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SYNC_ALL\SYNCHRONISE\SYCH_M_HANDLER\Desktop_Workings\PRODUCTS\Published\Product_LoanPF\"/>
    </mc:Choice>
  </mc:AlternateContent>
  <xr:revisionPtr revIDLastSave="0" documentId="13_ncr:1_{82868EE1-4A8D-4B0B-BC0D-5F0071D143C6}" xr6:coauthVersionLast="47" xr6:coauthVersionMax="47" xr10:uidLastSave="{00000000-0000-0000-0000-000000000000}"/>
  <bookViews>
    <workbookView xWindow="-108" yWindow="-108" windowWidth="23256" windowHeight="11964" tabRatio="686" firstSheet="1" activeTab="1" xr2:uid="{00000000-000D-0000-FFFF-FFFF00000000}"/>
  </bookViews>
  <sheets>
    <sheet name="Warning" sheetId="53" state="veryHidden" r:id="rId1"/>
    <sheet name="Welcome - Demo" sheetId="55" r:id="rId2"/>
    <sheet name="Setup_Loans" sheetId="12" r:id="rId3"/>
    <sheet name="Dash_Loans" sheetId="46" r:id="rId4"/>
    <sheet name="Workings_Loans" sheetId="48" r:id="rId5"/>
  </sheets>
  <definedNames>
    <definedName name="_BQ4.21" localSheetId="1" hidden="1">#REF!</definedName>
    <definedName name="_BQ4.21" hidden="1">#REF!</definedName>
    <definedName name="_BQ4.45" localSheetId="1" hidden="1">#REF!</definedName>
    <definedName name="_BQ4.45" hidden="1">#REF!</definedName>
    <definedName name="_BQ4.46" localSheetId="1" hidden="1">#REF!</definedName>
    <definedName name="_BQ4.46" hidden="1">#REF!</definedName>
    <definedName name="_BQ4.47" localSheetId="1" hidden="1">#REF!</definedName>
    <definedName name="_BQ4.47" hidden="1">#REF!</definedName>
    <definedName name="_BQ4.48" localSheetId="1" hidden="1">#REF!</definedName>
    <definedName name="_BQ4.48" hidden="1">#REF!</definedName>
    <definedName name="_BQ4.50" localSheetId="1" hidden="1">#REF!</definedName>
    <definedName name="_BQ4.50" hidden="1">#REF!</definedName>
    <definedName name="_BQ4.51" localSheetId="1" hidden="1">#REF!</definedName>
    <definedName name="_BQ4.51" hidden="1">#REF!</definedName>
    <definedName name="_BQ4.52" localSheetId="1" hidden="1">#REF!</definedName>
    <definedName name="_BQ4.52" hidden="1">#REF!</definedName>
    <definedName name="_BQ4.53" localSheetId="1" hidden="1">#REF!</definedName>
    <definedName name="_BQ4.53" hidden="1">#REF!</definedName>
    <definedName name="_BQ4.54" localSheetId="1" hidden="1">#REF!</definedName>
    <definedName name="_BQ4.54" hidden="1">#REF!</definedName>
    <definedName name="_BQ4.55" localSheetId="1" hidden="1">#REF!</definedName>
    <definedName name="_BQ4.55" hidden="1">#REF!</definedName>
    <definedName name="_BQ4.56" localSheetId="1" hidden="1">#REF!</definedName>
    <definedName name="_BQ4.56" hidden="1">#REF!</definedName>
    <definedName name="_BQ4.57" localSheetId="1" hidden="1">#REF!</definedName>
    <definedName name="_BQ4.57" hidden="1">#REF!</definedName>
    <definedName name="_BQ4.58" localSheetId="1" hidden="1">#REF!</definedName>
    <definedName name="_BQ4.58" hidden="1">#REF!</definedName>
    <definedName name="_BQ4.59" localSheetId="1" hidden="1">#REF!</definedName>
    <definedName name="_BQ4.59" hidden="1">#REF!</definedName>
    <definedName name="_BQ4.60" localSheetId="1" hidden="1">#REF!</definedName>
    <definedName name="_BQ4.60" hidden="1">#REF!</definedName>
    <definedName name="_BQ4.61" localSheetId="1" hidden="1">#REF!</definedName>
    <definedName name="_BQ4.61" hidden="1">#REF!</definedName>
    <definedName name="_BQ4.62" localSheetId="1" hidden="1">#REF!</definedName>
    <definedName name="_BQ4.62" hidden="1">#REF!</definedName>
    <definedName name="_BQ4.63" localSheetId="1" hidden="1">#REF!</definedName>
    <definedName name="_BQ4.63" hidden="1">#REF!</definedName>
    <definedName name="_BQ4.64" localSheetId="1" hidden="1">#REF!</definedName>
    <definedName name="_BQ4.64" hidden="1">#REF!</definedName>
    <definedName name="_BQ4.65" localSheetId="1" hidden="1">#REF!</definedName>
    <definedName name="_BQ4.65" hidden="1">#REF!</definedName>
    <definedName name="_BQ4.66" localSheetId="1" hidden="1">#REF!</definedName>
    <definedName name="_BQ4.66" hidden="1">#REF!</definedName>
    <definedName name="_BQ4.67" localSheetId="1" hidden="1">#REF!</definedName>
    <definedName name="_BQ4.67" hidden="1">#REF!</definedName>
    <definedName name="_BQ4.68" localSheetId="1" hidden="1">#REF!</definedName>
    <definedName name="_BQ4.68" hidden="1">#REF!</definedName>
    <definedName name="_BQ4.69" localSheetId="1" hidden="1">#REF!</definedName>
    <definedName name="_BQ4.69" hidden="1">#REF!</definedName>
    <definedName name="_BQ4.70" localSheetId="1" hidden="1">#REF!</definedName>
    <definedName name="_BQ4.70" hidden="1">#REF!</definedName>
    <definedName name="_BQ4.71" localSheetId="1" hidden="1">#REF!</definedName>
    <definedName name="_BQ4.71" hidden="1">#REF!</definedName>
    <definedName name="_BQ4.72" localSheetId="1" hidden="1">#REF!</definedName>
    <definedName name="_BQ4.72" hidden="1">#REF!</definedName>
    <definedName name="_BQ4.73" localSheetId="1" hidden="1">#REF!</definedName>
    <definedName name="_BQ4.73" hidden="1">#REF!</definedName>
    <definedName name="_BQ4.74" localSheetId="1" hidden="1">#REF!</definedName>
    <definedName name="_BQ4.74" hidden="1">#REF!</definedName>
    <definedName name="_BQ4.75" localSheetId="1" hidden="1">#REF!</definedName>
    <definedName name="_BQ4.75" hidden="1">#REF!</definedName>
    <definedName name="_xlnm._FilterDatabase" localSheetId="3" hidden="1">Dash_Loans!$A$1:$G$2011</definedName>
    <definedName name="_xlnm._FilterDatabase" localSheetId="2" hidden="1">Setup_Loans!$B$1:$AS$2173</definedName>
    <definedName name="_xlnm._FilterDatabase" localSheetId="4" hidden="1">Workings_Loans!$B$1:$EC$2173</definedName>
    <definedName name="_xlcn.WorksheetConnection_T9A2C161" localSheetId="1" hidden="1">#REF!</definedName>
    <definedName name="_xlcn.WorksheetConnection_T9A2C161" hidden="1">#REF!</definedName>
    <definedName name="CIQWBGuid" hidden="1">"4c07ec0d-a4bd-43e1-8f7d-edc964c69827"</definedName>
    <definedName name="Days" localSheetId="1" hidden="1">{0,1,2,3,4,5,6}</definedName>
    <definedName name="Days" hidden="1">{0,1,2,3,4,5,6}</definedName>
    <definedName name="Exit45" hidden="1">#REF!</definedName>
    <definedName name="INFO_EXE_SERVER_PATH" hidden="1">"C:\Program Files\Alchemex60\ALCHEMEX.EXE"</definedName>
    <definedName name="INFO_INSTANCE_ID" hidden="1">"4387"</definedName>
    <definedName name="INFO_INSTANCE_NAME" hidden="1">"Copy of Dashboard Analysis (P2007)_20070402_16_34_43_3434.xls"</definedName>
    <definedName name="INFO_REPORT_CODE" hidden="1">"P9-FI07-2-0"</definedName>
    <definedName name="INFO_REPORT_ID" hidden="1">"3"</definedName>
    <definedName name="INFO_REPORT_NAME" hidden="1">"Copy of Dashboard Analysis (P2007)"</definedName>
    <definedName name="INFO_RUN_USER" hidden="1">""</definedName>
    <definedName name="INFO_RUN_WORKSTATION" hidden="1">"ALCHEMEX-RD2"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41647.7127314815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RCOMPSE5" hidden="1">#REF!</definedName>
    <definedName name="PSWInput_0_0" hidden="1">#REF!</definedName>
    <definedName name="PSWOutput_0" hidden="1">#REF!</definedName>
    <definedName name="PSWSeries_0_0_Labels" hidden="1">#REF!</definedName>
    <definedName name="PSWSeries_0_0_Values" hidden="1">#REF!</definedName>
    <definedName name="PSWSeries_0_1_Labels" hidden="1">#REF!</definedName>
    <definedName name="PSWSeries_0_1_Values" hidden="1">#REF!</definedName>
    <definedName name="PSWSeries_0_2_Labels" hidden="1">#REF!</definedName>
    <definedName name="PSWSeries_0_2_Values" hidden="1">#REF!</definedName>
    <definedName name="PSWSeries_0_3_Labels" hidden="1">#REF!</definedName>
    <definedName name="PSWSeries_0_3_Values" hidden="1">#REF!</definedName>
    <definedName name="PSWSeries_0_4_Labels" hidden="1">#REF!</definedName>
    <definedName name="PSWSeries_0_4_Values" hidden="1">#REF!</definedName>
    <definedName name="PSWSeries_0_5_Labels" hidden="1">#REF!</definedName>
    <definedName name="PSWSeries_0_5_Values" hidden="1">#REF!</definedName>
    <definedName name="SV_PAS_PastelCompanyPath" hidden="1">"\\fms\pastel07\DENIS08\"</definedName>
    <definedName name="SV_PAS_PastelDatabase" hidden="1">"PAS9DENIS08"</definedName>
    <definedName name="SV_PAS_PervasiveServer" hidden="1">"FMS"</definedName>
    <definedName name="SV_SOLUTION_ID" hidden="1">"10"</definedName>
    <definedName name="TBRowCount" localSheetId="1" hidden="1">COUNTA(OFFSET(#REF!,1,0,1000,1))</definedName>
    <definedName name="TBRowCount" hidden="1">COUNTA(OFFSET(#REF!,1,0,1000,1))</definedName>
    <definedName name="TBStatus" localSheetId="1" hidden="1">OFFSET(#REF!,1,0,'Welcome - Demo'!TBRowCount,1)</definedName>
    <definedName name="TBStatus" hidden="1">OFFSET(#REF!,1,0,TBRowCount,1)</definedName>
  </definedNames>
  <calcPr calcId="191029" iterate="1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4" i="46" l="1"/>
  <c r="X46" i="46" l="1"/>
  <c r="U48" i="46" l="1" a="1"/>
  <c r="U48" i="46" s="1"/>
  <c r="V47" i="46" l="1"/>
  <c r="W47" i="46"/>
  <c r="X47" i="46"/>
  <c r="U45" i="46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cellMetadata count="1">
    <bk>
      <rc t="1" v="0"/>
    </bk>
  </cellMetadata>
  <valueMetadata count="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</valueMetadata>
</metadata>
</file>

<file path=xl/sharedStrings.xml><?xml version="1.0" encoding="utf-8"?>
<sst xmlns="http://schemas.openxmlformats.org/spreadsheetml/2006/main" count="13686" uniqueCount="185">
  <si>
    <t>Date</t>
  </si>
  <si>
    <t>Capital</t>
  </si>
  <si>
    <t>N</t>
  </si>
  <si>
    <t>Interest</t>
  </si>
  <si>
    <t>Balance</t>
  </si>
  <si>
    <t>i</t>
  </si>
  <si>
    <t>Name</t>
  </si>
  <si>
    <t>Instalment</t>
  </si>
  <si>
    <t>Accum Capital</t>
  </si>
  <si>
    <t>Accum Interest</t>
  </si>
  <si>
    <t>#LN</t>
  </si>
  <si>
    <t>Int Rate</t>
  </si>
  <si>
    <t>Bank</t>
  </si>
  <si>
    <t>AMORTIZATION BY LOAN</t>
  </si>
  <si>
    <t>INTEREST RATES</t>
  </si>
  <si>
    <t>LIST BANKS (Suggested)</t>
  </si>
  <si>
    <t>BANK LIST</t>
  </si>
  <si>
    <t>Original Loan</t>
  </si>
  <si>
    <t>YEAR</t>
  </si>
  <si>
    <t>You must enable macros in order to use this workbook.</t>
  </si>
  <si>
    <t>Please re-open this workbook after enabling macros.</t>
  </si>
  <si>
    <t>PLEASE SEE THE BELOW STEPS 1-9</t>
  </si>
  <si>
    <t xml:space="preserve">Step 1: Click on the MS Office Button </t>
  </si>
  <si>
    <t>Step 2: Select “Excel Options”</t>
  </si>
  <si>
    <t>See Picture</t>
  </si>
  <si>
    <t>Step 3: Select “Trust Center”</t>
  </si>
  <si>
    <t>Step 4: Select “Trust Center Settings”</t>
  </si>
  <si>
    <t>Step 5: Select “Macro Settings”</t>
  </si>
  <si>
    <t>Step 6: Select “Enable All Macros"</t>
  </si>
  <si>
    <t>Step 7: Select “OK”</t>
  </si>
  <si>
    <t>Step 8: Select “OK”</t>
  </si>
  <si>
    <t>Step 9: Close and Re-open this file!!!!</t>
  </si>
  <si>
    <t>Month</t>
  </si>
  <si>
    <t>Av Interest Rate</t>
  </si>
  <si>
    <t>Bank of America</t>
  </si>
  <si>
    <t>Wells Fargo</t>
  </si>
  <si>
    <t>Citibank</t>
  </si>
  <si>
    <t>Truist Bank</t>
  </si>
  <si>
    <t>Capital One</t>
  </si>
  <si>
    <t>Citizens Bank</t>
  </si>
  <si>
    <t>Live Oak Bank</t>
  </si>
  <si>
    <t>JPM Chase</t>
  </si>
  <si>
    <t xml:space="preserve">PNC </t>
  </si>
  <si>
    <t>Bluevine</t>
  </si>
  <si>
    <t>Kabbage</t>
  </si>
  <si>
    <t>U.S Bank</t>
  </si>
  <si>
    <t>Year</t>
  </si>
  <si>
    <t>Type Loan</t>
  </si>
  <si>
    <t>Finance Leases</t>
  </si>
  <si>
    <t>%</t>
  </si>
  <si>
    <t>Amount</t>
  </si>
  <si>
    <t>Rates</t>
  </si>
  <si>
    <t>Amortiztion</t>
  </si>
  <si>
    <t>Owed</t>
  </si>
  <si>
    <t>% Owed</t>
  </si>
  <si>
    <t>End Date</t>
  </si>
  <si>
    <t>Instalment Interval</t>
  </si>
  <si>
    <t>Initial Contribution Holiday</t>
  </si>
  <si>
    <t>Closed</t>
  </si>
  <si>
    <t>Future</t>
  </si>
  <si>
    <t>Funds Raised</t>
  </si>
  <si>
    <t>Repaid</t>
  </si>
  <si>
    <t>TOTALS</t>
  </si>
  <si>
    <t>Anaysis Year</t>
  </si>
  <si>
    <t>#Banks</t>
  </si>
  <si>
    <t>#Loans</t>
  </si>
  <si>
    <t>#/Bank</t>
  </si>
  <si>
    <t>Loan/Bank</t>
  </si>
  <si>
    <t>Av Loan</t>
  </si>
  <si>
    <t>N Remain</t>
  </si>
  <si>
    <t>N Term</t>
  </si>
  <si>
    <t>Raised</t>
  </si>
  <si>
    <t>Owed Helper</t>
  </si>
  <si>
    <t>Raised Chart</t>
  </si>
  <si>
    <t>Owed Chart</t>
  </si>
  <si>
    <t>Recon</t>
  </si>
  <si>
    <t>Unsettled Unclosed</t>
  </si>
  <si>
    <t>Dummy Raised</t>
  </si>
  <si>
    <t>Dummy Months</t>
  </si>
  <si>
    <t>JPM01</t>
  </si>
  <si>
    <t>WEL01</t>
  </si>
  <si>
    <t>WEL02</t>
  </si>
  <si>
    <t>KAB01</t>
  </si>
  <si>
    <t>TRU01</t>
  </si>
  <si>
    <t>PNC01</t>
  </si>
  <si>
    <t>KAB02</t>
  </si>
  <si>
    <t>CAP01</t>
  </si>
  <si>
    <t>CIT01</t>
  </si>
  <si>
    <t>TRU02</t>
  </si>
  <si>
    <t>USB01</t>
  </si>
  <si>
    <t>JPM02</t>
  </si>
  <si>
    <t>WEL03</t>
  </si>
  <si>
    <t>PNC02</t>
  </si>
  <si>
    <t>KAB03</t>
  </si>
  <si>
    <t>USB02</t>
  </si>
  <si>
    <t>CIT03</t>
  </si>
  <si>
    <t>CSB01</t>
  </si>
  <si>
    <t>CSB02</t>
  </si>
  <si>
    <t>BOM01</t>
  </si>
  <si>
    <t>BOM02</t>
  </si>
  <si>
    <t>LOB01</t>
  </si>
  <si>
    <t>BOM03</t>
  </si>
  <si>
    <t>CIT02</t>
  </si>
  <si>
    <t>JPM03</t>
  </si>
  <si>
    <t>PNC03</t>
  </si>
  <si>
    <t>WEL04</t>
  </si>
  <si>
    <t>CIT04</t>
  </si>
  <si>
    <t>WEL05</t>
  </si>
  <si>
    <t>LOB02</t>
  </si>
  <si>
    <t>AvRemain</t>
  </si>
  <si>
    <t>AvTerm</t>
  </si>
  <si>
    <t>AvOver</t>
  </si>
  <si>
    <t>Reapid chart</t>
  </si>
  <si>
    <t>Closed Chart</t>
  </si>
  <si>
    <t>Av Interest Chart</t>
  </si>
  <si>
    <t>BY MONTH</t>
  </si>
  <si>
    <t>Ins&gt;Proc</t>
  </si>
  <si>
    <t>Loans</t>
  </si>
  <si>
    <t>Planned</t>
  </si>
  <si>
    <t>Active</t>
  </si>
  <si>
    <t>Total Interest</t>
  </si>
  <si>
    <t>BY BANK   +   SELECTED YEAR</t>
  </si>
  <si>
    <t>Helper Tot Interest</t>
  </si>
  <si>
    <t>Instalments</t>
  </si>
  <si>
    <t>%Active</t>
  </si>
  <si>
    <t>Loan Name</t>
  </si>
  <si>
    <t>Loan Name Chart</t>
  </si>
  <si>
    <t xml:space="preserve">Start </t>
  </si>
  <si>
    <t>Investments</t>
  </si>
  <si>
    <t>Interest Helper</t>
  </si>
  <si>
    <t>Interest Paid Workings</t>
  </si>
  <si>
    <t>Start</t>
  </si>
  <si>
    <t>End</t>
  </si>
  <si>
    <t>Intangables</t>
  </si>
  <si>
    <t>Receivables</t>
  </si>
  <si>
    <t>Stock</t>
  </si>
  <si>
    <t>Funds - Applied</t>
  </si>
  <si>
    <t>Funds - Received</t>
  </si>
  <si>
    <t>Schedule of Loans</t>
  </si>
  <si>
    <t>Applied</t>
  </si>
  <si>
    <t>Accum</t>
  </si>
  <si>
    <t>LOAN</t>
  </si>
  <si>
    <t>Evaluation of Applied Funds/ Movements in Fund Raising Intervals</t>
  </si>
  <si>
    <t>From/TO</t>
  </si>
  <si>
    <t>ST Losses</t>
  </si>
  <si>
    <t>PPE</t>
  </si>
  <si>
    <t>Period Between Loans</t>
  </si>
  <si>
    <t>LOAN REASONS (Optional)</t>
  </si>
  <si>
    <t>Int Display</t>
  </si>
  <si>
    <t>Funding Vs Loan Reasons</t>
  </si>
  <si>
    <t>Tot Helper</t>
  </si>
  <si>
    <t>Hello and Welcome!</t>
  </si>
  <si>
    <t>Follow Us @</t>
  </si>
  <si>
    <t>Go to Setup</t>
  </si>
  <si>
    <t>Amortization Sub-Schedule</t>
  </si>
  <si>
    <r>
      <t xml:space="preserve">▶️ </t>
    </r>
    <r>
      <rPr>
        <b/>
        <sz val="11"/>
        <color theme="1"/>
        <rFont val="Calibri"/>
        <family val="2"/>
        <scheme val="minor"/>
      </rPr>
      <t>Product Setup Video</t>
    </r>
    <r>
      <rPr>
        <sz val="11"/>
        <color theme="1"/>
        <rFont val="Calibri"/>
        <family val="2"/>
        <scheme val="minor"/>
      </rPr>
      <t xml:space="preserve">: </t>
    </r>
  </si>
  <si>
    <t>https://stratmodexcel.com/excel-loan-portfolio-tool</t>
  </si>
  <si>
    <r>
      <t xml:space="preserve">📄 </t>
    </r>
    <r>
      <rPr>
        <b/>
        <sz val="11"/>
        <color theme="1"/>
        <rFont val="Calibri"/>
        <family val="2"/>
        <scheme val="minor"/>
      </rPr>
      <t>Product Description &amp; Instructions</t>
    </r>
    <r>
      <rPr>
        <sz val="11"/>
        <color theme="1"/>
        <rFont val="Calibri"/>
        <family val="2"/>
        <scheme val="minor"/>
      </rPr>
      <t xml:space="preserve">: </t>
    </r>
  </si>
  <si>
    <t>https://youtu.be/rE6R4Ir_wGE</t>
  </si>
  <si>
    <t>Thanks again for exploring StratModExcel — we hope this sample gives you a clear picture of what’s possible.</t>
  </si>
  <si>
    <t>If you find this sample helpful, let us know! Your feedback helps us make our products more powerful, easier to use, and more tailored to your needs.</t>
  </si>
  <si>
    <t>💬 Feedback Welcome</t>
  </si>
  <si>
    <t>Blogs, Tutorials &amp; Dashboards</t>
  </si>
  <si>
    <t>Downloads &amp; Resources</t>
  </si>
  <si>
    <t>Even if you’re just trying out the sample, we’d love for you to benefit from our library of free tools and guides:</t>
  </si>
  <si>
    <t>🎁 Free Resources</t>
  </si>
  <si>
    <t>You can learn more and access the full version here:</t>
  </si>
  <si>
    <r>
      <t xml:space="preserve">Compatibility with </t>
    </r>
    <r>
      <rPr>
        <b/>
        <sz val="11"/>
        <color theme="1"/>
        <rFont val="Calibri"/>
        <family val="2"/>
        <scheme val="minor"/>
      </rPr>
      <t>Excel 2021 / Office 365</t>
    </r>
    <r>
      <rPr>
        <sz val="11"/>
        <color theme="1"/>
        <rFont val="Calibri"/>
        <family val="2"/>
        <scheme val="minor"/>
      </rPr>
      <t xml:space="preserve"> (to support dynamic arrays).</t>
    </r>
  </si>
  <si>
    <t>Editable input sheets for customization.</t>
  </si>
  <si>
    <t>Automated workflows powered by macros (with easy setup).</t>
  </si>
  <si>
    <t>Fully working formulas and dynamic charts.</t>
  </si>
  <si>
    <t>The complete version of this tool includes:</t>
  </si>
  <si>
    <t>🚀 Want the Full Experience?</t>
  </si>
  <si>
    <t>Some advanced features (macros, automation, spill formulas) are only available in the paid product.</t>
  </si>
  <si>
    <t>Outputs will not change if you adjust inputs.</t>
  </si>
  <si>
    <r>
      <t xml:space="preserve">This sample is </t>
    </r>
    <r>
      <rPr>
        <b/>
        <sz val="11"/>
        <color theme="1"/>
        <rFont val="Calibri"/>
        <family val="2"/>
        <scheme val="minor"/>
      </rPr>
      <t>not a functional version</t>
    </r>
    <r>
      <rPr>
        <sz val="11"/>
        <color theme="1"/>
        <rFont val="Calibri"/>
        <family val="2"/>
        <scheme val="minor"/>
      </rPr>
      <t xml:space="preserve"> of the full model. It is purely illustrative.</t>
    </r>
  </si>
  <si>
    <t>⚠️ Important Notes</t>
  </si>
  <si>
    <r>
      <t xml:space="preserve">This way, you can </t>
    </r>
    <r>
      <rPr>
        <b/>
        <sz val="11"/>
        <color theme="1"/>
        <rFont val="Calibri"/>
        <family val="2"/>
        <scheme val="minor"/>
      </rPr>
      <t>follow along with our tutorials, product pages, and videos</t>
    </r>
    <r>
      <rPr>
        <sz val="11"/>
        <color theme="1"/>
        <rFont val="Calibri"/>
        <family val="2"/>
        <scheme val="minor"/>
      </rPr>
      <t xml:space="preserve"> without needing to worry about setup.</t>
    </r>
  </si>
  <si>
    <t>Advanced calculation features and automation (Lambdas,macros, VBA, Spill Formulas e.t.c.) have been disabled.</t>
  </si>
  <si>
    <r>
      <t xml:space="preserve">Charts are displayed with </t>
    </r>
    <r>
      <rPr>
        <b/>
        <sz val="11"/>
        <color theme="1"/>
        <rFont val="Calibri"/>
        <family val="2"/>
        <scheme val="minor"/>
      </rPr>
      <t>fixed data</t>
    </r>
    <r>
      <rPr>
        <sz val="11"/>
        <color theme="1"/>
        <rFont val="Calibri"/>
        <family val="2"/>
        <scheme val="minor"/>
      </rPr>
      <t xml:space="preserve"> rather than linked series.</t>
    </r>
  </si>
  <si>
    <r>
      <t xml:space="preserve">All formulas have been replaced with </t>
    </r>
    <r>
      <rPr>
        <b/>
        <sz val="11"/>
        <color theme="1"/>
        <rFont val="Calibri"/>
        <family val="2"/>
        <scheme val="minor"/>
      </rPr>
      <t>static values</t>
    </r>
    <r>
      <rPr>
        <sz val="11"/>
        <color theme="1"/>
        <rFont val="Calibri"/>
        <family val="2"/>
        <scheme val="minor"/>
      </rPr>
      <t>.</t>
    </r>
  </si>
  <si>
    <t>This workbook is designed for demonstration purposes only.</t>
  </si>
  <si>
    <t>🔎 What This Sample Includes</t>
  </si>
  <si>
    <r>
      <t xml:space="preserve">Thanks for checking out this free sample from </t>
    </r>
    <r>
      <rPr>
        <b/>
        <sz val="11"/>
        <color theme="1"/>
        <rFont val="Calibri"/>
        <family val="2"/>
        <scheme val="minor"/>
      </rPr>
      <t>StratModExcel</t>
    </r>
    <r>
      <rPr>
        <sz val="11"/>
        <color theme="1"/>
        <rFont val="Calibri"/>
        <family val="2"/>
        <scheme val="minor"/>
      </rPr>
      <t>. We’re excited to share a preview of what our tools can do for you.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</si>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</sst>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164" formatCode="[$-409]d\-mmm\-yy;@"/>
    <numFmt numFmtId="165" formatCode="#,##0;\(#,##0\);\-"/>
    <numFmt numFmtId="166" formatCode="_(* #,##0.00_);_(* \(#,##0.00\);_(* &quot;-&quot;??_);_(@_)"/>
    <numFmt numFmtId="167" formatCode="#,##0.00;\(#,##0.00\);\-"/>
    <numFmt numFmtId="168" formatCode="d\-mmm\-yy;@"/>
    <numFmt numFmtId="169" formatCode="mmm\-yy;@"/>
    <numFmt numFmtId="170" formatCode="#,##0;\(#,##0\);\-\ "/>
    <numFmt numFmtId="171" formatCode="0.0%;\(0.0%\);\-"/>
    <numFmt numFmtId="172" formatCode="mmm\-yy;\(mmm\-yy\);\-"/>
    <numFmt numFmtId="173" formatCode="0.00%;\(0.00%\)\:\-"/>
    <numFmt numFmtId="174" formatCode="0\ &quot;Month&quot;;;\-"/>
    <numFmt numFmtId="175" formatCode="d\-mmm\-yy;d\-mmm\-yy;\-"/>
    <numFmt numFmtId="176" formatCode="[$-1C09]dd\-mmm\-yy;@"/>
    <numFmt numFmtId="177" formatCode="#,##0,&quot;K&quot;;\ \(#,##0,&quot;K&quot;\);\-"/>
    <numFmt numFmtId="178" formatCode="0.0%"/>
    <numFmt numFmtId="179" formatCode="mmm\-yy;mmm\-yy;\-"/>
    <numFmt numFmtId="180" formatCode="[$-409]mmmm\-yy;@"/>
    <numFmt numFmtId="181" formatCode="dd\-mmm\-yy;dd\-mmm\-yy;\-"/>
    <numFmt numFmtId="182" formatCode="0&quot; Months&quot;;\(0&quot; Months&quot;\);\-"/>
    <numFmt numFmtId="183" formatCode="#,##0&quot; Month&quot;;\(#,##0\);\-"/>
    <numFmt numFmtId="184" formatCode="\∫#,##0.0,,&quot;M&quot;;\(#,##0\);\-\ "/>
    <numFmt numFmtId="185" formatCode="#,##0.0,,&quot;M&quot;;\(#,##0\);\-\ "/>
    <numFmt numFmtId="186" formatCode="0.0%&quot; Applied&quot;"/>
    <numFmt numFmtId="187" formatCode="&quot;Prime + &quot;0.0%;\(&quot;Prime - &quot;0.0%\);&quot;Prime&quot;"/>
  </numFmts>
  <fonts count="6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 tint="4.9989318521683403E-2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0"/>
      <name val="Calibri"/>
      <family val="2"/>
    </font>
    <font>
      <sz val="10"/>
      <color rgb="FF0D0D0D"/>
      <name val="Calibri"/>
      <family val="2"/>
    </font>
    <font>
      <sz val="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5"/>
      <color theme="0"/>
      <name val="Arial"/>
      <family val="2"/>
    </font>
    <font>
      <sz val="12"/>
      <color rgb="FF0D0D0D"/>
      <name val="Calibri"/>
      <family val="2"/>
    </font>
    <font>
      <sz val="12"/>
      <color rgb="FF000000"/>
      <name val="Calibri"/>
      <family val="2"/>
    </font>
    <font>
      <b/>
      <u/>
      <sz val="15"/>
      <name val="Arial"/>
      <family val="2"/>
    </font>
    <font>
      <b/>
      <sz val="13"/>
      <name val="Arial"/>
      <family val="2"/>
    </font>
    <font>
      <sz val="15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20"/>
      <color rgb="FFFF0000"/>
      <name val="Calibri"/>
      <family val="2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u/>
      <sz val="9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name val="Arial"/>
      <family val="2"/>
    </font>
    <font>
      <sz val="10"/>
      <name val="Arial"/>
      <family val="2"/>
      <charset val="204"/>
    </font>
    <font>
      <b/>
      <sz val="13"/>
      <color theme="0"/>
      <name val="Arial"/>
      <family val="2"/>
    </font>
    <font>
      <sz val="9"/>
      <color theme="1"/>
      <name val="Arial"/>
      <family val="2"/>
    </font>
    <font>
      <u/>
      <sz val="10"/>
      <name val="Arial"/>
      <family val="2"/>
    </font>
    <font>
      <b/>
      <i/>
      <sz val="15"/>
      <color theme="0"/>
      <name val="Arial"/>
      <family val="2"/>
    </font>
    <font>
      <b/>
      <sz val="17"/>
      <color theme="0"/>
      <name val="Arial"/>
      <family val="2"/>
    </font>
    <font>
      <b/>
      <sz val="17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u/>
      <sz val="13"/>
      <color theme="10"/>
      <name val="Calibri"/>
      <family val="2"/>
      <scheme val="minor"/>
    </font>
    <font>
      <u/>
      <sz val="15"/>
      <color theme="10"/>
      <name val="Calibri"/>
      <family val="2"/>
      <scheme val="minor"/>
    </font>
    <font>
      <b/>
      <i/>
      <sz val="8"/>
      <color rgb="FF1D3F11"/>
      <name val="Lucida Handwriting"/>
      <family val="4"/>
    </font>
  </fonts>
  <fills count="20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D0D0D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30">
    <xf numFmtId="0" fontId="0" fillId="0" borderId="0"/>
    <xf numFmtId="0" fontId="11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21" fillId="0" borderId="0"/>
    <xf numFmtId="0" fontId="9" fillId="0" borderId="0"/>
    <xf numFmtId="0" fontId="9" fillId="0" borderId="0"/>
    <xf numFmtId="0" fontId="26" fillId="0" borderId="0"/>
    <xf numFmtId="0" fontId="27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9" fontId="11" fillId="0" borderId="0" applyFont="0" applyFill="0" applyBorder="0" applyAlignment="0" applyProtection="0"/>
    <xf numFmtId="0" fontId="7" fillId="0" borderId="0"/>
    <xf numFmtId="180" fontId="16" fillId="0" borderId="0"/>
    <xf numFmtId="176" fontId="11" fillId="0" borderId="0"/>
    <xf numFmtId="180" fontId="25" fillId="0" borderId="0" applyNumberFormat="0" applyFill="0" applyBorder="0" applyAlignment="0" applyProtection="0"/>
    <xf numFmtId="0" fontId="16" fillId="0" borderId="0"/>
    <xf numFmtId="166" fontId="53" fillId="0" borderId="0">
      <alignment vertical="top"/>
    </xf>
    <xf numFmtId="9" fontId="53" fillId="0" borderId="0">
      <alignment vertical="top"/>
    </xf>
    <xf numFmtId="0" fontId="2" fillId="0" borderId="0"/>
    <xf numFmtId="0" fontId="55" fillId="0" borderId="0"/>
    <xf numFmtId="0" fontId="21" fillId="0" borderId="0"/>
    <xf numFmtId="166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27">
    <xf numFmtId="0" fontId="0" fillId="0" borderId="0" xfId="0"/>
    <xf numFmtId="0" fontId="16" fillId="0" borderId="0" xfId="4"/>
    <xf numFmtId="170" fontId="16" fillId="0" borderId="0" xfId="4" applyNumberFormat="1" applyAlignment="1">
      <alignment horizontal="center"/>
    </xf>
    <xf numFmtId="0" fontId="23" fillId="0" borderId="0" xfId="0" applyFont="1"/>
    <xf numFmtId="0" fontId="14" fillId="0" borderId="0" xfId="0" applyFont="1" applyAlignment="1">
      <alignment horizontal="centerContinuous" wrapText="1"/>
    </xf>
    <xf numFmtId="0" fontId="14" fillId="0" borderId="0" xfId="0" applyFont="1" applyAlignment="1">
      <alignment horizontal="centerContinuous"/>
    </xf>
    <xf numFmtId="0" fontId="44" fillId="0" borderId="0" xfId="0" applyFont="1"/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170" fontId="16" fillId="0" borderId="0" xfId="4" applyNumberFormat="1"/>
    <xf numFmtId="169" fontId="16" fillId="0" borderId="0" xfId="4" applyNumberFormat="1" applyAlignment="1">
      <alignment horizontal="left"/>
    </xf>
    <xf numFmtId="0" fontId="12" fillId="0" borderId="0" xfId="1" applyFont="1"/>
    <xf numFmtId="0" fontId="35" fillId="0" borderId="0" xfId="1" applyFont="1" applyAlignment="1">
      <alignment horizontal="left"/>
    </xf>
    <xf numFmtId="0" fontId="9" fillId="0" borderId="0" xfId="9"/>
    <xf numFmtId="0" fontId="9" fillId="0" borderId="0" xfId="9" applyAlignment="1">
      <alignment horizontal="center"/>
    </xf>
    <xf numFmtId="169" fontId="14" fillId="0" borderId="0" xfId="4" applyNumberFormat="1" applyFont="1" applyAlignment="1">
      <alignment horizontal="left"/>
    </xf>
    <xf numFmtId="0" fontId="35" fillId="0" borderId="0" xfId="1" applyFont="1"/>
    <xf numFmtId="0" fontId="24" fillId="0" borderId="0" xfId="4" applyFont="1"/>
    <xf numFmtId="0" fontId="11" fillId="0" borderId="0" xfId="1" applyAlignment="1">
      <alignment horizontal="left"/>
    </xf>
    <xf numFmtId="0" fontId="11" fillId="0" borderId="0" xfId="1"/>
    <xf numFmtId="0" fontId="6" fillId="0" borderId="0" xfId="0" applyFont="1"/>
    <xf numFmtId="0" fontId="47" fillId="0" borderId="0" xfId="0" applyFont="1"/>
    <xf numFmtId="177" fontId="0" fillId="0" borderId="0" xfId="0" applyNumberFormat="1"/>
    <xf numFmtId="171" fontId="0" fillId="0" borderId="0" xfId="0" applyNumberFormat="1"/>
    <xf numFmtId="0" fontId="36" fillId="0" borderId="0" xfId="0" applyFont="1"/>
    <xf numFmtId="167" fontId="48" fillId="2" borderId="0" xfId="1" applyNumberFormat="1" applyFont="1" applyFill="1" applyAlignment="1">
      <alignment horizontal="center" vertical="center" wrapText="1"/>
    </xf>
    <xf numFmtId="170" fontId="47" fillId="0" borderId="0" xfId="4" applyNumberFormat="1" applyFont="1"/>
    <xf numFmtId="170" fontId="47" fillId="0" borderId="0" xfId="4" applyNumberFormat="1" applyFont="1" applyAlignment="1">
      <alignment horizontal="center"/>
    </xf>
    <xf numFmtId="171" fontId="47" fillId="0" borderId="0" xfId="4" applyNumberFormat="1" applyFont="1" applyAlignment="1">
      <alignment horizontal="center"/>
    </xf>
    <xf numFmtId="170" fontId="47" fillId="0" borderId="0" xfId="4" applyNumberFormat="1" applyFont="1" applyAlignment="1">
      <alignment horizontal="center" vertical="center"/>
    </xf>
    <xf numFmtId="169" fontId="47" fillId="0" borderId="0" xfId="4" applyNumberFormat="1" applyFont="1" applyAlignment="1">
      <alignment horizontal="center" vertical="center"/>
    </xf>
    <xf numFmtId="171" fontId="47" fillId="0" borderId="0" xfId="4" applyNumberFormat="1" applyFont="1" applyAlignment="1">
      <alignment horizontal="center" vertical="center"/>
    </xf>
    <xf numFmtId="170" fontId="47" fillId="0" borderId="0" xfId="4" applyNumberFormat="1" applyFont="1" applyAlignment="1">
      <alignment horizontal="left" vertical="center"/>
    </xf>
    <xf numFmtId="170" fontId="40" fillId="0" borderId="0" xfId="4" applyNumberFormat="1" applyFont="1" applyAlignment="1">
      <alignment horizontal="center" vertical="center"/>
    </xf>
    <xf numFmtId="0" fontId="49" fillId="0" borderId="0" xfId="1" applyFont="1" applyAlignment="1">
      <alignment horizontal="left" vertical="center" wrapText="1"/>
    </xf>
    <xf numFmtId="0" fontId="49" fillId="0" borderId="0" xfId="1" applyFont="1" applyAlignment="1">
      <alignment horizontal="center" vertical="center" wrapText="1"/>
    </xf>
    <xf numFmtId="169" fontId="47" fillId="0" borderId="0" xfId="4" applyNumberFormat="1" applyFont="1" applyAlignment="1">
      <alignment horizontal="left"/>
    </xf>
    <xf numFmtId="178" fontId="47" fillId="0" borderId="0" xfId="4" applyNumberFormat="1" applyFont="1" applyAlignment="1">
      <alignment horizontal="center"/>
    </xf>
    <xf numFmtId="170" fontId="40" fillId="0" borderId="0" xfId="4" applyNumberFormat="1" applyFont="1" applyAlignment="1">
      <alignment horizontal="center"/>
    </xf>
    <xf numFmtId="0" fontId="47" fillId="0" borderId="0" xfId="9" applyFont="1"/>
    <xf numFmtId="0" fontId="50" fillId="0" borderId="0" xfId="1" applyFont="1" applyAlignment="1">
      <alignment vertical="center" wrapText="1"/>
    </xf>
    <xf numFmtId="0" fontId="38" fillId="0" borderId="0" xfId="1" applyFont="1" applyAlignment="1">
      <alignment horizontal="left" vertical="center"/>
    </xf>
    <xf numFmtId="0" fontId="38" fillId="0" borderId="0" xfId="1" applyFont="1" applyAlignment="1">
      <alignment horizontal="left" vertical="center" wrapText="1"/>
    </xf>
    <xf numFmtId="0" fontId="38" fillId="0" borderId="0" xfId="1" applyFont="1" applyAlignment="1">
      <alignment horizontal="center" vertical="center" wrapText="1"/>
    </xf>
    <xf numFmtId="0" fontId="38" fillId="0" borderId="0" xfId="1" applyFont="1" applyAlignment="1">
      <alignment horizontal="left"/>
    </xf>
    <xf numFmtId="177" fontId="40" fillId="0" borderId="0" xfId="4" applyNumberFormat="1" applyFont="1" applyAlignment="1">
      <alignment horizontal="center"/>
    </xf>
    <xf numFmtId="177" fontId="47" fillId="0" borderId="0" xfId="4" applyNumberFormat="1" applyFont="1" applyAlignment="1">
      <alignment horizontal="center"/>
    </xf>
    <xf numFmtId="169" fontId="14" fillId="0" borderId="0" xfId="4" applyNumberFormat="1" applyFont="1" applyAlignment="1">
      <alignment horizontal="center"/>
    </xf>
    <xf numFmtId="169" fontId="16" fillId="0" borderId="0" xfId="4" applyNumberFormat="1" applyAlignment="1">
      <alignment horizontal="center"/>
    </xf>
    <xf numFmtId="177" fontId="16" fillId="0" borderId="0" xfId="4" applyNumberFormat="1" applyAlignment="1">
      <alignment horizontal="left"/>
    </xf>
    <xf numFmtId="177" fontId="16" fillId="0" borderId="0" xfId="4" applyNumberFormat="1"/>
    <xf numFmtId="177" fontId="9" fillId="0" borderId="0" xfId="9" applyNumberFormat="1" applyAlignment="1">
      <alignment horizontal="left"/>
    </xf>
    <xf numFmtId="177" fontId="9" fillId="0" borderId="0" xfId="9" applyNumberFormat="1" applyAlignment="1">
      <alignment horizontal="center"/>
    </xf>
    <xf numFmtId="0" fontId="37" fillId="0" borderId="0" xfId="1" applyFont="1" applyAlignment="1">
      <alignment horizontal="left"/>
    </xf>
    <xf numFmtId="0" fontId="52" fillId="0" borderId="0" xfId="1" applyFont="1" applyAlignment="1">
      <alignment horizontal="left"/>
    </xf>
    <xf numFmtId="0" fontId="51" fillId="0" borderId="0" xfId="4" applyFont="1" applyAlignment="1">
      <alignment horizontal="left"/>
    </xf>
    <xf numFmtId="179" fontId="47" fillId="0" borderId="0" xfId="4" applyNumberFormat="1" applyFont="1" applyAlignment="1">
      <alignment horizontal="center" vertical="center"/>
    </xf>
    <xf numFmtId="165" fontId="9" fillId="0" borderId="0" xfId="9" applyNumberFormat="1" applyAlignment="1">
      <alignment horizontal="center"/>
    </xf>
    <xf numFmtId="9" fontId="9" fillId="0" borderId="0" xfId="9" applyNumberFormat="1" applyAlignment="1">
      <alignment horizontal="center"/>
    </xf>
    <xf numFmtId="0" fontId="5" fillId="0" borderId="0" xfId="9" applyFont="1"/>
    <xf numFmtId="0" fontId="5" fillId="0" borderId="0" xfId="9" applyFont="1" applyAlignment="1">
      <alignment horizontal="center"/>
    </xf>
    <xf numFmtId="0" fontId="17" fillId="0" borderId="0" xfId="9" applyFont="1" applyAlignment="1">
      <alignment horizontal="center"/>
    </xf>
    <xf numFmtId="183" fontId="9" fillId="0" borderId="0" xfId="9" applyNumberFormat="1" applyAlignment="1">
      <alignment horizontal="center"/>
    </xf>
    <xf numFmtId="0" fontId="16" fillId="0" borderId="0" xfId="4" applyAlignment="1">
      <alignment horizontal="center"/>
    </xf>
    <xf numFmtId="177" fontId="40" fillId="0" borderId="0" xfId="4" applyNumberFormat="1" applyFont="1" applyAlignment="1">
      <alignment horizontal="center" vertical="center"/>
    </xf>
    <xf numFmtId="177" fontId="47" fillId="0" borderId="0" xfId="4" applyNumberFormat="1" applyFont="1" applyAlignment="1">
      <alignment horizontal="center" vertical="center"/>
    </xf>
    <xf numFmtId="2" fontId="9" fillId="0" borderId="0" xfId="9" applyNumberFormat="1" applyAlignment="1">
      <alignment horizontal="center"/>
    </xf>
    <xf numFmtId="184" fontId="47" fillId="0" borderId="0" xfId="4" applyNumberFormat="1" applyFont="1" applyAlignment="1">
      <alignment horizontal="center" vertical="center"/>
    </xf>
    <xf numFmtId="183" fontId="9" fillId="0" borderId="0" xfId="9" applyNumberFormat="1" applyAlignment="1">
      <alignment horizontal="center" vertical="center"/>
    </xf>
    <xf numFmtId="177" fontId="40" fillId="0" borderId="0" xfId="4" applyNumberFormat="1" applyFont="1" applyAlignment="1">
      <alignment horizontal="center" vertical="center" wrapText="1"/>
    </xf>
    <xf numFmtId="0" fontId="12" fillId="0" borderId="0" xfId="1" applyFont="1" applyAlignment="1">
      <alignment horizontal="center"/>
    </xf>
    <xf numFmtId="177" fontId="16" fillId="0" borderId="0" xfId="4" applyNumberFormat="1" applyAlignment="1">
      <alignment horizontal="center"/>
    </xf>
    <xf numFmtId="177" fontId="49" fillId="0" borderId="0" xfId="1" applyNumberFormat="1" applyFont="1" applyAlignment="1">
      <alignment horizontal="center" vertical="center" wrapText="1"/>
    </xf>
    <xf numFmtId="165" fontId="49" fillId="0" borderId="0" xfId="1" applyNumberFormat="1" applyFont="1" applyAlignment="1">
      <alignment horizontal="center" vertical="center" wrapText="1"/>
    </xf>
    <xf numFmtId="165" fontId="36" fillId="0" borderId="0" xfId="0" applyNumberFormat="1" applyFont="1"/>
    <xf numFmtId="171" fontId="49" fillId="0" borderId="0" xfId="1" applyNumberFormat="1" applyFont="1" applyAlignment="1">
      <alignment horizontal="center" vertical="center" wrapText="1"/>
    </xf>
    <xf numFmtId="171" fontId="9" fillId="0" borderId="0" xfId="9" applyNumberFormat="1" applyAlignment="1">
      <alignment horizontal="center"/>
    </xf>
    <xf numFmtId="171" fontId="36" fillId="0" borderId="0" xfId="0" applyNumberFormat="1" applyFont="1"/>
    <xf numFmtId="177" fontId="36" fillId="0" borderId="0" xfId="0" applyNumberFormat="1" applyFont="1" applyAlignment="1">
      <alignment horizontal="center"/>
    </xf>
    <xf numFmtId="185" fontId="47" fillId="0" borderId="0" xfId="4" applyNumberFormat="1" applyFont="1" applyAlignment="1">
      <alignment horizontal="center" vertical="center"/>
    </xf>
    <xf numFmtId="0" fontId="4" fillId="0" borderId="0" xfId="9" applyFont="1" applyAlignment="1">
      <alignment horizontal="center"/>
    </xf>
    <xf numFmtId="170" fontId="47" fillId="14" borderId="0" xfId="4" applyNumberFormat="1" applyFont="1" applyFill="1" applyAlignment="1">
      <alignment horizontal="center" vertical="center"/>
    </xf>
    <xf numFmtId="170" fontId="47" fillId="14" borderId="0" xfId="4" quotePrefix="1" applyNumberFormat="1" applyFont="1" applyFill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177" fontId="14" fillId="0" borderId="0" xfId="0" applyNumberFormat="1" applyFont="1"/>
    <xf numFmtId="177" fontId="0" fillId="0" borderId="0" xfId="0" applyNumberFormat="1" applyAlignment="1">
      <alignment horizontal="center" wrapText="1"/>
    </xf>
    <xf numFmtId="177" fontId="0" fillId="0" borderId="0" xfId="0" applyNumberFormat="1" applyAlignment="1">
      <alignment horizontal="center"/>
    </xf>
    <xf numFmtId="0" fontId="14" fillId="0" borderId="0" xfId="0" applyFont="1" applyAlignment="1">
      <alignment horizontal="left"/>
    </xf>
    <xf numFmtId="177" fontId="14" fillId="0" borderId="0" xfId="0" applyNumberFormat="1" applyFont="1" applyAlignment="1">
      <alignment horizontal="center" vertical="center"/>
    </xf>
    <xf numFmtId="177" fontId="14" fillId="0" borderId="0" xfId="0" applyNumberFormat="1" applyFont="1" applyAlignment="1">
      <alignment vertical="center"/>
    </xf>
    <xf numFmtId="0" fontId="41" fillId="0" borderId="0" xfId="0" applyFont="1" applyAlignment="1">
      <alignment horizontal="left" vertical="center"/>
    </xf>
    <xf numFmtId="177" fontId="41" fillId="0" borderId="0" xfId="4" applyNumberFormat="1" applyFont="1" applyAlignment="1">
      <alignment horizontal="center" vertical="center" wrapText="1"/>
    </xf>
    <xf numFmtId="177" fontId="21" fillId="0" borderId="0" xfId="0" applyNumberFormat="1" applyFont="1" applyAlignment="1">
      <alignment horizontal="center"/>
    </xf>
    <xf numFmtId="0" fontId="3" fillId="0" borderId="0" xfId="9" applyFont="1" applyAlignment="1">
      <alignment horizontal="center"/>
    </xf>
    <xf numFmtId="177" fontId="49" fillId="0" borderId="0" xfId="1" applyNumberFormat="1" applyFont="1" applyAlignment="1">
      <alignment horizontal="left" vertical="center" wrapText="1"/>
    </xf>
    <xf numFmtId="177" fontId="14" fillId="0" borderId="0" xfId="0" applyNumberFormat="1" applyFont="1" applyAlignment="1">
      <alignment horizontal="center" vertical="center" wrapText="1"/>
    </xf>
    <xf numFmtId="0" fontId="16" fillId="0" borderId="0" xfId="4" applyAlignment="1">
      <alignment vertical="center"/>
    </xf>
    <xf numFmtId="0" fontId="16" fillId="0" borderId="0" xfId="4" applyAlignment="1">
      <alignment horizontal="center" vertical="center"/>
    </xf>
    <xf numFmtId="179" fontId="0" fillId="0" borderId="0" xfId="0" applyNumberFormat="1" applyAlignment="1">
      <alignment horizontal="center"/>
    </xf>
    <xf numFmtId="0" fontId="16" fillId="3" borderId="0" xfId="4" applyFill="1"/>
    <xf numFmtId="165" fontId="16" fillId="0" borderId="0" xfId="4" applyNumberFormat="1"/>
    <xf numFmtId="0" fontId="31" fillId="2" borderId="0" xfId="1" applyFont="1" applyFill="1" applyAlignment="1">
      <alignment horizontal="center" vertical="center"/>
    </xf>
    <xf numFmtId="175" fontId="31" fillId="2" borderId="0" xfId="1" applyNumberFormat="1" applyFont="1" applyFill="1" applyAlignment="1">
      <alignment horizontal="center" vertical="center"/>
    </xf>
    <xf numFmtId="167" fontId="31" fillId="2" borderId="0" xfId="1" applyNumberFormat="1" applyFont="1" applyFill="1" applyAlignment="1">
      <alignment horizontal="center" vertical="center" wrapText="1"/>
    </xf>
    <xf numFmtId="174" fontId="31" fillId="6" borderId="0" xfId="4" applyNumberFormat="1" applyFont="1" applyFill="1" applyAlignment="1">
      <alignment horizontal="right" vertical="center" wrapText="1"/>
    </xf>
    <xf numFmtId="182" fontId="31" fillId="6" borderId="0" xfId="4" applyNumberFormat="1" applyFont="1" applyFill="1" applyAlignment="1">
      <alignment horizontal="center" vertical="center" wrapText="1"/>
    </xf>
    <xf numFmtId="0" fontId="46" fillId="12" borderId="0" xfId="4" applyFont="1" applyFill="1" applyAlignment="1">
      <alignment vertical="center" wrapText="1"/>
    </xf>
    <xf numFmtId="167" fontId="13" fillId="2" borderId="0" xfId="1" applyNumberFormat="1" applyFont="1" applyFill="1" applyAlignment="1">
      <alignment horizontal="center" vertical="center" wrapText="1"/>
    </xf>
    <xf numFmtId="0" fontId="46" fillId="11" borderId="0" xfId="4" applyFont="1" applyFill="1" applyAlignment="1">
      <alignment vertical="center" wrapText="1"/>
    </xf>
    <xf numFmtId="0" fontId="22" fillId="5" borderId="0" xfId="0" applyFont="1" applyFill="1" applyAlignment="1">
      <alignment horizontal="left" vertical="center" wrapText="1"/>
    </xf>
    <xf numFmtId="167" fontId="13" fillId="0" borderId="0" xfId="1" applyNumberFormat="1" applyFont="1" applyAlignment="1">
      <alignment horizontal="center" vertical="center" wrapText="1"/>
    </xf>
    <xf numFmtId="0" fontId="46" fillId="10" borderId="0" xfId="4" applyFont="1" applyFill="1" applyAlignment="1">
      <alignment vertical="center" wrapText="1"/>
    </xf>
    <xf numFmtId="167" fontId="31" fillId="2" borderId="0" xfId="1" applyNumberFormat="1" applyFont="1" applyFill="1" applyAlignment="1">
      <alignment horizontal="left" vertical="center" wrapText="1"/>
    </xf>
    <xf numFmtId="169" fontId="16" fillId="0" borderId="0" xfId="4" applyNumberFormat="1" applyAlignment="1">
      <alignment horizontal="center" vertical="center"/>
    </xf>
    <xf numFmtId="170" fontId="16" fillId="0" borderId="0" xfId="4" applyNumberFormat="1" applyAlignment="1">
      <alignment horizontal="center" vertical="center"/>
    </xf>
    <xf numFmtId="181" fontId="28" fillId="0" borderId="0" xfId="1" applyNumberFormat="1" applyFont="1" applyAlignment="1">
      <alignment horizontal="center" vertical="center"/>
    </xf>
    <xf numFmtId="164" fontId="15" fillId="0" borderId="0" xfId="1" applyNumberFormat="1" applyFont="1" applyAlignment="1">
      <alignment horizontal="center"/>
    </xf>
    <xf numFmtId="10" fontId="8" fillId="0" borderId="0" xfId="3" applyNumberFormat="1" applyFont="1" applyAlignment="1">
      <alignment horizontal="center"/>
    </xf>
    <xf numFmtId="0" fontId="20" fillId="3" borderId="0" xfId="0" applyFont="1" applyFill="1" applyAlignment="1">
      <alignment vertical="center" wrapText="1"/>
    </xf>
    <xf numFmtId="170" fontId="16" fillId="0" borderId="0" xfId="4" applyNumberFormat="1" applyAlignment="1">
      <alignment horizontal="left"/>
    </xf>
    <xf numFmtId="169" fontId="16" fillId="0" borderId="0" xfId="4" applyNumberFormat="1"/>
    <xf numFmtId="171" fontId="16" fillId="0" borderId="0" xfId="4" applyNumberFormat="1" applyAlignment="1">
      <alignment horizontal="center"/>
    </xf>
    <xf numFmtId="0" fontId="0" fillId="3" borderId="0" xfId="4" applyFont="1" applyFill="1"/>
    <xf numFmtId="10" fontId="16" fillId="0" borderId="0" xfId="4" applyNumberFormat="1"/>
    <xf numFmtId="173" fontId="0" fillId="0" borderId="0" xfId="0" applyNumberFormat="1" applyAlignment="1">
      <alignment horizontal="center"/>
    </xf>
    <xf numFmtId="10" fontId="8" fillId="0" borderId="0" xfId="4" applyNumberFormat="1" applyFont="1" applyAlignment="1">
      <alignment horizontal="center"/>
    </xf>
    <xf numFmtId="0" fontId="8" fillId="0" borderId="0" xfId="4" applyFont="1"/>
    <xf numFmtId="181" fontId="16" fillId="0" borderId="0" xfId="4" applyNumberFormat="1" applyAlignment="1">
      <alignment horizontal="right" vertical="center"/>
    </xf>
    <xf numFmtId="164" fontId="28" fillId="0" borderId="0" xfId="1" applyNumberFormat="1" applyFont="1" applyAlignment="1">
      <alignment horizontal="center" vertical="center"/>
    </xf>
    <xf numFmtId="165" fontId="32" fillId="0" borderId="0" xfId="1" applyNumberFormat="1" applyFont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16" fillId="0" borderId="0" xfId="4" applyAlignment="1">
      <alignment horizontal="right" vertical="center"/>
    </xf>
    <xf numFmtId="182" fontId="16" fillId="0" borderId="0" xfId="4" applyNumberFormat="1" applyAlignment="1">
      <alignment horizontal="right" vertical="center"/>
    </xf>
    <xf numFmtId="0" fontId="21" fillId="0" borderId="0" xfId="4" applyFont="1" applyAlignment="1">
      <alignment vertical="center"/>
    </xf>
    <xf numFmtId="164" fontId="28" fillId="3" borderId="0" xfId="1" applyNumberFormat="1" applyFont="1" applyFill="1" applyAlignment="1" applyProtection="1">
      <alignment horizontal="center" vertical="center"/>
      <protection locked="0"/>
    </xf>
    <xf numFmtId="165" fontId="32" fillId="3" borderId="0" xfId="1" applyNumberFormat="1" applyFont="1" applyFill="1" applyAlignment="1" applyProtection="1">
      <alignment horizontal="center" vertical="center"/>
      <protection locked="0"/>
    </xf>
    <xf numFmtId="0" fontId="33" fillId="3" borderId="0" xfId="4" applyFont="1" applyFill="1" applyAlignment="1" applyProtection="1">
      <alignment horizontal="center" vertical="center"/>
      <protection locked="0"/>
    </xf>
    <xf numFmtId="0" fontId="0" fillId="3" borderId="0" xfId="4" applyFont="1" applyFill="1" applyAlignment="1" applyProtection="1">
      <alignment horizontal="center" vertical="center"/>
      <protection locked="0"/>
    </xf>
    <xf numFmtId="0" fontId="16" fillId="3" borderId="0" xfId="4" applyFill="1" applyAlignment="1" applyProtection="1">
      <alignment horizontal="right" vertical="center"/>
      <protection locked="0"/>
    </xf>
    <xf numFmtId="0" fontId="16" fillId="9" borderId="0" xfId="4" applyFill="1" applyAlignment="1" applyProtection="1">
      <alignment horizontal="right" vertical="center"/>
      <protection locked="0"/>
    </xf>
    <xf numFmtId="182" fontId="16" fillId="9" borderId="0" xfId="4" applyNumberFormat="1" applyFill="1" applyAlignment="1" applyProtection="1">
      <alignment horizontal="center" vertical="center"/>
      <protection locked="0"/>
    </xf>
    <xf numFmtId="0" fontId="0" fillId="9" borderId="0" xfId="4" applyFont="1" applyFill="1" applyAlignment="1" applyProtection="1">
      <alignment horizontal="right" vertical="center"/>
      <protection locked="0"/>
    </xf>
    <xf numFmtId="182" fontId="0" fillId="9" borderId="0" xfId="4" applyNumberFormat="1" applyFont="1" applyFill="1" applyAlignment="1" applyProtection="1">
      <alignment horizontal="right" vertical="center"/>
      <protection locked="0"/>
    </xf>
    <xf numFmtId="182" fontId="16" fillId="9" borderId="0" xfId="4" applyNumberFormat="1" applyFill="1" applyAlignment="1" applyProtection="1">
      <alignment horizontal="right" vertical="center"/>
      <protection locked="0"/>
    </xf>
    <xf numFmtId="0" fontId="16" fillId="3" borderId="0" xfId="4" applyFill="1" applyAlignment="1" applyProtection="1">
      <alignment horizontal="center" vertical="center"/>
      <protection locked="0"/>
    </xf>
    <xf numFmtId="2" fontId="16" fillId="3" borderId="0" xfId="4" applyNumberFormat="1" applyFill="1" applyAlignment="1" applyProtection="1">
      <alignment horizontal="center" vertical="center"/>
      <protection locked="0"/>
    </xf>
    <xf numFmtId="164" fontId="15" fillId="3" borderId="0" xfId="1" applyNumberFormat="1" applyFont="1" applyFill="1" applyAlignment="1" applyProtection="1">
      <alignment horizontal="center"/>
      <protection locked="0"/>
    </xf>
    <xf numFmtId="10" fontId="8" fillId="3" borderId="0" xfId="3" applyNumberFormat="1" applyFont="1" applyFill="1" applyAlignment="1" applyProtection="1">
      <alignment horizontal="center"/>
      <protection locked="0"/>
    </xf>
    <xf numFmtId="168" fontId="0" fillId="3" borderId="0" xfId="0" applyNumberFormat="1" applyFill="1" applyAlignment="1" applyProtection="1">
      <alignment horizontal="center"/>
      <protection locked="0"/>
    </xf>
    <xf numFmtId="173" fontId="0" fillId="3" borderId="0" xfId="0" applyNumberFormat="1" applyFill="1" applyAlignment="1" applyProtection="1">
      <alignment horizontal="center"/>
      <protection locked="0"/>
    </xf>
    <xf numFmtId="164" fontId="15" fillId="0" borderId="0" xfId="1" applyNumberFormat="1" applyFont="1" applyAlignment="1" applyProtection="1">
      <alignment horizontal="center"/>
      <protection locked="0"/>
    </xf>
    <xf numFmtId="0" fontId="8" fillId="0" borderId="0" xfId="4" applyFont="1" applyProtection="1">
      <protection locked="0"/>
    </xf>
    <xf numFmtId="174" fontId="54" fillId="6" borderId="0" xfId="4" applyNumberFormat="1" applyFont="1" applyFill="1" applyAlignment="1">
      <alignment horizontal="center" vertical="center"/>
    </xf>
    <xf numFmtId="174" fontId="54" fillId="6" borderId="0" xfId="4" applyNumberFormat="1" applyFont="1" applyFill="1" applyAlignment="1">
      <alignment horizontal="right" vertical="center"/>
    </xf>
    <xf numFmtId="177" fontId="51" fillId="0" borderId="0" xfId="0" applyNumberFormat="1" applyFont="1"/>
    <xf numFmtId="0" fontId="23" fillId="0" borderId="0" xfId="0" applyFont="1" applyAlignment="1">
      <alignment horizontal="left"/>
    </xf>
    <xf numFmtId="172" fontId="54" fillId="6" borderId="0" xfId="4" applyNumberFormat="1" applyFont="1" applyFill="1" applyAlignment="1">
      <alignment horizontal="center" vertical="center"/>
    </xf>
    <xf numFmtId="177" fontId="30" fillId="8" borderId="0" xfId="0" applyNumberFormat="1" applyFont="1" applyFill="1"/>
    <xf numFmtId="179" fontId="54" fillId="6" borderId="0" xfId="4" applyNumberFormat="1" applyFont="1" applyFill="1" applyAlignment="1">
      <alignment horizontal="left" vertical="center"/>
    </xf>
    <xf numFmtId="179" fontId="0" fillId="0" borderId="0" xfId="0" applyNumberFormat="1"/>
    <xf numFmtId="179" fontId="39" fillId="8" borderId="0" xfId="0" applyNumberFormat="1" applyFont="1" applyFill="1" applyAlignment="1">
      <alignment horizontal="centerContinuous"/>
    </xf>
    <xf numFmtId="171" fontId="39" fillId="8" borderId="0" xfId="0" applyNumberFormat="1" applyFont="1" applyFill="1" applyAlignment="1">
      <alignment horizontal="centerContinuous"/>
    </xf>
    <xf numFmtId="172" fontId="30" fillId="8" borderId="0" xfId="0" applyNumberFormat="1" applyFont="1" applyFill="1" applyAlignment="1">
      <alignment horizontal="center"/>
    </xf>
    <xf numFmtId="179" fontId="13" fillId="6" borderId="0" xfId="4" applyNumberFormat="1" applyFont="1" applyFill="1" applyAlignment="1">
      <alignment horizontal="left" vertical="center"/>
    </xf>
    <xf numFmtId="186" fontId="0" fillId="0" borderId="0" xfId="0" applyNumberFormat="1" applyAlignment="1">
      <alignment horizontal="left"/>
    </xf>
    <xf numFmtId="177" fontId="23" fillId="15" borderId="0" xfId="0" applyNumberFormat="1" applyFont="1" applyFill="1" applyAlignment="1">
      <alignment horizontal="centerContinuous" vertical="center"/>
    </xf>
    <xf numFmtId="177" fontId="45" fillId="15" borderId="0" xfId="0" applyNumberFormat="1" applyFont="1" applyFill="1" applyAlignment="1">
      <alignment horizontal="centerContinuous" vertical="center"/>
    </xf>
    <xf numFmtId="172" fontId="30" fillId="8" borderId="0" xfId="0" applyNumberFormat="1" applyFont="1" applyFill="1" applyAlignment="1">
      <alignment horizontal="center" vertical="center"/>
    </xf>
    <xf numFmtId="177" fontId="19" fillId="8" borderId="0" xfId="0" applyNumberFormat="1" applyFont="1" applyFill="1" applyAlignment="1">
      <alignment vertical="center"/>
    </xf>
    <xf numFmtId="174" fontId="13" fillId="6" borderId="0" xfId="4" applyNumberFormat="1" applyFont="1" applyFill="1" applyAlignment="1">
      <alignment horizontal="left" vertical="center" wrapText="1"/>
    </xf>
    <xf numFmtId="174" fontId="13" fillId="6" borderId="0" xfId="4" applyNumberFormat="1" applyFont="1" applyFill="1" applyAlignment="1">
      <alignment horizontal="center" vertical="center" wrapText="1"/>
    </xf>
    <xf numFmtId="174" fontId="13" fillId="10" borderId="0" xfId="4" applyNumberFormat="1" applyFont="1" applyFill="1" applyAlignment="1">
      <alignment horizontal="center" vertical="center" wrapText="1"/>
    </xf>
    <xf numFmtId="179" fontId="30" fillId="16" borderId="0" xfId="0" applyNumberFormat="1" applyFont="1" applyFill="1" applyAlignment="1">
      <alignment horizontal="center" vertical="center" wrapText="1"/>
    </xf>
    <xf numFmtId="179" fontId="24" fillId="4" borderId="0" xfId="0" applyNumberFormat="1" applyFont="1" applyFill="1" applyAlignment="1">
      <alignment horizontal="center" vertical="center" wrapText="1"/>
    </xf>
    <xf numFmtId="172" fontId="51" fillId="0" borderId="0" xfId="0" applyNumberFormat="1" applyFont="1" applyAlignment="1">
      <alignment horizontal="center"/>
    </xf>
    <xf numFmtId="179" fontId="24" fillId="0" borderId="0" xfId="0" applyNumberFormat="1" applyFont="1"/>
    <xf numFmtId="165" fontId="54" fillId="6" borderId="0" xfId="4" applyNumberFormat="1" applyFont="1" applyFill="1" applyAlignment="1">
      <alignment horizontal="center" vertical="center"/>
    </xf>
    <xf numFmtId="165" fontId="1" fillId="0" borderId="0" xfId="9" applyNumberFormat="1" applyFont="1"/>
    <xf numFmtId="165" fontId="56" fillId="0" borderId="0" xfId="1" applyNumberFormat="1" applyFont="1" applyAlignment="1">
      <alignment horizontal="center" vertical="center"/>
    </xf>
    <xf numFmtId="165" fontId="11" fillId="0" borderId="0" xfId="1" applyNumberFormat="1"/>
    <xf numFmtId="165" fontId="24" fillId="4" borderId="0" xfId="0" applyNumberFormat="1" applyFont="1" applyFill="1" applyAlignment="1">
      <alignment horizontal="center" vertical="center" wrapText="1"/>
    </xf>
    <xf numFmtId="165" fontId="11" fillId="0" borderId="0" xfId="1" applyNumberFormat="1" applyAlignment="1">
      <alignment horizontal="center" vertical="center"/>
    </xf>
    <xf numFmtId="165" fontId="0" fillId="0" borderId="0" xfId="4" applyNumberFormat="1" applyFont="1" applyAlignment="1">
      <alignment horizontal="center"/>
    </xf>
    <xf numFmtId="165" fontId="11" fillId="0" borderId="0" xfId="1" applyNumberFormat="1" applyAlignment="1">
      <alignment horizontal="center"/>
    </xf>
    <xf numFmtId="171" fontId="30" fillId="10" borderId="0" xfId="0" applyNumberFormat="1" applyFont="1" applyFill="1" applyAlignment="1">
      <alignment horizontal="centerContinuous" wrapText="1"/>
    </xf>
    <xf numFmtId="179" fontId="30" fillId="10" borderId="0" xfId="0" applyNumberFormat="1" applyFont="1" applyFill="1" applyAlignment="1">
      <alignment horizontal="centerContinuous" wrapText="1"/>
    </xf>
    <xf numFmtId="0" fontId="57" fillId="17" borderId="0" xfId="1" applyFont="1" applyFill="1" applyAlignment="1">
      <alignment vertical="center" wrapText="1"/>
    </xf>
    <xf numFmtId="179" fontId="14" fillId="0" borderId="0" xfId="0" applyNumberFormat="1" applyFont="1" applyAlignment="1">
      <alignment vertical="center"/>
    </xf>
    <xf numFmtId="169" fontId="0" fillId="0" borderId="0" xfId="0" applyNumberFormat="1"/>
    <xf numFmtId="177" fontId="0" fillId="0" borderId="0" xfId="0" applyNumberFormat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0" xfId="1" applyFont="1" applyAlignment="1">
      <alignment vertical="center"/>
    </xf>
    <xf numFmtId="179" fontId="58" fillId="6" borderId="0" xfId="4" applyNumberFormat="1" applyFont="1" applyFill="1" applyAlignment="1">
      <alignment horizontal="left" vertical="center"/>
    </xf>
    <xf numFmtId="177" fontId="23" fillId="0" borderId="0" xfId="9" applyNumberFormat="1" applyFont="1" applyAlignment="1">
      <alignment horizontal="centerContinuous" vertical="center"/>
    </xf>
    <xf numFmtId="0" fontId="23" fillId="0" borderId="0" xfId="9" applyFont="1" applyAlignment="1">
      <alignment horizontal="centerContinuous" vertical="center"/>
    </xf>
    <xf numFmtId="179" fontId="24" fillId="7" borderId="0" xfId="0" applyNumberFormat="1" applyFont="1" applyFill="1"/>
    <xf numFmtId="172" fontId="51" fillId="7" borderId="0" xfId="0" applyNumberFormat="1" applyFont="1" applyFill="1" applyAlignment="1">
      <alignment horizontal="center"/>
    </xf>
    <xf numFmtId="177" fontId="51" fillId="7" borderId="0" xfId="0" applyNumberFormat="1" applyFont="1" applyFill="1"/>
    <xf numFmtId="172" fontId="51" fillId="7" borderId="0" xfId="0" applyNumberFormat="1" applyFont="1" applyFill="1"/>
    <xf numFmtId="0" fontId="0" fillId="0" borderId="0" xfId="0" applyAlignment="1">
      <alignment horizont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165" fontId="11" fillId="9" borderId="0" xfId="1" applyNumberFormat="1" applyFill="1" applyAlignment="1" applyProtection="1">
      <alignment horizontal="center"/>
      <protection locked="0"/>
    </xf>
    <xf numFmtId="165" fontId="1" fillId="9" borderId="0" xfId="9" applyNumberFormat="1" applyFont="1" applyFill="1" applyAlignment="1" applyProtection="1">
      <alignment horizontal="center"/>
      <protection locked="0"/>
    </xf>
    <xf numFmtId="165" fontId="0" fillId="9" borderId="0" xfId="4" applyNumberFormat="1" applyFont="1" applyFill="1" applyAlignment="1" applyProtection="1">
      <alignment horizontal="center"/>
      <protection locked="0"/>
    </xf>
    <xf numFmtId="187" fontId="18" fillId="3" borderId="0" xfId="4" applyNumberFormat="1" applyFont="1" applyFill="1" applyAlignment="1" applyProtection="1">
      <alignment horizontal="center" vertical="center"/>
      <protection locked="0"/>
    </xf>
    <xf numFmtId="187" fontId="54" fillId="6" borderId="0" xfId="4" applyNumberFormat="1" applyFont="1" applyFill="1" applyAlignment="1">
      <alignment horizontal="center" vertical="center"/>
    </xf>
    <xf numFmtId="187" fontId="18" fillId="0" borderId="0" xfId="4" applyNumberFormat="1" applyFont="1" applyAlignment="1">
      <alignment horizontal="center" vertical="center"/>
    </xf>
    <xf numFmtId="187" fontId="16" fillId="0" borderId="0" xfId="4" applyNumberFormat="1" applyAlignment="1">
      <alignment vertical="center"/>
    </xf>
    <xf numFmtId="0" fontId="60" fillId="0" borderId="0" xfId="0" applyFont="1" applyAlignment="1">
      <alignment vertical="center"/>
    </xf>
    <xf numFmtId="0" fontId="25" fillId="0" borderId="0" xfId="29"/>
    <xf numFmtId="0" fontId="0" fillId="0" borderId="0" xfId="0" applyAlignment="1">
      <alignment horizontal="left" vertical="center" indent="1"/>
    </xf>
    <xf numFmtId="0" fontId="14" fillId="0" borderId="0" xfId="0" applyFont="1"/>
    <xf numFmtId="0" fontId="61" fillId="0" borderId="0" xfId="29" applyFont="1" applyFill="1"/>
    <xf numFmtId="0" fontId="25" fillId="0" borderId="0" xfId="29" applyAlignment="1">
      <alignment horizontal="center" vertical="center"/>
    </xf>
    <xf numFmtId="0" fontId="62" fillId="0" borderId="0" xfId="29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24" fillId="18" borderId="0" xfId="4" applyFont="1" applyFill="1" applyAlignment="1" applyProtection="1">
      <alignment horizontal="center" vertical="center"/>
      <protection locked="0"/>
    </xf>
    <xf numFmtId="0" fontId="24" fillId="18" borderId="0" xfId="0" applyFont="1" applyFill="1" applyAlignment="1" applyProtection="1">
      <alignment horizontal="centerContinuous"/>
      <protection locked="0"/>
    </xf>
    <xf numFmtId="177" fontId="59" fillId="18" borderId="0" xfId="0" applyNumberFormat="1" applyFont="1" applyFill="1" applyAlignment="1" applyProtection="1">
      <alignment horizontal="centerContinuous" vertical="center"/>
      <protection locked="0"/>
    </xf>
    <xf numFmtId="0" fontId="13" fillId="19" borderId="0" xfId="1" applyFont="1" applyFill="1" applyAlignment="1">
      <alignment vertical="center" wrapText="1"/>
    </xf>
    <xf numFmtId="0" fontId="35" fillId="0" borderId="0" xfId="1" applyFont="1" applyAlignment="1">
      <alignment vertical="center"/>
    </xf>
    <xf numFmtId="0" fontId="25" fillId="0" borderId="0" xfId="29" applyAlignment="1">
      <alignment horizontal="left" vertical="center" indent="1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3" fillId="13" borderId="0" xfId="0" applyFont="1" applyFill="1" applyAlignment="1">
      <alignment horizontal="center" vertical="center" textRotation="90"/>
    </xf>
    <xf numFmtId="0" fontId="0" fillId="0" borderId="0" xfId="0"/>
  </cellXfs>
  <cellStyles count="30">
    <cellStyle name="Comma 2" xfId="13" xr:uid="{7BF177FA-E30F-426D-8B25-E36A09F3D890}"/>
    <cellStyle name="Comma 3" xfId="23" xr:uid="{90041430-3A9A-4257-A39D-5494B8C9A23B}"/>
    <cellStyle name="Comma 4" xfId="28" xr:uid="{F138A4C1-2B1B-42F2-A799-39445DA0D26A}"/>
    <cellStyle name="Hyperlink" xfId="29" builtinId="8"/>
    <cellStyle name="Hyperlink 2" xfId="12" xr:uid="{9BC07D77-E5AD-4494-8B4F-EEEB44450458}"/>
    <cellStyle name="Hyperlink 3" xfId="21" xr:uid="{BCFD4D74-B723-4641-A8C7-2609BF61DC0D}"/>
    <cellStyle name="Normal" xfId="0" builtinId="0"/>
    <cellStyle name="Normal 2" xfId="2" xr:uid="{9F98EBAE-D451-47B7-BA36-D21D1B73A894}"/>
    <cellStyle name="Normal 2 11" xfId="22" xr:uid="{0C3D0F57-AEB3-4584-8982-8B2313B4A48F}"/>
    <cellStyle name="Normal 2 2" xfId="4" xr:uid="{93E538A3-2FA7-484D-AA21-2D4F30DDE46D}"/>
    <cellStyle name="Normal 2 3" xfId="7" xr:uid="{48AFFBA3-7CB8-4A15-B276-D9CA7C8F9E22}"/>
    <cellStyle name="Normal 2 3 2" xfId="10" xr:uid="{977E21DD-A0F1-473D-A7A9-627FFBD78CF8}"/>
    <cellStyle name="Normal 2 3 2 2" xfId="18" xr:uid="{F0BB343A-5219-454F-B0D7-4001F6E86EBB}"/>
    <cellStyle name="Normal 2 4" xfId="19" xr:uid="{B30D6808-D420-4B4E-820B-968D8B0DD177}"/>
    <cellStyle name="Normal 3" xfId="1" xr:uid="{48F9F976-F6B8-4D29-9BB9-38B16F4F2270}"/>
    <cellStyle name="Normal 3 2" xfId="8" xr:uid="{59ABB9D8-C859-4EE6-AD80-B49811C3F6B5}"/>
    <cellStyle name="Normal 38" xfId="20" xr:uid="{F5322E71-56D2-4D55-8EC0-3E5C3C38DBE6}"/>
    <cellStyle name="Normal 4" xfId="9" xr:uid="{002C3539-4233-4320-8114-FF7E218A52E4}"/>
    <cellStyle name="Normal 4 2" xfId="6" xr:uid="{030CA41F-B59F-4826-B6C4-D528BEE0DDE8}"/>
    <cellStyle name="Normal 4 3" xfId="16" xr:uid="{18D16DB8-3A8D-4AD4-889B-834C0B265EB0}"/>
    <cellStyle name="Normal 5" xfId="11" xr:uid="{35EF555D-70EA-40F5-BF03-6BFE56B996D9}"/>
    <cellStyle name="Normal 5 2" xfId="26" xr:uid="{A96DC7E2-8F4D-48A8-9351-C891D7D32B12}"/>
    <cellStyle name="Normal 6" xfId="3" xr:uid="{40F69E27-0EC7-4BDE-8F6A-2E83EC232832}"/>
    <cellStyle name="Normal 7" xfId="14" xr:uid="{63A5A671-54F9-40BE-99EA-8D1D7AC176B8}"/>
    <cellStyle name="Normal 74" xfId="5" xr:uid="{2B07813A-7891-46FB-B2F3-47C01C03B852}"/>
    <cellStyle name="Normal 8" xfId="15" xr:uid="{DACDC9A4-F785-4061-B80E-95210ED751AD}"/>
    <cellStyle name="Normal 8 2" xfId="27" xr:uid="{9913EC7A-B13D-46B3-B0C2-0B7ECD0CB0F4}"/>
    <cellStyle name="Normal 9" xfId="25" xr:uid="{F2956E5A-CBC9-49BC-A10D-A6EEC37FA3DE}"/>
    <cellStyle name="Percent 2" xfId="17" xr:uid="{4615BFF9-69A8-4E4B-BAA3-BCFC8A0E53ED}"/>
    <cellStyle name="Percent 3" xfId="24" xr:uid="{FF507D29-1B80-4CD4-A0E9-EFA57CF71CDC}"/>
  </cellStyles>
  <dxfs count="52">
    <dxf>
      <numFmt numFmtId="188" formatCode="#,##0.0,,&quot;M&quot;;\(#,##0.0,,&quot;M&quot;\);\-"/>
    </dxf>
    <dxf>
      <fill>
        <patternFill>
          <bgColor theme="7" tint="0.59996337778862885"/>
        </patternFill>
      </fill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numFmt numFmtId="188" formatCode="#,##0.0,,&quot;M&quot;;\(#,##0.0,,&quot;M&quot;\);\-"/>
    </dxf>
    <dxf>
      <font>
        <color rgb="FF000000"/>
      </font>
      <fill>
        <patternFill>
          <bgColor rgb="FF019EFF"/>
        </patternFill>
      </fill>
    </dxf>
    <dxf>
      <font>
        <color rgb="FF000000"/>
      </font>
      <fill>
        <patternFill>
          <bgColor rgb="FF29ADFF"/>
        </patternFill>
      </fill>
    </dxf>
    <dxf>
      <font>
        <color rgb="FF000000"/>
      </font>
      <fill>
        <patternFill>
          <bgColor rgb="FF71C3FF"/>
        </patternFill>
      </fill>
    </dxf>
    <dxf>
      <font>
        <color rgb="FF000000"/>
      </font>
      <fill>
        <patternFill>
          <bgColor rgb="FF71C9FF"/>
        </patternFill>
      </fill>
    </dxf>
    <dxf>
      <font>
        <color rgb="FF000000"/>
      </font>
      <fill>
        <patternFill>
          <bgColor rgb="FF71CDFF"/>
        </patternFill>
      </fill>
    </dxf>
    <dxf>
      <font>
        <color rgb="FF000000"/>
      </font>
      <fill>
        <patternFill>
          <bgColor rgb="FF71D1FF"/>
        </patternFill>
      </fill>
    </dxf>
    <dxf>
      <font>
        <color rgb="FF000000"/>
      </font>
      <fill>
        <patternFill>
          <bgColor rgb="FF9BD9FF"/>
        </patternFill>
      </fill>
    </dxf>
    <dxf>
      <font>
        <color rgb="FF000000"/>
      </font>
      <fill>
        <patternFill>
          <bgColor rgb="FFB7E4FF"/>
        </patternFill>
      </fill>
    </dxf>
    <dxf>
      <font>
        <color rgb="FF000000"/>
      </font>
      <fill>
        <patternFill>
          <bgColor rgb="FFCCECFF"/>
        </patternFill>
      </fill>
    </dxf>
    <dxf>
      <font>
        <color rgb="FF000000"/>
      </font>
      <fill>
        <patternFill>
          <bgColor rgb="FFEBF7FF"/>
        </patternFill>
      </fill>
    </dxf>
    <dxf>
      <font>
        <color rgb="FF000000"/>
      </font>
      <fill>
        <patternFill>
          <bgColor rgb="FF019EFF"/>
        </patternFill>
      </fill>
    </dxf>
    <dxf>
      <font>
        <color rgb="FF000000"/>
      </font>
      <fill>
        <patternFill>
          <bgColor rgb="FF29ADFF"/>
        </patternFill>
      </fill>
    </dxf>
    <dxf>
      <font>
        <color rgb="FF000000"/>
      </font>
      <fill>
        <patternFill>
          <bgColor rgb="FF71C3FF"/>
        </patternFill>
      </fill>
    </dxf>
    <dxf>
      <font>
        <color rgb="FF000000"/>
      </font>
      <fill>
        <patternFill>
          <bgColor rgb="FF71C9FF"/>
        </patternFill>
      </fill>
    </dxf>
    <dxf>
      <font>
        <color rgb="FF000000"/>
      </font>
      <fill>
        <patternFill>
          <bgColor rgb="FF71CDFF"/>
        </patternFill>
      </fill>
    </dxf>
    <dxf>
      <font>
        <color rgb="FF000000"/>
      </font>
      <fill>
        <patternFill>
          <bgColor rgb="FF71D1FF"/>
        </patternFill>
      </fill>
    </dxf>
    <dxf>
      <font>
        <color rgb="FF000000"/>
      </font>
      <fill>
        <patternFill>
          <bgColor rgb="FF9BD9FF"/>
        </patternFill>
      </fill>
    </dxf>
    <dxf>
      <font>
        <color rgb="FF000000"/>
      </font>
      <fill>
        <patternFill>
          <bgColor rgb="FFB7E4FF"/>
        </patternFill>
      </fill>
    </dxf>
    <dxf>
      <font>
        <color rgb="FF000000"/>
      </font>
      <fill>
        <patternFill>
          <bgColor rgb="FFCCECFF"/>
        </patternFill>
      </fill>
    </dxf>
    <dxf>
      <font>
        <color rgb="FF000000"/>
      </font>
      <fill>
        <patternFill>
          <bgColor rgb="FFEBF7FF"/>
        </patternFill>
      </fill>
    </dxf>
    <dxf>
      <font>
        <strike val="0"/>
      </font>
      <fill>
        <patternFill patternType="none">
          <bgColor auto="1"/>
        </patternFill>
      </fill>
      <border>
        <left/>
        <right/>
        <top/>
        <bottom/>
      </border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</border>
    </dxf>
  </dxfs>
  <tableStyles count="3" defaultTableStyle="TableStyleMedium2" defaultPivotStyle="PivotStyleLight16">
    <tableStyle name="Slicer Style 1" pivot="0" table="0" count="1" xr9:uid="{ECA902A2-EEAF-42D7-A09B-55CA7DC02C2F}">
      <tableStyleElement type="wholeTable" dxfId="51"/>
    </tableStyle>
    <tableStyle name="Slicer Style 2" pivot="0" table="0" count="1" xr9:uid="{B5063B20-E4EC-4A98-8309-835CF08CC31A}">
      <tableStyleElement type="wholeTable" dxfId="50"/>
    </tableStyle>
    <tableStyle name="Slicer Style 3" pivot="0" table="0" count="1" xr9:uid="{700CBFCB-079C-43D7-8481-D27C65DFF556}">
      <tableStyleElement type="wholeTable" dxfId="49"/>
    </tableStyle>
  </tableStyles>
  <colors>
    <mruColors>
      <color rgb="FFFFFF99"/>
      <color rgb="FFB7E0FF"/>
      <color rgb="FF8FB4FF"/>
      <color rgb="FF97D2FF"/>
      <color rgb="FF7093D2"/>
      <color rgb="FF7F9ED7"/>
      <color rgb="FF7395D3"/>
      <color rgb="FFCCCCFF"/>
      <color rgb="FF7030A0"/>
      <color rgb="FFCC66FF"/>
    </mruColors>
  </colors>
  <extLst>
    <ext xmlns:x14="http://schemas.microsoft.com/office/spreadsheetml/2009/9/main" uri="{EB79DEF2-80B8-43e5-95BD-54CBDDF9020C}">
      <x14:slicerStyles defaultSlicerStyle="SlicerStyleLight1">
        <x14:slicerStyle name="Slicer Style 1"/>
        <x14:slicerStyle name="Slicer Style 2"/>
        <x14:slicerStyle name="Slicer Style 3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0/07/relationships/rdRichValueWebImage" Target="richData/rdRichValueWebImage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02165030030225E-2"/>
          <c:y val="3.2638270053905592E-2"/>
          <c:w val="0.97106552537327961"/>
          <c:h val="0.91899549744440201"/>
        </c:manualLayout>
      </c:layout>
      <c:barChart>
        <c:barDir val="col"/>
        <c:grouping val="clustered"/>
        <c:varyColors val="0"/>
        <c:ser>
          <c:idx val="0"/>
          <c:order val="0"/>
          <c:tx>
            <c:v>Raised</c:v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0"/>
              <c:pt idx="0">
                <c:v>45292</c:v>
              </c:pt>
              <c:pt idx="1">
                <c:v>45992</c:v>
              </c:pt>
              <c:pt idx="2">
                <c:v>46082</c:v>
              </c:pt>
              <c:pt idx="3">
                <c:v>46266</c:v>
              </c:pt>
              <c:pt idx="4">
                <c:v>46357</c:v>
              </c:pt>
              <c:pt idx="5">
                <c:v>46447</c:v>
              </c:pt>
              <c:pt idx="6">
                <c:v>46569</c:v>
              </c:pt>
              <c:pt idx="7">
                <c:v>46692</c:v>
              </c:pt>
              <c:pt idx="8">
                <c:v>46813</c:v>
              </c:pt>
              <c:pt idx="9">
                <c:v>46997</c:v>
              </c:pt>
              <c:pt idx="10">
                <c:v>47178</c:v>
              </c:pt>
              <c:pt idx="11">
                <c:v>47362</c:v>
              </c:pt>
              <c:pt idx="12">
                <c:v>47543</c:v>
              </c:pt>
              <c:pt idx="13">
                <c:v>47635</c:v>
              </c:pt>
              <c:pt idx="14">
                <c:v>47727</c:v>
              </c:pt>
              <c:pt idx="15">
                <c:v>47818</c:v>
              </c:pt>
              <c:pt idx="16">
                <c:v>47908</c:v>
              </c:pt>
              <c:pt idx="17">
                <c:v>48000</c:v>
              </c:pt>
              <c:pt idx="18">
                <c:v>48061</c:v>
              </c:pt>
              <c:pt idx="19">
                <c:v>48245</c:v>
              </c:pt>
              <c:pt idx="20">
                <c:v>48305</c:v>
              </c:pt>
              <c:pt idx="21">
                <c:v>48366</c:v>
              </c:pt>
              <c:pt idx="22">
                <c:v>48427</c:v>
              </c:pt>
              <c:pt idx="23">
                <c:v>48488</c:v>
              </c:pt>
              <c:pt idx="24">
                <c:v>48670</c:v>
              </c:pt>
              <c:pt idx="25">
                <c:v>48700</c:v>
              </c:pt>
              <c:pt idx="26">
                <c:v>48731</c:v>
              </c:pt>
              <c:pt idx="27">
                <c:v>48761</c:v>
              </c:pt>
              <c:pt idx="28">
                <c:v>48792</c:v>
              </c:pt>
              <c:pt idx="29">
                <c:v>48823</c:v>
              </c:pt>
            </c:num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39-47BF-8E6A-72DB6213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69456943"/>
        <c:axId val="269458383"/>
      </c:barChart>
      <c:catAx>
        <c:axId val="26945694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69458383"/>
        <c:crosses val="autoZero"/>
        <c:auto val="0"/>
        <c:lblAlgn val="ctr"/>
        <c:lblOffset val="100"/>
        <c:noMultiLvlLbl val="0"/>
      </c:catAx>
      <c:valAx>
        <c:axId val="269458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69456943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9459338969834"/>
          <c:y val="3.1961669921874998E-2"/>
          <c:w val="0.8125193718125796"/>
          <c:h val="0.94196739088921633"/>
        </c:manualLayout>
      </c:layout>
      <c:barChart>
        <c:barDir val="bar"/>
        <c:grouping val="stacked"/>
        <c:varyColors val="0"/>
        <c:ser>
          <c:idx val="0"/>
          <c:order val="0"/>
          <c:tx>
            <c:v>Owed</c:v>
          </c:tx>
          <c:spPr>
            <a:solidFill>
              <a:srgbClr val="002060"/>
            </a:solidFill>
            <a:ln w="25400"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103097.724816723</c:v>
              </c:pt>
              <c:pt idx="1">
                <c:v>772080.64280195627</c:v>
              </c:pt>
              <c:pt idx="2">
                <c:v>427800.54344727105</c:v>
              </c:pt>
              <c:pt idx="3">
                <c:v>731500</c:v>
              </c:pt>
              <c:pt idx="4">
                <c:v>389146.07356495026</c:v>
              </c:pt>
              <c:pt idx="5">
                <c:v>413047.8395585086</c:v>
              </c:pt>
              <c:pt idx="6">
                <c:v>24030.806920045146</c:v>
              </c:pt>
              <c:pt idx="7">
                <c:v>194464.37656944941</c:v>
              </c:pt>
              <c:pt idx="8">
                <c:v>162661.72991357581</c:v>
              </c:pt>
              <c:pt idx="9">
                <c:v>137779.33978183416</c:v>
              </c:pt>
              <c:pt idx="10">
                <c:v>166926.30706637641</c:v>
              </c:pt>
            </c:numLit>
          </c:val>
          <c:extLst>
            <c:ext xmlns:c16="http://schemas.microsoft.com/office/drawing/2014/chart" uri="{C3380CC4-5D6E-409C-BE32-E72D297353CC}">
              <c16:uniqueId val="{00000000-35EA-421F-BBED-C3CF37786C0B}"/>
            </c:ext>
          </c:extLst>
        </c:ser>
        <c:ser>
          <c:idx val="2"/>
          <c:order val="1"/>
          <c:tx>
            <c:v>Repaid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1746902.275183277</c:v>
              </c:pt>
              <c:pt idx="1">
                <c:v>254919.35719804373</c:v>
              </c:pt>
              <c:pt idx="2">
                <c:v>535699.45655272901</c:v>
              </c:pt>
              <c:pt idx="3">
                <c:v>0</c:v>
              </c:pt>
              <c:pt idx="4">
                <c:v>328853.92643504974</c:v>
              </c:pt>
              <c:pt idx="5">
                <c:v>4952.1604414914036</c:v>
              </c:pt>
              <c:pt idx="6">
                <c:v>375969.19307995483</c:v>
              </c:pt>
              <c:pt idx="7">
                <c:v>119035.62343055059</c:v>
              </c:pt>
              <c:pt idx="8">
                <c:v>137338.27008642419</c:v>
              </c:pt>
              <c:pt idx="9">
                <c:v>162220.66021816584</c:v>
              </c:pt>
              <c:pt idx="10">
                <c:v>42073.692933623592</c:v>
              </c:pt>
            </c:numLit>
          </c:val>
          <c:extLst>
            <c:ext xmlns:c16="http://schemas.microsoft.com/office/drawing/2014/chart" uri="{C3380CC4-5D6E-409C-BE32-E72D297353CC}">
              <c16:uniqueId val="{00000001-35EA-421F-BBED-C3CF37786C0B}"/>
            </c:ext>
          </c:extLst>
        </c:ser>
        <c:ser>
          <c:idx val="1"/>
          <c:order val="2"/>
          <c:tx>
            <c:v>Closed</c:v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5EA-421F-BBED-C3CF37786C0B}"/>
            </c:ext>
          </c:extLst>
        </c:ser>
        <c:ser>
          <c:idx val="3"/>
          <c:order val="3"/>
          <c:tx>
            <c:v>Raised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CEB9F2-EC7C-404C-9F1E-40B0C343DEC6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234-4B50-860E-AAF0136C97B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1613D8-F3DD-49B4-A371-4989A865B59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234-4B50-860E-AAF0136C97B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6E30B82-A804-445E-B66A-9F83379A07D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234-4B50-860E-AAF0136C97B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73187CD-EE05-4F6B-B8AA-1B1A58E385C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234-4B50-860E-AAF0136C97B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51A2E76-7AB6-49AA-A8A2-3831B98AFA4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234-4B50-860E-AAF0136C97B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27E6C0-2F14-4397-9BDB-5782546BF16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234-4B50-860E-AAF0136C97B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1757FF0-15D9-4EC6-B4C1-E7CCEA271D0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234-4B50-860E-AAF0136C97B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0E38692-D330-4E08-871B-0BB4C60CD8A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234-4B50-860E-AAF0136C97B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D964714-7534-40D3-A978-618351EC434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234-4B50-860E-AAF0136C97B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A740D1C-1908-4413-8DA0-E0C74FEC6B6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234-4B50-860E-AAF0136C97B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883731B-88C8-4FDF-B2A6-EACD9A3705A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234-4B50-860E-AAF0136C9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Truist Bank</c:v>
              </c:pt>
              <c:pt idx="2">
                <c:v>Bank of America</c:v>
              </c:pt>
              <c:pt idx="3">
                <c:v>U.S Bank</c:v>
              </c:pt>
              <c:pt idx="4">
                <c:v>Kabbage</c:v>
              </c:pt>
              <c:pt idx="5">
                <c:v>Citizens Bank</c:v>
              </c:pt>
              <c:pt idx="6">
                <c:v>JPM Chase</c:v>
              </c:pt>
              <c:pt idx="7">
                <c:v>Live Oak Bank</c:v>
              </c:pt>
              <c:pt idx="8">
                <c:v>Citibank</c:v>
              </c:pt>
              <c:pt idx="9">
                <c:v>PNC </c:v>
              </c:pt>
              <c:pt idx="10">
                <c:v>Capital One</c:v>
              </c:pt>
            </c:strLit>
          </c:cat>
          <c:val>
            <c:numLit>
              <c:formatCode>General</c:formatCode>
              <c:ptCount val="11"/>
              <c:pt idx="0">
                <c:v>185000</c:v>
              </c:pt>
              <c:pt idx="1">
                <c:v>102700</c:v>
              </c:pt>
              <c:pt idx="2">
                <c:v>96350</c:v>
              </c:pt>
              <c:pt idx="3">
                <c:v>73150</c:v>
              </c:pt>
              <c:pt idx="4">
                <c:v>71800</c:v>
              </c:pt>
              <c:pt idx="5">
                <c:v>41800</c:v>
              </c:pt>
              <c:pt idx="6">
                <c:v>40000</c:v>
              </c:pt>
              <c:pt idx="7">
                <c:v>31350</c:v>
              </c:pt>
              <c:pt idx="8">
                <c:v>30000</c:v>
              </c:pt>
              <c:pt idx="9">
                <c:v>30000</c:v>
              </c:pt>
              <c:pt idx="10">
                <c:v>20900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Workings_Loans!$U$3:$U$13</c15:f>
                <c15:dlblRangeCache>
                  <c:ptCount val="11"/>
                  <c:pt idx="0">
                    <c:v>1,850K</c:v>
                  </c:pt>
                  <c:pt idx="1">
                    <c:v>1,027K</c:v>
                  </c:pt>
                  <c:pt idx="2">
                    <c:v>964K</c:v>
                  </c:pt>
                  <c:pt idx="3">
                    <c:v>732K</c:v>
                  </c:pt>
                  <c:pt idx="4">
                    <c:v>718K</c:v>
                  </c:pt>
                  <c:pt idx="5">
                    <c:v>418K</c:v>
                  </c:pt>
                  <c:pt idx="6">
                    <c:v>400K</c:v>
                  </c:pt>
                  <c:pt idx="7">
                    <c:v>314K</c:v>
                  </c:pt>
                  <c:pt idx="8">
                    <c:v>300K</c:v>
                  </c:pt>
                  <c:pt idx="9">
                    <c:v>300K</c:v>
                  </c:pt>
                  <c:pt idx="10">
                    <c:v>209K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234-4B50-860E-AAF0136C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4258880"/>
        <c:axId val="114261760"/>
      </c:barChart>
      <c:catAx>
        <c:axId val="114258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61760"/>
        <c:crosses val="autoZero"/>
        <c:auto val="1"/>
        <c:lblAlgn val="ctr"/>
        <c:lblOffset val="100"/>
        <c:noMultiLvlLbl val="0"/>
      </c:catAx>
      <c:valAx>
        <c:axId val="11426176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142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1677988287069919"/>
          <c:y val="0.93118181717687409"/>
          <c:w val="0.53918322682354791"/>
          <c:h val="6.6631910729065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66666666666666E-2"/>
          <c:y val="7.1727438341242081E-2"/>
          <c:w val="0.90800653557431932"/>
          <c:h val="0.92827256165875793"/>
        </c:manualLayout>
      </c:layout>
      <c:barChart>
        <c:barDir val="bar"/>
        <c:grouping val="stacked"/>
        <c:varyColors val="0"/>
        <c:ser>
          <c:idx val="0"/>
          <c:order val="0"/>
          <c:tx>
            <c:v>Series1</c:v>
          </c:tx>
          <c:spPr>
            <a:solidFill>
              <a:srgbClr val="3B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strLit>
          </c:cat>
          <c:val>
            <c:numLit>
              <c:formatCode>General</c:formatCode>
              <c:ptCount val="11"/>
              <c:pt idx="0">
                <c:v>12</c:v>
              </c:pt>
              <c:pt idx="1">
                <c:v>117</c:v>
              </c:pt>
              <c:pt idx="2">
                <c:v>51</c:v>
              </c:pt>
              <c:pt idx="3">
                <c:v>60</c:v>
              </c:pt>
              <c:pt idx="4">
                <c:v>39</c:v>
              </c:pt>
              <c:pt idx="5">
                <c:v>174</c:v>
              </c:pt>
              <c:pt idx="6">
                <c:v>3</c:v>
              </c:pt>
              <c:pt idx="7">
                <c:v>33</c:v>
              </c:pt>
              <c:pt idx="8">
                <c:v>39</c:v>
              </c:pt>
              <c:pt idx="9">
                <c:v>23</c:v>
              </c:pt>
              <c:pt idx="10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0-8321-48EC-91D8-4A0CC3B497FC}"/>
            </c:ext>
          </c:extLst>
        </c:ser>
        <c:ser>
          <c:idx val="1"/>
          <c:order val="1"/>
          <c:tx>
            <c:v>Interest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8613B79-6133-412C-B5EA-FC61DD691F82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321-48EC-91D8-4A0CC3B497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8C5508D-53A4-4BF4-AA27-91C7147CFAC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21-48EC-91D8-4A0CC3B497F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EADAE6B-66C6-4EA7-AFF2-72DFD412AE1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21-48EC-91D8-4A0CC3B497F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9BBAF5D-8773-4027-9E4B-34D67491F8F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321-48EC-91D8-4A0CC3B497F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04E3DA-4BF8-4464-98FC-D9FEA549458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321-48EC-91D8-4A0CC3B497F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93398F9-2A2D-4A9B-A77A-F84D9B6C6F6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21-48EC-91D8-4A0CC3B497F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618D1D2-F75B-465D-B245-17C5841BCD7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21-48EC-91D8-4A0CC3B497F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2CEB773-6902-49F0-BF9C-03B6F4C5339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21-48EC-91D8-4A0CC3B497F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AE0F1B-7933-4D3B-8A97-902B7D4325B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21-48EC-91D8-4A0CC3B497F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F79F3BB-2844-45A7-B7D4-91FE3499F1B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21-48EC-91D8-4A0CC3B497F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A581038-83C8-4380-96F5-219874C2B1D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321-48EC-91D8-4A0CC3B49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strLit>
          </c:cat>
          <c:val>
            <c:numLit>
              <c:formatCode>General</c:formatCode>
              <c:ptCount val="11"/>
              <c:pt idx="0">
                <c:v>52.199999999999996</c:v>
              </c:pt>
              <c:pt idx="1">
                <c:v>52.199999999999996</c:v>
              </c:pt>
              <c:pt idx="2">
                <c:v>52.199999999999996</c:v>
              </c:pt>
              <c:pt idx="3">
                <c:v>52.199999999999996</c:v>
              </c:pt>
              <c:pt idx="4">
                <c:v>52.199999999999996</c:v>
              </c:pt>
              <c:pt idx="5">
                <c:v>52.199999999999996</c:v>
              </c:pt>
              <c:pt idx="6">
                <c:v>52.199999999999996</c:v>
              </c:pt>
              <c:pt idx="7">
                <c:v>52.199999999999996</c:v>
              </c:pt>
              <c:pt idx="8">
                <c:v>52.199999999999996</c:v>
              </c:pt>
              <c:pt idx="9">
                <c:v>52.199999999999996</c:v>
              </c:pt>
              <c:pt idx="10">
                <c:v>52.199999999999996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Workings_Loans!$AA$3:$AA$13</c15:f>
                <c15:dlblRangeCache>
                  <c:ptCount val="11"/>
                  <c:pt idx="0">
                    <c:v>12.0%</c:v>
                  </c:pt>
                  <c:pt idx="1">
                    <c:v>11.6%</c:v>
                  </c:pt>
                  <c:pt idx="2">
                    <c:v>10.5%</c:v>
                  </c:pt>
                  <c:pt idx="3">
                    <c:v>12.3%</c:v>
                  </c:pt>
                  <c:pt idx="4">
                    <c:v>11.0%</c:v>
                  </c:pt>
                  <c:pt idx="5">
                    <c:v>12.4%</c:v>
                  </c:pt>
                  <c:pt idx="6">
                    <c:v>11.0%</c:v>
                  </c:pt>
                  <c:pt idx="7">
                    <c:v>11.5%</c:v>
                  </c:pt>
                  <c:pt idx="8">
                    <c:v>11.5%</c:v>
                  </c:pt>
                  <c:pt idx="9">
                    <c:v>12.5%</c:v>
                  </c:pt>
                  <c:pt idx="10">
                    <c:v>11.0%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8321-48EC-91D8-4A0CC3B497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718070159"/>
        <c:axId val="718070639"/>
      </c:barChart>
      <c:catAx>
        <c:axId val="718070159"/>
        <c:scaling>
          <c:orientation val="maxMin"/>
        </c:scaling>
        <c:delete val="0"/>
        <c:axPos val="r"/>
        <c:numFmt formatCode=";;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070639"/>
        <c:crosses val="autoZero"/>
        <c:auto val="1"/>
        <c:lblAlgn val="ctr"/>
        <c:lblOffset val="100"/>
        <c:noMultiLvlLbl val="0"/>
      </c:catAx>
      <c:valAx>
        <c:axId val="718070639"/>
        <c:scaling>
          <c:orientation val="maxMin"/>
        </c:scaling>
        <c:delete val="0"/>
        <c:axPos val="t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07015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2709826080145247E-2"/>
          <c:y val="8.6090142710359654E-2"/>
          <c:w val="0.83729651146888628"/>
          <c:h val="0.86591363087808526"/>
        </c:manualLayout>
      </c:layout>
      <c:barChart>
        <c:barDir val="bar"/>
        <c:grouping val="percentStacked"/>
        <c:varyColors val="0"/>
        <c:ser>
          <c:idx val="4"/>
          <c:order val="0"/>
          <c:tx>
            <c:v>Raised Chart</c:v>
          </c:tx>
          <c:spPr>
            <a:noFill/>
            <a:ln w="25400">
              <a:solidFill>
                <a:srgbClr val="002060"/>
              </a:solidFill>
            </a:ln>
            <a:effectLst/>
          </c:spPr>
          <c:invertIfNegative val="0"/>
          <c:dPt>
            <c:idx val="14"/>
            <c:invertIfNegative val="0"/>
            <c:bubble3D val="0"/>
            <c:spPr>
              <a:noFill/>
              <a:ln w="254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CE-463C-B309-D2414E0033E2}"/>
              </c:ext>
            </c:extLst>
          </c:dPt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7230500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0-6CCE-463C-B309-D2414E003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0"/>
        <c:axPos val="l"/>
        <c:numFmt formatCode=";;;" sourceLinked="0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733392"/>
        <c:crosses val="autoZero"/>
        <c:auto val="0"/>
        <c:lblAlgn val="ctr"/>
        <c:lblOffset val="0"/>
        <c:tickLblSkip val="1"/>
        <c:noMultiLvlLbl val="0"/>
      </c:catAx>
      <c:valAx>
        <c:axId val="1488733392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1488730480"/>
        <c:crossesAt val="45627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603348656411741E-2"/>
          <c:y val="3.1509353985861265E-2"/>
          <c:w val="0.97489007562173535"/>
          <c:h val="0.75101622219667807"/>
        </c:manualLayout>
      </c:layout>
      <c:barChart>
        <c:barDir val="col"/>
        <c:grouping val="stacked"/>
        <c:varyColors val="0"/>
        <c:ser>
          <c:idx val="1"/>
          <c:order val="0"/>
          <c:tx>
            <c:v>Repaid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1522427.9606637228</c:v>
              </c:pt>
              <c:pt idx="1">
                <c:v>0</c:v>
              </c:pt>
              <c:pt idx="2">
                <c:v>9884.844409678597</c:v>
              </c:pt>
              <c:pt idx="3">
                <c:v>4952.1604414914036</c:v>
              </c:pt>
              <c:pt idx="4">
                <c:v>118820.52516259754</c:v>
              </c:pt>
              <c:pt idx="5">
                <c:v>245034.5127883651</c:v>
              </c:pt>
              <c:pt idx="6">
                <c:v>375969.19307995483</c:v>
              </c:pt>
              <c:pt idx="7">
                <c:v>350000</c:v>
              </c:pt>
              <c:pt idx="8">
                <c:v>37723.427465033776</c:v>
              </c:pt>
              <c:pt idx="9">
                <c:v>119035.62343055059</c:v>
              </c:pt>
              <c:pt idx="10">
                <c:v>137338.27008642419</c:v>
              </c:pt>
              <c:pt idx="11">
                <c:v>147976.02908769518</c:v>
              </c:pt>
              <c:pt idx="12">
                <c:v>162220.66021816584</c:v>
              </c:pt>
              <c:pt idx="13">
                <c:v>210033.40127245223</c:v>
              </c:pt>
              <c:pt idx="14">
                <c:v>224474.31451955414</c:v>
              </c:pt>
              <c:pt idx="15">
                <c:v>42073.692933623592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4B7-47C9-9CFC-57193253A164}"/>
            </c:ext>
          </c:extLst>
        </c:ser>
        <c:ser>
          <c:idx val="0"/>
          <c:order val="1"/>
          <c:tx>
            <c:v>Owed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-138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27572.03933627715</c:v>
              </c:pt>
              <c:pt idx="1">
                <c:v>731500</c:v>
              </c:pt>
              <c:pt idx="2">
                <c:v>617115.1555903214</c:v>
              </c:pt>
              <c:pt idx="3">
                <c:v>413047.8395585086</c:v>
              </c:pt>
              <c:pt idx="4">
                <c:v>299179.47483740246</c:v>
              </c:pt>
              <c:pt idx="5">
                <c:v>154965.4872116349</c:v>
              </c:pt>
              <c:pt idx="6">
                <c:v>24030.806920045146</c:v>
              </c:pt>
              <c:pt idx="7">
                <c:v>0</c:v>
              </c:pt>
              <c:pt idx="8">
                <c:v>275776.57253496622</c:v>
              </c:pt>
              <c:pt idx="9">
                <c:v>194464.37656944941</c:v>
              </c:pt>
              <c:pt idx="10">
                <c:v>162661.72991357581</c:v>
              </c:pt>
              <c:pt idx="11">
                <c:v>152023.97091230482</c:v>
              </c:pt>
              <c:pt idx="12">
                <c:v>137779.33978183416</c:v>
              </c:pt>
              <c:pt idx="13">
                <c:v>89966.598727547767</c:v>
              </c:pt>
              <c:pt idx="14">
                <c:v>75525.685480445842</c:v>
              </c:pt>
              <c:pt idx="15">
                <c:v>166926.30706637641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B7-47C9-9CFC-57193253A164}"/>
            </c:ext>
          </c:extLst>
        </c:ser>
        <c:ser>
          <c:idx val="2"/>
          <c:order val="2"/>
          <c:tx>
            <c:v>Closed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,&quot;K&quot;;\ #,##0,&quot;K&quot;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4B7-47C9-9CFC-57193253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50109855"/>
        <c:axId val="850129535"/>
      </c:barChart>
      <c:catAx>
        <c:axId val="850109855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29535"/>
        <c:crosses val="autoZero"/>
        <c:auto val="1"/>
        <c:lblAlgn val="ctr"/>
        <c:lblOffset val="0"/>
        <c:tickMarkSkip val="3"/>
        <c:noMultiLvlLbl val="0"/>
      </c:catAx>
      <c:valAx>
        <c:axId val="850129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010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8059045373041245"/>
          <c:y val="0"/>
          <c:w val="0.22057030399136537"/>
          <c:h val="9.0995318842477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868644794013241"/>
          <c:y val="3.9024342092903515E-2"/>
          <c:w val="0.53775013123359583"/>
          <c:h val="0.90231740356126977"/>
        </c:manualLayout>
      </c:layout>
      <c:barChart>
        <c:barDir val="bar"/>
        <c:grouping val="clustered"/>
        <c:varyColors val="0"/>
        <c:ser>
          <c:idx val="0"/>
          <c:order val="0"/>
          <c:tx>
            <c:v>Av Interest Rate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0.13666666666666666</c:v>
              </c:pt>
              <c:pt idx="1">
                <c:v>0.12903846153846152</c:v>
              </c:pt>
              <c:pt idx="2">
                <c:v>0.1259615384615384</c:v>
              </c:pt>
              <c:pt idx="3">
                <c:v>0.12339743589743597</c:v>
              </c:pt>
              <c:pt idx="4">
                <c:v>0.11945454545454562</c:v>
              </c:pt>
              <c:pt idx="5">
                <c:v>0.11682835820895503</c:v>
              </c:pt>
              <c:pt idx="6">
                <c:v>0.11134088679557355</c:v>
              </c:pt>
              <c:pt idx="7">
                <c:v>0.1103846153846154</c:v>
              </c:pt>
              <c:pt idx="8">
                <c:v>0.10972499999999996</c:v>
              </c:pt>
              <c:pt idx="9">
                <c:v>0.11016233766233766</c:v>
              </c:pt>
              <c:pt idx="10">
                <c:v>0.11029220779220787</c:v>
              </c:pt>
              <c:pt idx="11">
                <c:v>0.11083333333333337</c:v>
              </c:pt>
              <c:pt idx="12">
                <c:v>0.11004237288135613</c:v>
              </c:pt>
              <c:pt idx="13">
                <c:v>0.11057142857142872</c:v>
              </c:pt>
              <c:pt idx="14">
                <c:v>0.10772471910112362</c:v>
              </c:pt>
              <c:pt idx="15">
                <c:v>0.10125000000000006</c:v>
              </c:pt>
              <c:pt idx="16">
                <c:v>0.10288461538461544</c:v>
              </c:pt>
              <c:pt idx="17">
                <c:v>0.11000000000000004</c:v>
              </c:pt>
              <c:pt idx="18">
                <c:v>0.11113636363636367</c:v>
              </c:pt>
              <c:pt idx="19">
                <c:v>0.12250000000000004</c:v>
              </c:pt>
            </c:numLit>
          </c:val>
          <c:extLst>
            <c:ext xmlns:c16="http://schemas.microsoft.com/office/drawing/2014/chart" uri="{C3380CC4-5D6E-409C-BE32-E72D297353CC}">
              <c16:uniqueId val="{00000000-FF5B-4D8E-BD9D-717EEA18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812289183"/>
        <c:axId val="812290143"/>
      </c:barChart>
      <c:barChart>
        <c:barDir val="bar"/>
        <c:grouping val="clustered"/>
        <c:varyColors val="0"/>
        <c:ser>
          <c:idx val="1"/>
          <c:order val="1"/>
          <c:tx>
            <c:v>Av Interest Chart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0.11134088679557355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FF5B-4D8E-BD9D-717EEA18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53295775"/>
        <c:axId val="753283295"/>
      </c:barChart>
      <c:catAx>
        <c:axId val="81228918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0143"/>
        <c:crosses val="autoZero"/>
        <c:auto val="1"/>
        <c:lblAlgn val="ctr"/>
        <c:lblOffset val="100"/>
        <c:noMultiLvlLbl val="0"/>
      </c:catAx>
      <c:valAx>
        <c:axId val="812290143"/>
        <c:scaling>
          <c:orientation val="minMax"/>
        </c:scaling>
        <c:delete val="0"/>
        <c:axPos val="b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89183"/>
        <c:crosses val="autoZero"/>
        <c:crossBetween val="between"/>
      </c:valAx>
      <c:valAx>
        <c:axId val="753283295"/>
        <c:scaling>
          <c:orientation val="minMax"/>
        </c:scaling>
        <c:delete val="0"/>
        <c:axPos val="t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95775"/>
        <c:crosses val="max"/>
        <c:crossBetween val="between"/>
      </c:valAx>
      <c:catAx>
        <c:axId val="7532957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2832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6393805168597155"/>
          <c:y val="0.15650258727791924"/>
          <c:w val="0.37664838611585427"/>
          <c:h val="0.68699482544416146"/>
        </c:manualLayout>
      </c:layout>
      <c:barChart>
        <c:barDir val="col"/>
        <c:grouping val="percentStacked"/>
        <c:varyColors val="0"/>
        <c:ser>
          <c:idx val="0"/>
          <c:order val="0"/>
          <c:tx>
            <c:v>Series1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1"/>
              <c:numFmt formatCode="#,##0.0,,&quot;M&quot;;\(#,##0\);\-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1EA-44FA-8F53-D9EB3E1DD210}"/>
                </c:ext>
              </c:extLst>
            </c:dLbl>
            <c:dLbl>
              <c:idx val="2"/>
              <c:numFmt formatCode="#,##0.0,,&quot;M&quot;;\(#,##0\);\-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1EA-44FA-8F53-D9EB3E1DD210}"/>
                </c:ext>
              </c:extLst>
            </c:dLbl>
            <c:dLbl>
              <c:idx val="3"/>
              <c:numFmt formatCode="#,##0.0,,&quot;M&quot;;\(#,##0\);\-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1EA-44FA-8F53-D9EB3E1DD210}"/>
                </c:ext>
              </c:extLst>
            </c:dLbl>
            <c:numFmt formatCode="#,##0.0,,&quot;M&quot;;\(#,##0\);\-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Raised</c:v>
              </c:pt>
              <c:pt idx="1">
                <c:v>Owed</c:v>
              </c:pt>
              <c:pt idx="2">
                <c:v>Closed</c:v>
              </c:pt>
              <c:pt idx="3">
                <c:v>Repaid</c:v>
              </c:pt>
            </c:strLit>
          </c:cat>
          <c:val>
            <c:numLit>
              <c:formatCode>General</c:formatCode>
              <c:ptCount val="4"/>
              <c:pt idx="0">
                <c:v>7230500</c:v>
              </c:pt>
              <c:pt idx="1">
                <c:v>3522535.3844406898</c:v>
              </c:pt>
              <c:pt idx="2">
                <c:v>0</c:v>
              </c:pt>
              <c:pt idx="3">
                <c:v>3707964.6155593102</c:v>
              </c:pt>
            </c:numLit>
          </c:val>
          <c:extLst>
            <c:ext xmlns:c16="http://schemas.microsoft.com/office/drawing/2014/chart" uri="{C3380CC4-5D6E-409C-BE32-E72D297353CC}">
              <c16:uniqueId val="{00000004-B1EA-44FA-8F53-D9EB3E1D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4650079"/>
        <c:axId val="1474302511"/>
      </c:barChart>
      <c:catAx>
        <c:axId val="1474650079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302511"/>
        <c:crosses val="autoZero"/>
        <c:auto val="1"/>
        <c:lblAlgn val="ctr"/>
        <c:lblOffset val="100"/>
        <c:noMultiLvlLbl val="0"/>
      </c:catAx>
      <c:valAx>
        <c:axId val="14743025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147465007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58224036190094E-2"/>
          <c:y val="0"/>
          <c:w val="0.94722222222222219"/>
          <c:h val="0.77745523493163537"/>
        </c:manualLayout>
      </c:layout>
      <c:barChart>
        <c:barDir val="col"/>
        <c:grouping val="clustered"/>
        <c:varyColors val="0"/>
        <c:ser>
          <c:idx val="1"/>
          <c:order val="1"/>
          <c:tx>
            <c:v>Raised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1550000</c:v>
              </c:pt>
              <c:pt idx="1">
                <c:v>1900000</c:v>
              </c:pt>
              <c:pt idx="2">
                <c:v>2900000</c:v>
              </c:pt>
              <c:pt idx="3">
                <c:v>3900000</c:v>
              </c:pt>
              <c:pt idx="4">
                <c:v>4513500</c:v>
              </c:pt>
              <c:pt idx="5">
                <c:v>5140500</c:v>
              </c:pt>
              <c:pt idx="6">
                <c:v>7230500</c:v>
              </c:pt>
              <c:pt idx="7">
                <c:v>9216000</c:v>
              </c:pt>
              <c:pt idx="8">
                <c:v>12758550</c:v>
              </c:pt>
              <c:pt idx="9">
                <c:v>15281002.5</c:v>
              </c:pt>
              <c:pt idx="10">
                <c:v>15281002.5</c:v>
              </c:pt>
              <c:pt idx="11">
                <c:v>15281002.5</c:v>
              </c:pt>
              <c:pt idx="12">
                <c:v>15281002.5</c:v>
              </c:pt>
              <c:pt idx="13">
                <c:v>15281002.5</c:v>
              </c:pt>
              <c:pt idx="14">
                <c:v>15281002.5</c:v>
              </c:pt>
              <c:pt idx="15">
                <c:v>15281002.5</c:v>
              </c:pt>
              <c:pt idx="16">
                <c:v>15281002.5</c:v>
              </c:pt>
              <c:pt idx="17">
                <c:v>15281002.5</c:v>
              </c:pt>
              <c:pt idx="18">
                <c:v>15281002.5</c:v>
              </c:pt>
              <c:pt idx="19">
                <c:v>15281002.5</c:v>
              </c:pt>
            </c:numLit>
          </c:val>
          <c:extLst>
            <c:ext xmlns:c16="http://schemas.microsoft.com/office/drawing/2014/chart" uri="{C3380CC4-5D6E-409C-BE32-E72D297353CC}">
              <c16:uniqueId val="{00000000-5717-4A62-9EA5-2CD9F6291657}"/>
            </c:ext>
          </c:extLst>
        </c:ser>
        <c:ser>
          <c:idx val="2"/>
          <c:order val="2"/>
          <c:tx>
            <c:v>Ins&gt;Proc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str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#N/A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15281002.5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5717-4A62-9EA5-2CD9F629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56124927"/>
        <c:axId val="756130207"/>
      </c:barChart>
      <c:lineChart>
        <c:grouping val="standard"/>
        <c:varyColors val="0"/>
        <c:ser>
          <c:idx val="0"/>
          <c:order val="0"/>
          <c:tx>
            <c:v>Instalment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316387.69145393075</c:v>
              </c:pt>
              <c:pt idx="1">
                <c:v>654457.77049746376</c:v>
              </c:pt>
              <c:pt idx="2">
                <c:v>1088670.1480067223</c:v>
              </c:pt>
              <c:pt idx="3">
                <c:v>1926554.9233672321</c:v>
              </c:pt>
              <c:pt idx="4">
                <c:v>2992406.8020893005</c:v>
              </c:pt>
              <c:pt idx="5">
                <c:v>4227955.5327434074</c:v>
              </c:pt>
              <c:pt idx="6">
                <c:v>5629741.6907939222</c:v>
              </c:pt>
              <c:pt idx="7">
                <c:v>7106628.9886276312</c:v>
              </c:pt>
              <c:pt idx="8">
                <c:v>9007109.4882925265</c:v>
              </c:pt>
              <c:pt idx="9">
                <c:v>11375827.959722539</c:v>
              </c:pt>
              <c:pt idx="10">
                <c:v>13872742.273106109</c:v>
              </c:pt>
              <c:pt idx="11">
                <c:v>16226510.320581632</c:v>
              </c:pt>
              <c:pt idx="12">
                <c:v>18143849.947706982</c:v>
              </c:pt>
              <c:pt idx="13">
                <c:v>19503146.412119765</c:v>
              </c:pt>
              <c:pt idx="14">
                <c:v>20238618.700174283</c:v>
              </c:pt>
              <c:pt idx="15">
                <c:v>20557069.673444513</c:v>
              </c:pt>
              <c:pt idx="16">
                <c:v>20830359.153618541</c:v>
              </c:pt>
              <c:pt idx="17">
                <c:v>21011335.736819167</c:v>
              </c:pt>
              <c:pt idx="18">
                <c:v>21172319.707696099</c:v>
              </c:pt>
              <c:pt idx="19">
                <c:v>21233340.616954558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17-4A62-9EA5-2CD9F629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124927"/>
        <c:axId val="756130207"/>
      </c:lineChart>
      <c:catAx>
        <c:axId val="756124927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756130207"/>
        <c:crosses val="autoZero"/>
        <c:auto val="1"/>
        <c:lblAlgn val="ctr"/>
        <c:lblOffset val="100"/>
        <c:tickMarkSkip val="4"/>
        <c:noMultiLvlLbl val="0"/>
      </c:catAx>
      <c:valAx>
        <c:axId val="7561302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6124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7.4163215662353996E-2"/>
          <c:w val="0.4330630755760595"/>
          <c:h val="0.301006456164589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86590036291374228"/>
          <c:h val="1"/>
        </c:manualLayout>
      </c:layout>
      <c:doughnutChart>
        <c:varyColors val="1"/>
        <c:ser>
          <c:idx val="0"/>
          <c:order val="0"/>
          <c:tx>
            <c:v>Series1</c:v>
          </c:tx>
          <c:spPr>
            <a:solidFill>
              <a:srgbClr val="002060"/>
            </a:solidFill>
          </c:spPr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35-4CB0-8F3F-6DC34488D1A5}"/>
              </c:ext>
            </c:extLst>
          </c:dPt>
          <c:dPt>
            <c:idx val="1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5A-40EF-B36F-93670F7307AC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30</c:v>
              </c:pt>
              <c:pt idx="1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0-0835-4CB0-8F3F-6DC34488D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93531542502153E-3"/>
          <c:y val="0"/>
          <c:w val="0.98360951684664066"/>
          <c:h val="0.68609184456636063"/>
        </c:manualLayout>
      </c:layout>
      <c:barChart>
        <c:barDir val="col"/>
        <c:grouping val="stacked"/>
        <c:varyColors val="0"/>
        <c:ser>
          <c:idx val="0"/>
          <c:order val="0"/>
          <c:tx>
            <c:v>Wells Fargo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186935.14984034293</c:v>
              </c:pt>
              <c:pt idx="1">
                <c:v>173499.46877080522</c:v>
              </c:pt>
              <c:pt idx="2">
                <c:v>149426.63211458022</c:v>
              </c:pt>
              <c:pt idx="3">
                <c:v>159218.90136921892</c:v>
              </c:pt>
              <c:pt idx="4">
                <c:v>121826.58368538742</c:v>
              </c:pt>
              <c:pt idx="5">
                <c:v>81239.31995461008</c:v>
              </c:pt>
              <c:pt idx="6">
                <c:v>37290.626675949505</c:v>
              </c:pt>
              <c:pt idx="7">
                <c:v>29433.702051112763</c:v>
              </c:pt>
              <c:pt idx="8">
                <c:v>67997.245254821915</c:v>
              </c:pt>
              <c:pt idx="9">
                <c:v>95964.634748650322</c:v>
              </c:pt>
              <c:pt idx="10">
                <c:v>138510.2986501258</c:v>
              </c:pt>
              <c:pt idx="11">
                <c:v>112621.71499373209</c:v>
              </c:pt>
              <c:pt idx="12">
                <c:v>83650.597217060218</c:v>
              </c:pt>
              <c:pt idx="13">
                <c:v>51228.943121928147</c:v>
              </c:pt>
              <c:pt idx="14">
                <c:v>16450.799698641771</c:v>
              </c:pt>
              <c:pt idx="15">
                <c:v>4138.0734754902314</c:v>
              </c:pt>
              <c:pt idx="16">
                <c:v>600.78518831338238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2A-4D68-88C2-B0843151CCF8}"/>
            </c:ext>
          </c:extLst>
        </c:ser>
        <c:ser>
          <c:idx val="1"/>
          <c:order val="1"/>
          <c:tx>
            <c:v>Bank of America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49297.592437926774</c:v>
              </c:pt>
              <c:pt idx="3">
                <c:v>51308.324799465023</c:v>
              </c:pt>
              <c:pt idx="4">
                <c:v>58433.088686840376</c:v>
              </c:pt>
              <c:pt idx="5">
                <c:v>46660.830801208285</c:v>
              </c:pt>
              <c:pt idx="6">
                <c:v>48970.061029728</c:v>
              </c:pt>
              <c:pt idx="7">
                <c:v>35251.183210354844</c:v>
              </c:pt>
              <c:pt idx="8">
                <c:v>23816.578238818223</c:v>
              </c:pt>
              <c:pt idx="9">
                <c:v>12940.984687155085</c:v>
              </c:pt>
              <c:pt idx="10">
                <c:v>5855.2052268431544</c:v>
              </c:pt>
              <c:pt idx="11">
                <c:v>318.72040589966423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2A-4D68-88C2-B0843151CCF8}"/>
            </c:ext>
          </c:extLst>
        </c:ser>
        <c:ser>
          <c:idx val="2"/>
          <c:order val="2"/>
          <c:tx>
            <c:v>JPM Chase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34207.56619877115</c:v>
              </c:pt>
              <c:pt idx="3">
                <c:v>38640.255853260278</c:v>
              </c:pt>
              <c:pt idx="4">
                <c:v>29389.659970844368</c:v>
              </c:pt>
              <c:pt idx="5">
                <c:v>19586.60318626343</c:v>
              </c:pt>
              <c:pt idx="6">
                <c:v>9263.8579638830615</c:v>
              </c:pt>
              <c:pt idx="7">
                <c:v>48589.401676171547</c:v>
              </c:pt>
              <c:pt idx="8">
                <c:v>93973.017822348775</c:v>
              </c:pt>
              <c:pt idx="9">
                <c:v>111522.56762484908</c:v>
              </c:pt>
              <c:pt idx="10">
                <c:v>83347.154727814966</c:v>
              </c:pt>
              <c:pt idx="11">
                <c:v>51989.103216056821</c:v>
              </c:pt>
              <c:pt idx="12">
                <c:v>21552.83238441584</c:v>
              </c:pt>
              <c:pt idx="13">
                <c:v>3035.9972938431806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92A-4D68-88C2-B0843151CCF8}"/>
            </c:ext>
          </c:extLst>
        </c:ser>
        <c:ser>
          <c:idx val="3"/>
          <c:order val="3"/>
          <c:tx>
            <c:v>Citibank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9124.5307182445395</c:v>
              </c:pt>
              <c:pt idx="3">
                <c:v>34403.397309784268</c:v>
              </c:pt>
              <c:pt idx="4">
                <c:v>30288.05761692188</c:v>
              </c:pt>
              <c:pt idx="5">
                <c:v>25863.092550435424</c:v>
              </c:pt>
              <c:pt idx="6">
                <c:v>21114.256958847451</c:v>
              </c:pt>
              <c:pt idx="7">
                <c:v>59504.633322717993</c:v>
              </c:pt>
              <c:pt idx="8">
                <c:v>113449.64760401373</c:v>
              </c:pt>
              <c:pt idx="9">
                <c:v>147191.28758977042</c:v>
              </c:pt>
              <c:pt idx="10">
                <c:v>123440.48700145066</c:v>
              </c:pt>
              <c:pt idx="11">
                <c:v>83275.983799472117</c:v>
              </c:pt>
              <c:pt idx="12">
                <c:v>40758.371845047201</c:v>
              </c:pt>
              <c:pt idx="13">
                <c:v>12689.403746020471</c:v>
              </c:pt>
              <c:pt idx="14">
                <c:v>1354.8609578900403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92A-4D68-88C2-B0843151CCF8}"/>
            </c:ext>
          </c:extLst>
        </c:ser>
        <c:ser>
          <c:idx val="4"/>
          <c:order val="4"/>
          <c:tx>
            <c:v>Kabbage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22823.748520580408</c:v>
              </c:pt>
              <c:pt idx="4">
                <c:v>25222.80215869208</c:v>
              </c:pt>
              <c:pt idx="5">
                <c:v>55357.404338641551</c:v>
              </c:pt>
              <c:pt idx="6">
                <c:v>52976.195984904953</c:v>
              </c:pt>
              <c:pt idx="7">
                <c:v>36572.559313545818</c:v>
              </c:pt>
              <c:pt idx="8">
                <c:v>68446.700621191063</c:v>
              </c:pt>
              <c:pt idx="9">
                <c:v>56787.157051671595</c:v>
              </c:pt>
              <c:pt idx="10">
                <c:v>36235.778092383051</c:v>
              </c:pt>
              <c:pt idx="11">
                <c:v>23417.201061451611</c:v>
              </c:pt>
              <c:pt idx="12">
                <c:v>10081.696526004187</c:v>
              </c:pt>
              <c:pt idx="13">
                <c:v>304.9253302301745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92A-4D68-88C2-B0843151CCF8}"/>
            </c:ext>
          </c:extLst>
        </c:ser>
        <c:ser>
          <c:idx val="5"/>
          <c:order val="5"/>
          <c:tx>
            <c:v>Truist Bank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21394.61177975277</c:v>
              </c:pt>
              <c:pt idx="4">
                <c:v>44979.470245723569</c:v>
              </c:pt>
              <c:pt idx="5">
                <c:v>35437.713408055199</c:v>
              </c:pt>
              <c:pt idx="6">
                <c:v>38826.150194252754</c:v>
              </c:pt>
              <c:pt idx="7">
                <c:v>66142.760745703563</c:v>
              </c:pt>
              <c:pt idx="8">
                <c:v>51018.278410227096</c:v>
              </c:pt>
              <c:pt idx="9">
                <c:v>44347.963496414035</c:v>
              </c:pt>
              <c:pt idx="10">
                <c:v>39797.285929176003</c:v>
              </c:pt>
              <c:pt idx="11">
                <c:v>34832.06065132923</c:v>
              </c:pt>
              <c:pt idx="12">
                <c:v>29414.524098694146</c:v>
              </c:pt>
              <c:pt idx="13">
                <c:v>23503.472604195762</c:v>
              </c:pt>
              <c:pt idx="14">
                <c:v>17053.949018865005</c:v>
              </c:pt>
            </c:numLit>
          </c:val>
          <c:extLst>
            <c:ext xmlns:c16="http://schemas.microsoft.com/office/drawing/2014/chart" uri="{C3380CC4-5D6E-409C-BE32-E72D297353CC}">
              <c16:uniqueId val="{00000005-992A-4D68-88C2-B0843151CCF8}"/>
            </c:ext>
          </c:extLst>
        </c:ser>
        <c:ser>
          <c:idx val="6"/>
          <c:order val="6"/>
          <c:tx>
            <c:v>PNC 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3250</c:v>
              </c:pt>
              <c:pt idx="4">
                <c:v>35747.918800657542</c:v>
              </c:pt>
              <c:pt idx="5">
                <c:v>28826.780553311804</c:v>
              </c:pt>
              <c:pt idx="6">
                <c:v>21295.56358518346</c:v>
              </c:pt>
              <c:pt idx="7">
                <c:v>13151.348006758102</c:v>
              </c:pt>
              <c:pt idx="8">
                <c:v>16745.625977453969</c:v>
              </c:pt>
              <c:pt idx="9">
                <c:v>94211.004001710549</c:v>
              </c:pt>
              <c:pt idx="10">
                <c:v>100371.42632709372</c:v>
              </c:pt>
              <c:pt idx="11">
                <c:v>87904.266817743119</c:v>
              </c:pt>
              <c:pt idx="12">
                <c:v>73971.128551060901</c:v>
              </c:pt>
              <c:pt idx="13">
                <c:v>58397.289930221588</c:v>
              </c:pt>
              <c:pt idx="14">
                <c:v>42585.081376925744</c:v>
              </c:pt>
              <c:pt idx="15">
                <c:v>33487.228930293873</c:v>
              </c:pt>
              <c:pt idx="16">
                <c:v>24669.417313383525</c:v>
              </c:pt>
              <c:pt idx="17">
                <c:v>14952.38978365505</c:v>
              </c:pt>
              <c:pt idx="18">
                <c:v>4325.6667899449822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92A-4D68-88C2-B0843151CCF8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9160.9890807060729</c:v>
              </c:pt>
              <c:pt idx="5">
                <c:v>32698.405903295254</c:v>
              </c:pt>
              <c:pt idx="6">
                <c:v>25887.256092230447</c:v>
              </c:pt>
              <c:pt idx="7">
                <c:v>18649.24365308326</c:v>
              </c:pt>
              <c:pt idx="8">
                <c:v>11078.565236263215</c:v>
              </c:pt>
              <c:pt idx="9">
                <c:v>13705.533866067835</c:v>
              </c:pt>
              <c:pt idx="10">
                <c:v>39216.201757691779</c:v>
              </c:pt>
              <c:pt idx="11">
                <c:v>31607.705804033976</c:v>
              </c:pt>
              <c:pt idx="12">
                <c:v>23139.769276760559</c:v>
              </c:pt>
              <c:pt idx="13">
                <c:v>13715.31147765266</c:v>
              </c:pt>
              <c:pt idx="14">
                <c:v>3465.6776213536336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92A-4D68-88C2-B0843151CCF8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5718.859345913058</c:v>
              </c:pt>
              <c:pt idx="6">
                <c:v>20359.58642852561</c:v>
              </c:pt>
              <c:pt idx="7">
                <c:v>16099.566144304521</c:v>
              </c:pt>
              <c:pt idx="8">
                <c:v>11786.374131197032</c:v>
              </c:pt>
              <c:pt idx="9">
                <c:v>6985.9725249665807</c:v>
              </c:pt>
              <c:pt idx="10">
                <c:v>1765.2627636358784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92A-4D68-88C2-B0843151CCF8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25825.760320875219</c:v>
              </c:pt>
              <c:pt idx="7">
                <c:v>49992.800260581273</c:v>
              </c:pt>
              <c:pt idx="8">
                <c:v>48563.365804242407</c:v>
              </c:pt>
              <c:pt idx="9">
                <c:v>93900.413662897423</c:v>
              </c:pt>
              <c:pt idx="10">
                <c:v>105592.10601194551</c:v>
              </c:pt>
              <c:pt idx="11">
                <c:v>90324.520979052351</c:v>
              </c:pt>
              <c:pt idx="12">
                <c:v>73225.006264604934</c:v>
              </c:pt>
              <c:pt idx="13">
                <c:v>54073.531116502738</c:v>
              </c:pt>
              <c:pt idx="14">
                <c:v>36456.005493703218</c:v>
              </c:pt>
              <c:pt idx="15">
                <c:v>31782.621442196338</c:v>
              </c:pt>
              <c:pt idx="16">
                <c:v>27992.831546489255</c:v>
              </c:pt>
              <c:pt idx="17">
                <c:v>23711.819061283844</c:v>
              </c:pt>
              <c:pt idx="18">
                <c:v>18875.913007693693</c:v>
              </c:pt>
              <c:pt idx="19">
                <c:v>13413.189542165723</c:v>
              </c:pt>
            </c:numLit>
          </c:val>
          <c:extLst>
            <c:ext xmlns:c16="http://schemas.microsoft.com/office/drawing/2014/chart" uri="{C3380CC4-5D6E-409C-BE32-E72D297353CC}">
              <c16:uniqueId val="{00000009-992A-4D68-88C2-B0843151CCF8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5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</c:num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83405.67234566249</c:v>
              </c:pt>
              <c:pt idx="8">
                <c:v>117743.37001198326</c:v>
              </c:pt>
              <c:pt idx="9">
                <c:v>115517.34176828864</c:v>
              </c:pt>
              <c:pt idx="10">
                <c:v>83220.00046295856</c:v>
              </c:pt>
              <c:pt idx="11">
                <c:v>46736.362801757386</c:v>
              </c:pt>
              <c:pt idx="12">
                <c:v>16933.244021091359</c:v>
              </c:pt>
              <c:pt idx="13">
                <c:v>1403.1625685149243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992A-4D68-88C2-B0843151CCF8}"/>
            </c:ext>
          </c:extLst>
        </c:ser>
        <c:ser>
          <c:idx val="11"/>
          <c:order val="11"/>
          <c:tx>
            <c:v>Helper Tot Interest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275A53E-CFCF-4724-BC1F-D1AA1A6643C6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92A-4D68-88C2-B0843151CCF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157D80-EB63-4991-AAA6-3EBB7BC6AB3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92A-4D68-88C2-B0843151C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241E762-4EDD-4C63-AA05-A0CDBDA27D8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92A-4D68-88C2-B0843151CCF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C2986A4-6E2A-4B04-9BCA-4A617ECD6B6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92A-4D68-88C2-B0843151C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2DB965-6ED3-4062-80D2-360296C753F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92A-4D68-88C2-B0843151CCF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E0624AF-0AA1-40D5-89B0-2C4EED64435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92A-4D68-88C2-B0843151CCF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AFABCC0-B7DD-4A5A-8013-B1F8B5F07E7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92A-4D68-88C2-B0843151CCF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FC4B5EE-3B4C-453E-8E29-65C4FAD7757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92A-4D68-88C2-B0843151CCF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57078D0-0AFA-47D3-8A4E-8C9EABC3018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92A-4D68-88C2-B0843151CCF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E730233-F80A-4BFA-A8C1-56E32221E14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92A-4D68-88C2-B0843151CCF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DEDB33F-7C44-470F-952D-E09F569A76E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92A-4D68-88C2-B0843151CCF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556A555-1643-402F-838B-8D687FDD505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92A-4D68-88C2-B0843151CCF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562AE92-F457-471A-925C-5207713050B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92A-4D68-88C2-B0843151CCF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76C0692-1657-4657-9295-266EFF600E0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92A-4D68-88C2-B0843151CCF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5FB88D8-A47E-4C6B-87B1-F170ECAEA24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92A-4D68-88C2-B0843151CCF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BEBBE82-DBD3-4886-A7D5-637E6A1DF38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92A-4D68-88C2-B0843151CCF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3898FA5-2516-4237-A71C-4CD15F40DF2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92A-4D68-88C2-B0843151CCF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30BE52D-C622-4E6B-A496-9EC79F12EA8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92A-4D68-88C2-B0843151CCF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C71AE3F-64F0-4EA5-B1E7-7CE1D95EAA3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92A-4D68-88C2-B0843151CCF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01B8443-D336-4023-B9DD-70CA0680EF9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92A-4D68-88C2-B0843151C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18693.514984034293</c:v>
              </c:pt>
              <c:pt idx="1">
                <c:v>17349.946877080522</c:v>
              </c:pt>
              <c:pt idx="2">
                <c:v>24205.632146952266</c:v>
              </c:pt>
              <c:pt idx="3">
                <c:v>33103.923963206173</c:v>
              </c:pt>
              <c:pt idx="4">
                <c:v>35504.85702457733</c:v>
              </c:pt>
              <c:pt idx="5">
                <c:v>33138.901004173407</c:v>
              </c:pt>
              <c:pt idx="6">
                <c:v>30180.931523438045</c:v>
              </c:pt>
              <c:pt idx="7">
                <c:v>45679.287072999614</c:v>
              </c:pt>
              <c:pt idx="8">
                <c:v>62461.876911256069</c:v>
              </c:pt>
              <c:pt idx="9">
                <c:v>79307.486102244162</c:v>
              </c:pt>
              <c:pt idx="10">
                <c:v>75735.120695111909</c:v>
              </c:pt>
              <c:pt idx="11">
                <c:v>56302.764053052844</c:v>
              </c:pt>
              <c:pt idx="12">
                <c:v>37272.717018473937</c:v>
              </c:pt>
              <c:pt idx="13">
                <c:v>21835.203718910969</c:v>
              </c:pt>
              <c:pt idx="14">
                <c:v>11736.637416737944</c:v>
              </c:pt>
              <c:pt idx="15">
                <c:v>7942.4824633303106</c:v>
              </c:pt>
              <c:pt idx="16">
                <c:v>5577.4164898813806</c:v>
              </c:pt>
              <c:pt idx="17">
                <c:v>3866.4208844938898</c:v>
              </c:pt>
              <c:pt idx="18">
                <c:v>2320.1579797638674</c:v>
              </c:pt>
              <c:pt idx="19">
                <c:v>1341.3189542165724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Workings_Loans!$BT$4:$BT$23</c15:f>
                <c15:dlblRangeCache>
                  <c:ptCount val="20"/>
                  <c:pt idx="0">
                    <c:v>187K</c:v>
                  </c:pt>
                  <c:pt idx="1">
                    <c:v>173K</c:v>
                  </c:pt>
                  <c:pt idx="2">
                    <c:v>242K</c:v>
                  </c:pt>
                  <c:pt idx="3">
                    <c:v>331K</c:v>
                  </c:pt>
                  <c:pt idx="4">
                    <c:v>355K</c:v>
                  </c:pt>
                  <c:pt idx="5">
                    <c:v>331K</c:v>
                  </c:pt>
                  <c:pt idx="6">
                    <c:v>302K</c:v>
                  </c:pt>
                  <c:pt idx="7">
                    <c:v>457K</c:v>
                  </c:pt>
                  <c:pt idx="8">
                    <c:v>625K</c:v>
                  </c:pt>
                  <c:pt idx="9">
                    <c:v>793K</c:v>
                  </c:pt>
                  <c:pt idx="10">
                    <c:v>757K</c:v>
                  </c:pt>
                  <c:pt idx="11">
                    <c:v>563K</c:v>
                  </c:pt>
                  <c:pt idx="12">
                    <c:v>373K</c:v>
                  </c:pt>
                  <c:pt idx="13">
                    <c:v>218K</c:v>
                  </c:pt>
                  <c:pt idx="14">
                    <c:v>117K</c:v>
                  </c:pt>
                  <c:pt idx="15">
                    <c:v>79K</c:v>
                  </c:pt>
                  <c:pt idx="16">
                    <c:v>56K</c:v>
                  </c:pt>
                  <c:pt idx="17">
                    <c:v>39K</c:v>
                  </c:pt>
                  <c:pt idx="18">
                    <c:v>23K</c:v>
                  </c:pt>
                  <c:pt idx="19">
                    <c:v>13K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992A-4D68-88C2-B0843151C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704116175"/>
        <c:axId val="1704134895"/>
      </c:barChart>
      <c:catAx>
        <c:axId val="170411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34895"/>
        <c:crosses val="autoZero"/>
        <c:auto val="1"/>
        <c:lblAlgn val="ctr"/>
        <c:lblOffset val="0"/>
        <c:noMultiLvlLbl val="0"/>
      </c:catAx>
      <c:valAx>
        <c:axId val="170413489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0411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0490578266168812E-2"/>
          <c:y val="0.79238821455982267"/>
          <c:w val="0.97437510882392775"/>
          <c:h val="0.183496190909349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71397400626122E-3"/>
          <c:y val="0"/>
          <c:w val="0.98360951684664066"/>
          <c:h val="1"/>
        </c:manualLayout>
      </c:layout>
      <c:barChart>
        <c:barDir val="col"/>
        <c:grouping val="stacked"/>
        <c:varyColors val="0"/>
        <c:ser>
          <c:idx val="11"/>
          <c:order val="0"/>
          <c:tx>
            <c:v>Helper Tot Interest</c:v>
          </c:tx>
          <c:spPr>
            <a:noFill/>
            <a:ln w="3492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301809.31523438042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10-435B-AC77-2E2C565A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704116175"/>
        <c:axId val="1704134895"/>
      </c:barChart>
      <c:catAx>
        <c:axId val="170411617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04134895"/>
        <c:crosses val="autoZero"/>
        <c:auto val="1"/>
        <c:lblAlgn val="ctr"/>
        <c:lblOffset val="0"/>
        <c:noMultiLvlLbl val="0"/>
      </c:catAx>
      <c:valAx>
        <c:axId val="170413489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0411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2.0490578266168812E-2"/>
          <c:y val="0.79238821455982267"/>
          <c:w val="0.97437510882392775"/>
          <c:h val="0.183496190909349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667953784793E-2"/>
          <c:y val="1.5736918973837947E-2"/>
          <c:w val="0.89542697319445375"/>
          <c:h val="0.74001027420914489"/>
        </c:manualLayout>
      </c:layout>
      <c:barChart>
        <c:barDir val="col"/>
        <c:grouping val="stacked"/>
        <c:varyColors val="0"/>
        <c:ser>
          <c:idx val="0"/>
          <c:order val="0"/>
          <c:tx>
            <c:v>PPE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250000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300000</c:v>
              </c:pt>
              <c:pt idx="15">
                <c:v>400000</c:v>
              </c:pt>
              <c:pt idx="16">
                <c:v>0</c:v>
              </c:pt>
              <c:pt idx="17">
                <c:v>300000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550000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450000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CB-44F0-8094-DB9CEB5F8925}"/>
            </c:ext>
          </c:extLst>
        </c:ser>
        <c:ser>
          <c:idx val="1"/>
          <c:order val="1"/>
          <c:tx>
            <c:v>Receivables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200000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250000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250000</c:v>
              </c:pt>
              <c:pt idx="13">
                <c:v>0</c:v>
              </c:pt>
              <c:pt idx="14">
                <c:v>250000</c:v>
              </c:pt>
              <c:pt idx="15">
                <c:v>0</c:v>
              </c:pt>
              <c:pt idx="16">
                <c:v>150000</c:v>
              </c:pt>
              <c:pt idx="17">
                <c:v>0</c:v>
              </c:pt>
              <c:pt idx="18">
                <c:v>100000</c:v>
              </c:pt>
              <c:pt idx="19">
                <c:v>0</c:v>
              </c:pt>
              <c:pt idx="20">
                <c:v>350000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300000</c:v>
              </c:pt>
              <c:pt idx="26">
                <c:v>0</c:v>
              </c:pt>
              <c:pt idx="27">
                <c:v>200000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CB-44F0-8094-DB9CEB5F8925}"/>
            </c:ext>
          </c:extLst>
        </c:ser>
        <c:ser>
          <c:idx val="2"/>
          <c:order val="2"/>
          <c:tx>
            <c:v>Stock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50000</c:v>
              </c:pt>
              <c:pt idx="4">
                <c:v>0</c:v>
              </c:pt>
              <c:pt idx="5">
                <c:v>0</c:v>
              </c:pt>
              <c:pt idx="6">
                <c:v>200000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100000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300000</c:v>
              </c:pt>
              <c:pt idx="18">
                <c:v>450000</c:v>
              </c:pt>
              <c:pt idx="19">
                <c:v>0</c:v>
              </c:pt>
              <c:pt idx="20">
                <c:v>250000</c:v>
              </c:pt>
              <c:pt idx="21">
                <c:v>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200000</c:v>
              </c:pt>
              <c:pt idx="27">
                <c:v>0</c:v>
              </c:pt>
              <c:pt idx="28">
                <c:v>0</c:v>
              </c:pt>
              <c:pt idx="29">
                <c:v>100000</c:v>
              </c:pt>
            </c:numLit>
          </c:val>
          <c:extLst>
            <c:ext xmlns:c16="http://schemas.microsoft.com/office/drawing/2014/chart" uri="{C3380CC4-5D6E-409C-BE32-E72D297353CC}">
              <c16:uniqueId val="{00000002-45CB-44F0-8094-DB9CEB5F8925}"/>
            </c:ext>
          </c:extLst>
        </c:ser>
        <c:ser>
          <c:idx val="3"/>
          <c:order val="3"/>
          <c:tx>
            <c:v>Intangables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220000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50000</c:v>
              </c:pt>
              <c:pt idx="12">
                <c:v>0</c:v>
              </c:pt>
              <c:pt idx="13">
                <c:v>50000</c:v>
              </c:pt>
              <c:pt idx="14">
                <c:v>0</c:v>
              </c:pt>
              <c:pt idx="15">
                <c:v>150000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100000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100000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5CB-44F0-8094-DB9CEB5F8925}"/>
            </c:ext>
          </c:extLst>
        </c:ser>
        <c:ser>
          <c:idx val="4"/>
          <c:order val="4"/>
          <c:tx>
            <c:v>Investments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300000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250000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350000</c:v>
              </c:pt>
              <c:pt idx="14">
                <c:v>0</c:v>
              </c:pt>
              <c:pt idx="15">
                <c:v>0</c:v>
              </c:pt>
              <c:pt idx="16">
                <c:v>250000</c:v>
              </c:pt>
              <c:pt idx="17">
                <c:v>100000</c:v>
              </c:pt>
              <c:pt idx="18">
                <c:v>0</c:v>
              </c:pt>
              <c:pt idx="19">
                <c:v>450000</c:v>
              </c:pt>
              <c:pt idx="20">
                <c:v>0</c:v>
              </c:pt>
              <c:pt idx="21">
                <c:v>0</c:v>
              </c:pt>
              <c:pt idx="22">
                <c:v>450000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100000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5CB-44F0-8094-DB9CEB5F8925}"/>
            </c:ext>
          </c:extLst>
        </c:ser>
        <c:ser>
          <c:idx val="5"/>
          <c:order val="5"/>
          <c:tx>
            <c:v>ST Losses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50000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150000</c:v>
              </c:pt>
              <c:pt idx="7">
                <c:v>50000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0</c:v>
              </c:pt>
              <c:pt idx="12">
                <c:v>50000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100000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100000</c:v>
              </c:pt>
              <c:pt idx="23">
                <c:v>0</c:v>
              </c:pt>
              <c:pt idx="24">
                <c:v>500000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5-45CB-44F0-8094-DB9CEB5F8925}"/>
            </c:ext>
          </c:extLst>
        </c:ser>
        <c:ser>
          <c:idx val="6"/>
          <c:order val="6"/>
          <c:tx>
            <c:v>Tot Helper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AB56D4C-7B2B-42E5-88BD-6AA444E6927E}" type="CELLRANGE">
                      <a:rPr lang="en-US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5CB-44F0-8094-DB9CEB5F892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0546C0-0702-40F5-9D69-08C72B5FAA8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CB-44F0-8094-DB9CEB5F892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CE35D9-606A-4FF2-956E-E4B4D492C43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CB-44F0-8094-DB9CEB5F892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86293F-D8BF-48B2-914B-8A0FB6AB033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CB-44F0-8094-DB9CEB5F892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6F11679-7951-4E63-8E81-2070B878B0F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CB-44F0-8094-DB9CEB5F892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7D202CB-50FB-4B69-AC2F-13418F7665C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CB-44F0-8094-DB9CEB5F892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64AB604-46C0-4669-A581-1B2D5D8C397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CB-44F0-8094-DB9CEB5F892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9D05427-8D0E-47D8-952F-B0E38D3720E0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CB-44F0-8094-DB9CEB5F892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CDCF913-0CFD-41F5-809B-F124911C394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CB-44F0-8094-DB9CEB5F892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D02EE39-9BCB-4D3F-947E-752D837DC4F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CB-44F0-8094-DB9CEB5F892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BF6574F-4F5D-4707-8135-76342019D8A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5CB-44F0-8094-DB9CEB5F892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D383E6F-72C6-47A3-9C1E-0AB7E715A8D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5CB-44F0-8094-DB9CEB5F892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6538F36-68B4-4075-9D15-9FE3F9E5807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5CB-44F0-8094-DB9CEB5F892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E593A01-9587-40B4-9F2A-F14E6C3DE37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5CB-44F0-8094-DB9CEB5F892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45E9066-AD83-496D-9FD2-25E17DFC903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5CB-44F0-8094-DB9CEB5F892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7038F22-D64C-46C3-8C9D-2AEB4F88786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5CB-44F0-8094-DB9CEB5F892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A8EBD01-E43A-4574-BFC5-C2765F392F08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5CB-44F0-8094-DB9CEB5F892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FB440A7-6D6D-4417-9E5D-52F6234CDE5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5CB-44F0-8094-DB9CEB5F892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B0FADB6-D812-4364-8529-913D0E2CA59C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5CB-44F0-8094-DB9CEB5F892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270B531-752D-4E1A-9EE0-4DD12105846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5CB-44F0-8094-DB9CEB5F892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F9FB951-B29F-4878-AF83-6AB599C411D2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5CB-44F0-8094-DB9CEB5F892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7604567E-5FE7-4A35-870C-05601A6BE1B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5CB-44F0-8094-DB9CEB5F892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CB7E8FC-8956-4A1C-88E2-2620C3B8A2F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5CB-44F0-8094-DB9CEB5F892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863D245-8EBE-4F95-9039-1382855FB2E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5CB-44F0-8094-DB9CEB5F892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A7F801DA-75BD-430F-B5DD-946EFA43E05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5CB-44F0-8094-DB9CEB5F892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418B1CA-32EA-4938-A22C-49F542AC87A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5CB-44F0-8094-DB9CEB5F892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9231B44-ED07-4B13-AE89-DA94C703868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5CB-44F0-8094-DB9CEB5F892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98BEFF-EB8E-4F61-B018-6147A53F588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5CB-44F0-8094-DB9CEB5F892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4B81D2B-7B31-4425-A6C8-BB17AF2A9AE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5CB-44F0-8094-DB9CEB5F892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C1065DC-FEBE-4A8D-BAF0-F242F8D4BDB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5CB-44F0-8094-DB9CEB5F8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120000</c:v>
              </c:pt>
              <c:pt idx="1">
                <c:v>35000</c:v>
              </c:pt>
              <c:pt idx="2">
                <c:v>40000</c:v>
              </c:pt>
              <c:pt idx="3">
                <c:v>25000</c:v>
              </c:pt>
              <c:pt idx="4">
                <c:v>22000</c:v>
              </c:pt>
              <c:pt idx="5">
                <c:v>25000</c:v>
              </c:pt>
              <c:pt idx="6">
                <c:v>35000</c:v>
              </c:pt>
              <c:pt idx="7">
                <c:v>30000</c:v>
              </c:pt>
              <c:pt idx="8">
                <c:v>30000</c:v>
              </c:pt>
              <c:pt idx="9">
                <c:v>30000</c:v>
              </c:pt>
              <c:pt idx="10">
                <c:v>45000</c:v>
              </c:pt>
              <c:pt idx="11">
                <c:v>15000</c:v>
              </c:pt>
              <c:pt idx="12">
                <c:v>30000</c:v>
              </c:pt>
              <c:pt idx="13">
                <c:v>40000</c:v>
              </c:pt>
              <c:pt idx="14">
                <c:v>55000</c:v>
              </c:pt>
              <c:pt idx="15">
                <c:v>55000</c:v>
              </c:pt>
              <c:pt idx="16">
                <c:v>50000</c:v>
              </c:pt>
              <c:pt idx="17">
                <c:v>70000</c:v>
              </c:pt>
              <c:pt idx="18">
                <c:v>55000</c:v>
              </c:pt>
              <c:pt idx="19">
                <c:v>55000</c:v>
              </c:pt>
              <c:pt idx="20">
                <c:v>60000</c:v>
              </c:pt>
              <c:pt idx="21">
                <c:v>55000</c:v>
              </c:pt>
              <c:pt idx="22">
                <c:v>55000</c:v>
              </c:pt>
              <c:pt idx="23">
                <c:v>70000</c:v>
              </c:pt>
              <c:pt idx="24">
                <c:v>60000</c:v>
              </c:pt>
              <c:pt idx="25">
                <c:v>30000</c:v>
              </c:pt>
              <c:pt idx="26">
                <c:v>20000</c:v>
              </c:pt>
              <c:pt idx="27">
                <c:v>20000</c:v>
              </c:pt>
              <c:pt idx="28">
                <c:v>55000</c:v>
              </c:pt>
              <c:pt idx="29">
                <c:v>40000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Workings_Loans!$CR$4:$CR$33</c15:f>
                <c15:dlblRangeCache>
                  <c:ptCount val="30"/>
                  <c:pt idx="0">
                    <c:v>1,200K</c:v>
                  </c:pt>
                  <c:pt idx="1">
                    <c:v>350K</c:v>
                  </c:pt>
                  <c:pt idx="2">
                    <c:v>400K</c:v>
                  </c:pt>
                  <c:pt idx="3">
                    <c:v>250K</c:v>
                  </c:pt>
                  <c:pt idx="4">
                    <c:v>220K</c:v>
                  </c:pt>
                  <c:pt idx="5">
                    <c:v>250K</c:v>
                  </c:pt>
                  <c:pt idx="6">
                    <c:v>350K</c:v>
                  </c:pt>
                  <c:pt idx="7">
                    <c:v>300K</c:v>
                  </c:pt>
                  <c:pt idx="8">
                    <c:v>300K</c:v>
                  </c:pt>
                  <c:pt idx="9">
                    <c:v>300K</c:v>
                  </c:pt>
                  <c:pt idx="10">
                    <c:v>450K</c:v>
                  </c:pt>
                  <c:pt idx="11">
                    <c:v>150K</c:v>
                  </c:pt>
                  <c:pt idx="12">
                    <c:v>300K</c:v>
                  </c:pt>
                  <c:pt idx="13">
                    <c:v>400K</c:v>
                  </c:pt>
                  <c:pt idx="14">
                    <c:v>550K</c:v>
                  </c:pt>
                  <c:pt idx="15">
                    <c:v>550K</c:v>
                  </c:pt>
                  <c:pt idx="16">
                    <c:v>500K</c:v>
                  </c:pt>
                  <c:pt idx="17">
                    <c:v>700K</c:v>
                  </c:pt>
                  <c:pt idx="18">
                    <c:v>550K</c:v>
                  </c:pt>
                  <c:pt idx="19">
                    <c:v>550K</c:v>
                  </c:pt>
                  <c:pt idx="20">
                    <c:v>600K</c:v>
                  </c:pt>
                  <c:pt idx="21">
                    <c:v>550K</c:v>
                  </c:pt>
                  <c:pt idx="22">
                    <c:v>550K</c:v>
                  </c:pt>
                  <c:pt idx="23">
                    <c:v>700K</c:v>
                  </c:pt>
                  <c:pt idx="24">
                    <c:v>600K</c:v>
                  </c:pt>
                  <c:pt idx="25">
                    <c:v>300K</c:v>
                  </c:pt>
                  <c:pt idx="26">
                    <c:v>200K</c:v>
                  </c:pt>
                  <c:pt idx="27">
                    <c:v>200K</c:v>
                  </c:pt>
                  <c:pt idx="28">
                    <c:v>550K</c:v>
                  </c:pt>
                  <c:pt idx="29">
                    <c:v>400K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45CB-44F0-8094-DB9CEB5F8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905063183"/>
        <c:axId val="1905069423"/>
      </c:barChart>
      <c:lineChart>
        <c:grouping val="standard"/>
        <c:varyColors val="0"/>
        <c:ser>
          <c:idx val="7"/>
          <c:order val="7"/>
          <c:tx>
            <c:v>Applied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1550000</c:v>
              </c:pt>
              <c:pt idx="1">
                <c:v>350000</c:v>
              </c:pt>
              <c:pt idx="2">
                <c:v>400000</c:v>
              </c:pt>
              <c:pt idx="3">
                <c:v>300000</c:v>
              </c:pt>
              <c:pt idx="4">
                <c:v>300000</c:v>
              </c:pt>
              <c:pt idx="5">
                <c:v>300000</c:v>
              </c:pt>
              <c:pt idx="6">
                <c:v>400000</c:v>
              </c:pt>
              <c:pt idx="7">
                <c:v>300000</c:v>
              </c:pt>
              <c:pt idx="8">
                <c:v>300000</c:v>
              </c:pt>
              <c:pt idx="9">
                <c:v>313500</c:v>
              </c:pt>
              <c:pt idx="10">
                <c:v>418000</c:v>
              </c:pt>
              <c:pt idx="11">
                <c:v>209000</c:v>
              </c:pt>
              <c:pt idx="12">
                <c:v>313500</c:v>
              </c:pt>
              <c:pt idx="13">
                <c:v>418000</c:v>
              </c:pt>
              <c:pt idx="14">
                <c:v>627000</c:v>
              </c:pt>
              <c:pt idx="15">
                <c:v>731500</c:v>
              </c:pt>
              <c:pt idx="16">
                <c:v>627000</c:v>
              </c:pt>
              <c:pt idx="17">
                <c:v>731500</c:v>
              </c:pt>
              <c:pt idx="18">
                <c:v>627000</c:v>
              </c:pt>
              <c:pt idx="19">
                <c:v>731500</c:v>
              </c:pt>
              <c:pt idx="20">
                <c:v>627000</c:v>
              </c:pt>
              <c:pt idx="21">
                <c:v>764417.49999999988</c:v>
              </c:pt>
              <c:pt idx="22">
                <c:v>655214.99999999988</c:v>
              </c:pt>
              <c:pt idx="23">
                <c:v>764417.49999999988</c:v>
              </c:pt>
              <c:pt idx="24">
                <c:v>655214.99999999988</c:v>
              </c:pt>
              <c:pt idx="25">
                <c:v>327607.49999999994</c:v>
              </c:pt>
              <c:pt idx="26">
                <c:v>218404.99999999997</c:v>
              </c:pt>
              <c:pt idx="27">
                <c:v>218404.99999999997</c:v>
              </c:pt>
              <c:pt idx="28">
                <c:v>692000</c:v>
              </c:pt>
              <c:pt idx="29">
                <c:v>410820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45CB-44F0-8094-DB9CEB5F8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63183"/>
        <c:axId val="1905069423"/>
      </c:lineChart>
      <c:catAx>
        <c:axId val="1905063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069423"/>
        <c:crosses val="autoZero"/>
        <c:auto val="1"/>
        <c:lblAlgn val="ctr"/>
        <c:lblOffset val="100"/>
        <c:noMultiLvlLbl val="0"/>
      </c:catAx>
      <c:valAx>
        <c:axId val="190506942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050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4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6"/>
        <c:delete val="1"/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9674285505978414"/>
          <c:w val="0.10223848906470584"/>
          <c:h val="0.479183070866141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64748730968329E-2"/>
          <c:y val="3.5758591699475067E-2"/>
          <c:w val="0.90184551618754838"/>
          <c:h val="0.92660989737963084"/>
        </c:manualLayout>
      </c:layout>
      <c:barChart>
        <c:barDir val="col"/>
        <c:grouping val="clustered"/>
        <c:varyColors val="0"/>
        <c:ser>
          <c:idx val="1"/>
          <c:order val="1"/>
          <c:tx>
            <c:v>PPE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300000</c:v>
              </c:pt>
              <c:pt idx="9">
                <c:v>0</c:v>
              </c:pt>
              <c:pt idx="10">
                <c:v>250000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300000</c:v>
              </c:pt>
              <c:pt idx="15">
                <c:v>400000</c:v>
              </c:pt>
              <c:pt idx="16">
                <c:v>0</c:v>
              </c:pt>
              <c:pt idx="17">
                <c:v>300000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550000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450000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FB-49C5-A21C-2AAFBFF9FEC0}"/>
            </c:ext>
          </c:extLst>
        </c:ser>
        <c:ser>
          <c:idx val="2"/>
          <c:order val="2"/>
          <c:tx>
            <c:v>Receivables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200000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250000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250000</c:v>
              </c:pt>
              <c:pt idx="13">
                <c:v>0</c:v>
              </c:pt>
              <c:pt idx="14">
                <c:v>250000</c:v>
              </c:pt>
              <c:pt idx="15">
                <c:v>0</c:v>
              </c:pt>
              <c:pt idx="16">
                <c:v>150000</c:v>
              </c:pt>
              <c:pt idx="17">
                <c:v>0</c:v>
              </c:pt>
              <c:pt idx="18">
                <c:v>100000</c:v>
              </c:pt>
              <c:pt idx="19">
                <c:v>0</c:v>
              </c:pt>
              <c:pt idx="20">
                <c:v>350000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300000</c:v>
              </c:pt>
              <c:pt idx="26">
                <c:v>0</c:v>
              </c:pt>
              <c:pt idx="27">
                <c:v>200000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FB-49C5-A21C-2AAFBFF9FEC0}"/>
            </c:ext>
          </c:extLst>
        </c:ser>
        <c:ser>
          <c:idx val="3"/>
          <c:order val="3"/>
          <c:tx>
            <c:v>Stock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100000</c:v>
              </c:pt>
              <c:pt idx="3">
                <c:v>50000</c:v>
              </c:pt>
              <c:pt idx="4">
                <c:v>0</c:v>
              </c:pt>
              <c:pt idx="5">
                <c:v>0</c:v>
              </c:pt>
              <c:pt idx="6">
                <c:v>200000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100000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300000</c:v>
              </c:pt>
              <c:pt idx="18">
                <c:v>450000</c:v>
              </c:pt>
              <c:pt idx="19">
                <c:v>0</c:v>
              </c:pt>
              <c:pt idx="20">
                <c:v>250000</c:v>
              </c:pt>
              <c:pt idx="21">
                <c:v>0</c:v>
              </c:pt>
              <c:pt idx="22">
                <c:v>0</c:v>
              </c:pt>
              <c:pt idx="23">
                <c:v>350000</c:v>
              </c:pt>
              <c:pt idx="24">
                <c:v>0</c:v>
              </c:pt>
              <c:pt idx="25">
                <c:v>0</c:v>
              </c:pt>
              <c:pt idx="26">
                <c:v>200000</c:v>
              </c:pt>
              <c:pt idx="27">
                <c:v>0</c:v>
              </c:pt>
              <c:pt idx="28">
                <c:v>0</c:v>
              </c:pt>
              <c:pt idx="29">
                <c:v>100000</c:v>
              </c:pt>
            </c:numLit>
          </c:val>
          <c:extLst>
            <c:ext xmlns:c16="http://schemas.microsoft.com/office/drawing/2014/chart" uri="{C3380CC4-5D6E-409C-BE32-E72D297353CC}">
              <c16:uniqueId val="{00000002-C2FB-49C5-A21C-2AAFBFF9FEC0}"/>
            </c:ext>
          </c:extLst>
        </c:ser>
        <c:ser>
          <c:idx val="4"/>
          <c:order val="4"/>
          <c:tx>
            <c:v>Intangables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100000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220000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50000</c:v>
              </c:pt>
              <c:pt idx="12">
                <c:v>0</c:v>
              </c:pt>
              <c:pt idx="13">
                <c:v>50000</c:v>
              </c:pt>
              <c:pt idx="14">
                <c:v>0</c:v>
              </c:pt>
              <c:pt idx="15">
                <c:v>150000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100000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100000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2FB-49C5-A21C-2AAFBFF9FEC0}"/>
            </c:ext>
          </c:extLst>
        </c:ser>
        <c:ser>
          <c:idx val="5"/>
          <c:order val="5"/>
          <c:tx>
            <c:v>Investments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300000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250000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150000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350000</c:v>
              </c:pt>
              <c:pt idx="14">
                <c:v>0</c:v>
              </c:pt>
              <c:pt idx="15">
                <c:v>0</c:v>
              </c:pt>
              <c:pt idx="16">
                <c:v>250000</c:v>
              </c:pt>
              <c:pt idx="17">
                <c:v>100000</c:v>
              </c:pt>
              <c:pt idx="18">
                <c:v>0</c:v>
              </c:pt>
              <c:pt idx="19">
                <c:v>450000</c:v>
              </c:pt>
              <c:pt idx="20">
                <c:v>0</c:v>
              </c:pt>
              <c:pt idx="21">
                <c:v>0</c:v>
              </c:pt>
              <c:pt idx="22">
                <c:v>450000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100000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2FB-49C5-A21C-2AAFBFF9FEC0}"/>
            </c:ext>
          </c:extLst>
        </c:ser>
        <c:ser>
          <c:idx val="6"/>
          <c:order val="6"/>
          <c:tx>
            <c:v>ST Losses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50000</c:v>
              </c:pt>
              <c:pt idx="2">
                <c:v>100000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150000</c:v>
              </c:pt>
              <c:pt idx="7">
                <c:v>50000</c:v>
              </c:pt>
              <c:pt idx="8">
                <c:v>0</c:v>
              </c:pt>
              <c:pt idx="9">
                <c:v>0</c:v>
              </c:pt>
              <c:pt idx="10">
                <c:v>100000</c:v>
              </c:pt>
              <c:pt idx="11">
                <c:v>0</c:v>
              </c:pt>
              <c:pt idx="12">
                <c:v>50000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100000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100000</c:v>
              </c:pt>
              <c:pt idx="23">
                <c:v>0</c:v>
              </c:pt>
              <c:pt idx="24">
                <c:v>500000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5-C2FB-49C5-A21C-2AAFBFF9FEC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285970672"/>
        <c:axId val="1285968752"/>
      </c:barChart>
      <c:barChart>
        <c:barDir val="col"/>
        <c:grouping val="clustered"/>
        <c:varyColors val="0"/>
        <c:ser>
          <c:idx val="0"/>
          <c:order val="0"/>
          <c:tx>
            <c:v>Raised</c:v>
          </c:tx>
          <c:spPr>
            <a:noFill/>
            <a:ln w="38100">
              <a:solidFill>
                <a:srgbClr val="002060"/>
              </a:solidFill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0"/>
              <c:pt idx="0">
                <c:v>WEL01</c:v>
              </c:pt>
              <c:pt idx="1">
                <c:v>BOM01</c:v>
              </c:pt>
              <c:pt idx="2">
                <c:v>JPM01</c:v>
              </c:pt>
              <c:pt idx="3">
                <c:v>CIT01</c:v>
              </c:pt>
              <c:pt idx="4">
                <c:v>WEL02</c:v>
              </c:pt>
              <c:pt idx="5">
                <c:v>KAB01</c:v>
              </c:pt>
              <c:pt idx="6">
                <c:v>TRU01</c:v>
              </c:pt>
              <c:pt idx="7">
                <c:v>PNC01</c:v>
              </c:pt>
              <c:pt idx="8">
                <c:v>BOM02</c:v>
              </c:pt>
              <c:pt idx="9">
                <c:v>LOB01</c:v>
              </c:pt>
              <c:pt idx="10">
                <c:v>KAB02</c:v>
              </c:pt>
              <c:pt idx="11">
                <c:v>CAP01</c:v>
              </c:pt>
              <c:pt idx="12">
                <c:v>BOM03</c:v>
              </c:pt>
              <c:pt idx="13">
                <c:v>CSB01</c:v>
              </c:pt>
              <c:pt idx="14">
                <c:v>TRU02</c:v>
              </c:pt>
              <c:pt idx="15">
                <c:v>USB01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1550000</c:v>
              </c:pt>
              <c:pt idx="1">
                <c:v>350000</c:v>
              </c:pt>
              <c:pt idx="2">
                <c:v>400000</c:v>
              </c:pt>
              <c:pt idx="3">
                <c:v>300000</c:v>
              </c:pt>
              <c:pt idx="4">
                <c:v>300000</c:v>
              </c:pt>
              <c:pt idx="5">
                <c:v>300000</c:v>
              </c:pt>
              <c:pt idx="6">
                <c:v>400000</c:v>
              </c:pt>
              <c:pt idx="7">
                <c:v>300000</c:v>
              </c:pt>
              <c:pt idx="8">
                <c:v>300000</c:v>
              </c:pt>
              <c:pt idx="9">
                <c:v>313500</c:v>
              </c:pt>
              <c:pt idx="10">
                <c:v>418000</c:v>
              </c:pt>
              <c:pt idx="11">
                <c:v>209000</c:v>
              </c:pt>
              <c:pt idx="12">
                <c:v>313500</c:v>
              </c:pt>
              <c:pt idx="13">
                <c:v>418000</c:v>
              </c:pt>
              <c:pt idx="14">
                <c:v>627000</c:v>
              </c:pt>
              <c:pt idx="15">
                <c:v>731500</c:v>
              </c:pt>
              <c:pt idx="16">
                <c:v>627000</c:v>
              </c:pt>
              <c:pt idx="17">
                <c:v>731500</c:v>
              </c:pt>
              <c:pt idx="18">
                <c:v>627000</c:v>
              </c:pt>
              <c:pt idx="19">
                <c:v>731500</c:v>
              </c:pt>
              <c:pt idx="20">
                <c:v>627000</c:v>
              </c:pt>
              <c:pt idx="21">
                <c:v>764417.49999999988</c:v>
              </c:pt>
              <c:pt idx="22">
                <c:v>655214.99999999988</c:v>
              </c:pt>
              <c:pt idx="23">
                <c:v>764417.49999999988</c:v>
              </c:pt>
              <c:pt idx="24">
                <c:v>655214.99999999988</c:v>
              </c:pt>
              <c:pt idx="25">
                <c:v>327607.49999999994</c:v>
              </c:pt>
              <c:pt idx="26">
                <c:v>218404.99999999997</c:v>
              </c:pt>
              <c:pt idx="27">
                <c:v>218404.99999999997</c:v>
              </c:pt>
              <c:pt idx="28">
                <c:v>692000</c:v>
              </c:pt>
              <c:pt idx="29">
                <c:v>410820</c:v>
              </c:pt>
            </c:numLit>
          </c:val>
          <c:extLst>
            <c:ext xmlns:c16="http://schemas.microsoft.com/office/drawing/2014/chart" uri="{C3380CC4-5D6E-409C-BE32-E72D297353CC}">
              <c16:uniqueId val="{00000006-C2FB-49C5-A21C-2AAFBFF9FEC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7"/>
        <c:axId val="1131913952"/>
        <c:axId val="1131912512"/>
      </c:barChart>
      <c:catAx>
        <c:axId val="1285970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85968752"/>
        <c:crosses val="autoZero"/>
        <c:auto val="0"/>
        <c:lblAlgn val="ctr"/>
        <c:lblOffset val="100"/>
        <c:noMultiLvlLbl val="0"/>
      </c:catAx>
      <c:valAx>
        <c:axId val="1285968752"/>
        <c:scaling>
          <c:orientation val="minMax"/>
        </c:scaling>
        <c:delete val="0"/>
        <c:axPos val="l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970672"/>
        <c:crosses val="autoZero"/>
        <c:crossBetween val="between"/>
      </c:valAx>
      <c:valAx>
        <c:axId val="1131912512"/>
        <c:scaling>
          <c:orientation val="minMax"/>
        </c:scaling>
        <c:delete val="0"/>
        <c:axPos val="r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913952"/>
        <c:crosses val="max"/>
        <c:crossBetween val="between"/>
      </c:valAx>
      <c:catAx>
        <c:axId val="113191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91251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8755322352741363"/>
          <c:w val="7.7906000831045472E-2"/>
          <c:h val="0.61353015783650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68120611503865"/>
          <c:y val="0.11549094915917252"/>
          <c:w val="0.71898540259592014"/>
          <c:h val="0.87716183205299814"/>
        </c:manualLayout>
      </c:layout>
      <c:barChart>
        <c:barDir val="col"/>
        <c:grouping val="clustered"/>
        <c:varyColors val="0"/>
        <c:ser>
          <c:idx val="0"/>
          <c:order val="0"/>
          <c:tx>
            <c:v>PPE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0-923D-4650-A9A6-96474477E4ED}"/>
            </c:ext>
          </c:extLst>
        </c:ser>
        <c:ser>
          <c:idx val="1"/>
          <c:order val="1"/>
          <c:tx>
            <c:strRef>
              <c:f>Dash_Loans!$U$49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923D-4650-A9A6-96474477E4ED}"/>
            </c:ext>
          </c:extLst>
        </c:ser>
        <c:ser>
          <c:idx val="2"/>
          <c:order val="2"/>
          <c:tx>
            <c:strRef>
              <c:f>Dash_Loans!$U$50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923D-4650-A9A6-96474477E4ED}"/>
            </c:ext>
          </c:extLst>
        </c:ser>
        <c:ser>
          <c:idx val="3"/>
          <c:order val="3"/>
          <c:tx>
            <c:strRef>
              <c:f>Dash_Loans!$U$51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3-923D-4650-A9A6-96474477E4ED}"/>
            </c:ext>
          </c:extLst>
        </c:ser>
        <c:ser>
          <c:idx val="4"/>
          <c:order val="4"/>
          <c:tx>
            <c:strRef>
              <c:f>Dash_Loans!$U$52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4-923D-4650-A9A6-96474477E4ED}"/>
            </c:ext>
          </c:extLst>
        </c:ser>
        <c:ser>
          <c:idx val="5"/>
          <c:order val="5"/>
          <c:tx>
            <c:strRef>
              <c:f>Dash_Loans!$U$53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1</c:v>
              </c:pt>
            </c:str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5-923D-4650-A9A6-96474477E4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732288"/>
        <c:axId val="1780740448"/>
      </c:barChart>
      <c:barChart>
        <c:barDir val="col"/>
        <c:grouping val="clustered"/>
        <c:varyColors val="0"/>
        <c:ser>
          <c:idx val="6"/>
          <c:order val="6"/>
          <c:tx>
            <c:v>FUNDING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381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D47F-45BB-9574-9B018C1051B0}"/>
              </c:ext>
            </c:extLst>
          </c:dPt>
          <c:dPt>
            <c:idx val="1"/>
            <c:invertIfNegative val="0"/>
            <c:bubble3D val="0"/>
            <c:spPr>
              <a:noFill/>
              <a:ln w="3175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F-45BB-9574-9B018C1051B0}"/>
              </c:ext>
            </c:extLst>
          </c:dPt>
          <c:dLbls>
            <c:dLbl>
              <c:idx val="0"/>
              <c:numFmt formatCode="#,##0,&quot;K&quot;;\ \(#,##0,&quot;K&quot;\);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5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7F-45BB-9574-9B018C1051B0}"/>
                </c:ext>
              </c:extLst>
            </c:dLbl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Funds - Applied</c:v>
              </c:pt>
            </c:strLit>
          </c:cat>
          <c:val>
            <c:numLit>
              <c:formatCode>General</c:formatCode>
              <c:ptCount val="2"/>
              <c:pt idx="0">
                <c:v>300000</c:v>
              </c:pt>
              <c:pt idx="1">
                <c:v>300000</c:v>
              </c:pt>
            </c:numLit>
          </c:val>
          <c:extLst>
            <c:ext xmlns:c16="http://schemas.microsoft.com/office/drawing/2014/chart" uri="{C3380CC4-5D6E-409C-BE32-E72D297353CC}">
              <c16:uniqueId val="{00000009-923D-4650-A9A6-96474477E4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1780051024"/>
        <c:axId val="1780049584"/>
      </c:barChart>
      <c:catAx>
        <c:axId val="1780732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0740448"/>
        <c:crosses val="autoZero"/>
        <c:auto val="1"/>
        <c:lblAlgn val="ctr"/>
        <c:lblOffset val="100"/>
        <c:noMultiLvlLbl val="0"/>
      </c:catAx>
      <c:valAx>
        <c:axId val="1780740448"/>
        <c:scaling>
          <c:orientation val="minMax"/>
        </c:scaling>
        <c:delete val="1"/>
        <c:axPos val="l"/>
        <c:numFmt formatCode=";;;" sourceLinked="0"/>
        <c:majorTickMark val="none"/>
        <c:minorTickMark val="none"/>
        <c:tickLblPos val="nextTo"/>
        <c:crossAx val="1780732288"/>
        <c:crosses val="autoZero"/>
        <c:crossBetween val="between"/>
      </c:valAx>
      <c:valAx>
        <c:axId val="1780049584"/>
        <c:scaling>
          <c:orientation val="minMax"/>
        </c:scaling>
        <c:delete val="1"/>
        <c:axPos val="l"/>
        <c:numFmt formatCode=";;;" sourceLinked="0"/>
        <c:majorTickMark val="out"/>
        <c:minorTickMark val="none"/>
        <c:tickLblPos val="nextTo"/>
        <c:crossAx val="1780051024"/>
        <c:crosses val="max"/>
        <c:crossBetween val="between"/>
      </c:valAx>
      <c:catAx>
        <c:axId val="1780051024"/>
        <c:scaling>
          <c:orientation val="maxMin"/>
        </c:scaling>
        <c:delete val="1"/>
        <c:axPos val="t"/>
        <c:numFmt formatCode=";;;" sourceLinked="0"/>
        <c:majorTickMark val="out"/>
        <c:minorTickMark val="none"/>
        <c:tickLblPos val="nextTo"/>
        <c:crossAx val="178004958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757653864350677"/>
          <c:w val="0.30559590719579094"/>
          <c:h val="0.50886435947088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60331722148593E-2"/>
          <c:y val="4.0633441577102129E-2"/>
          <c:w val="0.97489007562173535"/>
          <c:h val="0.75101622219667807"/>
        </c:manualLayout>
      </c:layout>
      <c:barChart>
        <c:barDir val="col"/>
        <c:grouping val="stacked"/>
        <c:varyColors val="0"/>
        <c:ser>
          <c:idx val="1"/>
          <c:order val="0"/>
          <c:tx>
            <c:v>Raised Chart</c:v>
          </c:tx>
          <c:spPr>
            <a:noFill/>
            <a:ln w="25400">
              <a:solidFill>
                <a:srgbClr val="002060"/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 w="2540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6-4046-929E-E101FC9803D9}"/>
              </c:ext>
            </c:extLst>
          </c:dPt>
          <c:cat>
            <c:strLit>
              <c:ptCount val="30"/>
              <c:pt idx="0">
                <c:v>WEL01</c:v>
              </c:pt>
              <c:pt idx="1">
                <c:v>USB01</c:v>
              </c:pt>
              <c:pt idx="2">
                <c:v>TRU02</c:v>
              </c:pt>
              <c:pt idx="3">
                <c:v>CSB01</c:v>
              </c:pt>
              <c:pt idx="4">
                <c:v>KAB02</c:v>
              </c:pt>
              <c:pt idx="5">
                <c:v>TRU01</c:v>
              </c:pt>
              <c:pt idx="6">
                <c:v>JPM01</c:v>
              </c:pt>
              <c:pt idx="7">
                <c:v>BOM01</c:v>
              </c:pt>
              <c:pt idx="8">
                <c:v>BOM03</c:v>
              </c:pt>
              <c:pt idx="9">
                <c:v>LOB01</c:v>
              </c:pt>
              <c:pt idx="10">
                <c:v>CIT01</c:v>
              </c:pt>
              <c:pt idx="11">
                <c:v>BOM02</c:v>
              </c:pt>
              <c:pt idx="12">
                <c:v>PNC01</c:v>
              </c:pt>
              <c:pt idx="13">
                <c:v>KAB01</c:v>
              </c:pt>
              <c:pt idx="14">
                <c:v>WEL02</c:v>
              </c:pt>
              <c:pt idx="15">
                <c:v>CAP01</c:v>
              </c:pt>
              <c:pt idx="16">
                <c:v>JPM02</c:v>
              </c:pt>
              <c:pt idx="17">
                <c:v>CIT02</c:v>
              </c:pt>
              <c:pt idx="18">
                <c:v>WEL03</c:v>
              </c:pt>
              <c:pt idx="19">
                <c:v>KAB03</c:v>
              </c:pt>
              <c:pt idx="20">
                <c:v>USB02</c:v>
              </c:pt>
              <c:pt idx="21">
                <c:v>JPM03</c:v>
              </c:pt>
              <c:pt idx="22">
                <c:v>CIT03</c:v>
              </c:pt>
              <c:pt idx="23">
                <c:v>PNC02</c:v>
              </c:pt>
              <c:pt idx="24">
                <c:v>CSB02</c:v>
              </c:pt>
              <c:pt idx="25">
                <c:v>PNC03</c:v>
              </c:pt>
              <c:pt idx="26">
                <c:v>WEL04</c:v>
              </c:pt>
              <c:pt idx="27">
                <c:v>CIT04</c:v>
              </c:pt>
              <c:pt idx="28">
                <c:v>WEL05</c:v>
              </c:pt>
              <c:pt idx="29">
                <c:v>LOB02</c:v>
              </c:pt>
            </c:strLit>
          </c:cat>
          <c:val>
            <c:numLit>
              <c:formatCode>General</c:formatCode>
              <c:ptCount val="3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1550000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766-4046-929E-E101FC9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50109855"/>
        <c:axId val="850129535"/>
      </c:barChart>
      <c:catAx>
        <c:axId val="8501098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850129535"/>
        <c:crosses val="autoZero"/>
        <c:auto val="1"/>
        <c:lblAlgn val="ctr"/>
        <c:lblOffset val="0"/>
        <c:tickMarkSkip val="3"/>
        <c:noMultiLvlLbl val="0"/>
      </c:catAx>
      <c:valAx>
        <c:axId val="8501295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010985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073319498855763"/>
          <c:y val="0.14921120232311388"/>
          <c:w val="0.4892668050114426"/>
          <c:h val="0.79937919994043305"/>
        </c:manualLayout>
      </c:layout>
      <c:barChart>
        <c:barDir val="bar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,&quot;K&quot;;\ \(#,##0,&quot;K&quot;\);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Wells Fargo</c:v>
              </c:pt>
              <c:pt idx="1">
                <c:v>Bank of America</c:v>
              </c:pt>
              <c:pt idx="2">
                <c:v>JPM Chase</c:v>
              </c:pt>
              <c:pt idx="3">
                <c:v>Citibank</c:v>
              </c:pt>
              <c:pt idx="4">
                <c:v>Kabbage</c:v>
              </c:pt>
              <c:pt idx="5">
                <c:v>Truist Bank</c:v>
              </c:pt>
              <c:pt idx="6">
                <c:v>PNC </c:v>
              </c:pt>
              <c:pt idx="7">
                <c:v>Live Oak Bank</c:v>
              </c:pt>
              <c:pt idx="8">
                <c:v>Capital One</c:v>
              </c:pt>
              <c:pt idx="9">
                <c:v>Citizens Bank</c:v>
              </c:pt>
              <c:pt idx="10">
                <c:v>U.S Bank</c:v>
              </c:pt>
            </c:strLit>
          </c:cat>
          <c:val>
            <c:numLit>
              <c:formatCode>General</c:formatCode>
              <c:ptCount val="11"/>
              <c:pt idx="0">
                <c:v>37290.626675949505</c:v>
              </c:pt>
              <c:pt idx="1">
                <c:v>48970.061029728</c:v>
              </c:pt>
              <c:pt idx="2">
                <c:v>9263.8579638830615</c:v>
              </c:pt>
              <c:pt idx="3">
                <c:v>21114.256958847451</c:v>
              </c:pt>
              <c:pt idx="4">
                <c:v>52976.195984904953</c:v>
              </c:pt>
              <c:pt idx="5">
                <c:v>38826.150194252754</c:v>
              </c:pt>
              <c:pt idx="6">
                <c:v>21295.56358518346</c:v>
              </c:pt>
              <c:pt idx="7">
                <c:v>25887.256092230447</c:v>
              </c:pt>
              <c:pt idx="8">
                <c:v>20359.58642852561</c:v>
              </c:pt>
              <c:pt idx="9">
                <c:v>25825.760320875219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EB-4F09-BC07-163A05E172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1483386255"/>
        <c:axId val="1483386735"/>
      </c:barChart>
      <c:catAx>
        <c:axId val="14833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3386735"/>
        <c:crosses val="autoZero"/>
        <c:auto val="1"/>
        <c:lblAlgn val="ctr"/>
        <c:lblOffset val="100"/>
        <c:noMultiLvlLbl val="0"/>
      </c:catAx>
      <c:valAx>
        <c:axId val="1483386735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48338625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8676870957200768E-2"/>
          <c:y val="0"/>
          <c:w val="0.92599923819990382"/>
          <c:h val="1"/>
        </c:manualLayout>
      </c:layout>
      <c:barChart>
        <c:barDir val="bar"/>
        <c:grouping val="stacked"/>
        <c:varyColors val="0"/>
        <c:ser>
          <c:idx val="4"/>
          <c:order val="0"/>
          <c:tx>
            <c:v>Wells Fargo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1255976.8481136844</c:v>
              </c:pt>
              <c:pt idx="2">
                <c:v>1368402.8293873339</c:v>
              </c:pt>
              <c:pt idx="3">
                <c:v>1109451.0040371371</c:v>
              </c:pt>
              <c:pt idx="4">
                <c:v>814716.83023623889</c:v>
              </c:pt>
              <c:pt idx="5">
                <c:v>480545.78546242381</c:v>
              </c:pt>
              <c:pt idx="6">
                <c:v>103097.724816723</c:v>
              </c:pt>
              <c:pt idx="7">
                <c:v>607332.53328403586</c:v>
              </c:pt>
              <c:pt idx="8">
                <c:v>543514.43953055551</c:v>
              </c:pt>
              <c:pt idx="9">
                <c:v>1335954.2359330105</c:v>
              </c:pt>
              <c:pt idx="10">
                <c:v>1117891.4887187639</c:v>
              </c:pt>
              <c:pt idx="11">
                <c:v>873940.15784812369</c:v>
              </c:pt>
              <c:pt idx="12">
                <c:v>601017.70920081181</c:v>
              </c:pt>
              <c:pt idx="13">
                <c:v>295673.60645836766</c:v>
              </c:pt>
              <c:pt idx="14">
                <c:v>60018.51480902209</c:v>
              </c:pt>
              <c:pt idx="15">
                <c:v>20985.00596929518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FE-4E43-B981-03923609C662}"/>
            </c:ext>
          </c:extLst>
        </c:ser>
        <c:ser>
          <c:idx val="5"/>
          <c:order val="1"/>
          <c:tx>
            <c:v>Bank of America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350000</c:v>
              </c:pt>
              <c:pt idx="2">
                <c:v>399297.59243792674</c:v>
              </c:pt>
              <c:pt idx="3">
                <c:v>311417.88595289929</c:v>
              </c:pt>
              <c:pt idx="4">
                <c:v>477841.81732877064</c:v>
              </c:pt>
              <c:pt idx="5">
                <c:v>318789.03455602558</c:v>
              </c:pt>
              <c:pt idx="6">
                <c:v>427800.54344727105</c:v>
              </c:pt>
              <c:pt idx="7">
                <c:v>308853.04012104502</c:v>
              </c:pt>
              <c:pt idx="8">
                <c:v>178470.93182328233</c:v>
              </c:pt>
              <c:pt idx="9">
                <c:v>93223.68093540406</c:v>
              </c:pt>
              <c:pt idx="10">
                <c:v>19560.80090772971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FE-4E43-B981-03923609C662}"/>
            </c:ext>
          </c:extLst>
        </c:ser>
        <c:ser>
          <c:idx val="6"/>
          <c:order val="2"/>
          <c:tx>
            <c:v>JPM Chase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352330.8403884045</c:v>
              </c:pt>
              <c:pt idx="3">
                <c:v>282505.6371782127</c:v>
              </c:pt>
              <c:pt idx="4">
                <c:v>204685.91989828189</c:v>
              </c:pt>
              <c:pt idx="5">
                <c:v>118464.79696338807</c:v>
              </c:pt>
              <c:pt idx="6">
                <c:v>24030.806920045146</c:v>
              </c:pt>
              <c:pt idx="7">
                <c:v>552947.65829772479</c:v>
              </c:pt>
              <c:pt idx="8">
                <c:v>1149533.8399714257</c:v>
              </c:pt>
              <c:pt idx="9">
                <c:v>900101.21879800968</c:v>
              </c:pt>
              <c:pt idx="10">
                <c:v>622493.18472755933</c:v>
              </c:pt>
              <c:pt idx="11">
                <c:v>313527.0991453508</c:v>
              </c:pt>
              <c:pt idx="12">
                <c:v>96114.855355774242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2FE-4E43-B981-03923609C662}"/>
            </c:ext>
          </c:extLst>
        </c:ser>
        <c:ser>
          <c:idx val="0"/>
          <c:order val="3"/>
          <c:tx>
            <c:v>Citibank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293789.52986028331</c:v>
              </c:pt>
              <c:pt idx="3">
                <c:v>266924.53662716242</c:v>
              </c:pt>
              <c:pt idx="4">
                <c:v>236363.97911157925</c:v>
              </c:pt>
              <c:pt idx="5">
                <c:v>201738.41531855968</c:v>
              </c:pt>
              <c:pt idx="6">
                <c:v>162661.72991357581</c:v>
              </c:pt>
              <c:pt idx="7">
                <c:v>795492.62961954111</c:v>
              </c:pt>
              <c:pt idx="8">
                <c:v>1249166.0563645</c:v>
              </c:pt>
              <c:pt idx="9">
                <c:v>1158078.9957583651</c:v>
              </c:pt>
              <c:pt idx="10">
                <c:v>835625.19019556593</c:v>
              </c:pt>
              <c:pt idx="11">
                <c:v>488003.74930062663</c:v>
              </c:pt>
              <c:pt idx="12">
                <c:v>196050.95858866081</c:v>
              </c:pt>
              <c:pt idx="13">
                <c:v>32846.687019970414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2FE-4E43-B981-03923609C662}"/>
            </c:ext>
          </c:extLst>
        </c:ser>
        <c:ser>
          <c:idx val="1"/>
          <c:order val="4"/>
          <c:tx>
            <c:v>Kabbage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264521.91690376576</c:v>
              </c:pt>
              <c:pt idx="4">
                <c:v>212372.60403471338</c:v>
              </c:pt>
              <c:pt idx="5">
                <c:v>524594.61356836266</c:v>
              </c:pt>
              <c:pt idx="6">
                <c:v>389146.07356495026</c:v>
              </c:pt>
              <c:pt idx="7">
                <c:v>237786.22855767229</c:v>
              </c:pt>
              <c:pt idx="8">
                <c:v>758156.83445322351</c:v>
              </c:pt>
              <c:pt idx="9">
                <c:v>524713.14410188631</c:v>
              </c:pt>
              <c:pt idx="10">
                <c:v>354112.48750492197</c:v>
              </c:pt>
              <c:pt idx="11">
                <c:v>198491.39144824681</c:v>
              </c:pt>
              <c:pt idx="12">
                <c:v>29534.790856124288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2FE-4E43-B981-03923609C662}"/>
            </c:ext>
          </c:extLst>
        </c:ser>
        <c:ser>
          <c:idx val="2"/>
          <c:order val="5"/>
          <c:tx>
            <c:v>Truist Bank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375730.19755959092</c:v>
              </c:pt>
              <c:pt idx="4">
                <c:v>311547.63190035953</c:v>
              </c:pt>
              <c:pt idx="5">
                <c:v>238280.26576272794</c:v>
              </c:pt>
              <c:pt idx="6">
                <c:v>772080.64280195627</c:v>
              </c:pt>
              <c:pt idx="7">
                <c:v>635752.22076981165</c:v>
              </c:pt>
              <c:pt idx="8">
                <c:v>529369.47266196122</c:v>
              </c:pt>
              <c:pt idx="9">
                <c:v>479414.62840397708</c:v>
              </c:pt>
              <c:pt idx="10">
                <c:v>424909.10657875502</c:v>
              </c:pt>
              <c:pt idx="11">
                <c:v>365438.35947568616</c:v>
              </c:pt>
              <c:pt idx="12">
                <c:v>300550.07581998204</c:v>
              </c:pt>
              <c:pt idx="13">
                <c:v>229750.74066977963</c:v>
              </c:pt>
              <c:pt idx="14">
                <c:v>152501.88193424648</c:v>
              </c:pt>
              <c:pt idx="15">
                <c:v>68215.974965170986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2FE-4E43-B981-03923609C662}"/>
            </c:ext>
          </c:extLst>
        </c:ser>
        <c:ser>
          <c:idx val="3"/>
          <c:order val="6"/>
          <c:tx>
            <c:v>PNC 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296424.07808673277</c:v>
              </c:pt>
              <c:pt idx="4">
                <c:v>250325.15210727684</c:v>
              </c:pt>
              <c:pt idx="5">
                <c:v>197675.97777515202</c:v>
              </c:pt>
              <c:pt idx="6">
                <c:v>137779.33978183416</c:v>
              </c:pt>
              <c:pt idx="7">
                <c:v>69912.277764459504</c:v>
              </c:pt>
              <c:pt idx="8">
                <c:v>756815.915562763</c:v>
              </c:pt>
              <c:pt idx="9">
                <c:v>1007376.4236555116</c:v>
              </c:pt>
              <c:pt idx="10">
                <c:v>899845.33838307846</c:v>
              </c:pt>
              <c:pt idx="11">
                <c:v>779847.09360129456</c:v>
              </c:pt>
              <c:pt idx="12">
                <c:v>645915.71055282874</c:v>
              </c:pt>
              <c:pt idx="13">
                <c:v>496410.48888352345</c:v>
              </c:pt>
              <c:pt idx="14">
                <c:v>382395.38062771305</c:v>
              </c:pt>
              <c:pt idx="15">
                <c:v>295926.93561583542</c:v>
              </c:pt>
              <c:pt idx="16">
                <c:v>200640.67898704755</c:v>
              </c:pt>
              <c:pt idx="17">
                <c:v>95637.394828531193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2FE-4E43-B981-03923609C662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301818.01325198548</c:v>
              </c:pt>
              <c:pt idx="5">
                <c:v>251363.84676027921</c:v>
              </c:pt>
              <c:pt idx="6">
                <c:v>194464.37656944941</c:v>
              </c:pt>
              <c:pt idx="7">
                <c:v>130569.21244863751</c:v>
              </c:pt>
              <c:pt idx="8">
                <c:v>59103.369911005568</c:v>
              </c:pt>
              <c:pt idx="9">
                <c:v>395077.33475244482</c:v>
              </c:pt>
              <c:pt idx="10">
                <c:v>327720.48373330774</c:v>
              </c:pt>
              <c:pt idx="11">
                <c:v>252755.13676051283</c:v>
              </c:pt>
              <c:pt idx="12">
                <c:v>169321.85326044439</c:v>
              </c:pt>
              <c:pt idx="13">
                <c:v>76464.111961268107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2FE-4E43-B981-03923609C662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201059.49108990288</c:v>
              </c:pt>
              <c:pt idx="6">
                <c:v>166926.30706637641</c:v>
              </c:pt>
              <c:pt idx="7">
                <c:v>128742.27784255282</c:v>
              </c:pt>
              <c:pt idx="8">
                <c:v>86245.056605621765</c:v>
              </c:pt>
              <c:pt idx="9">
                <c:v>38947.433762460227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2FE-4E43-B981-03923609C662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413047.8395585086</c:v>
              </c:pt>
              <c:pt idx="7">
                <c:v>402019.73056062846</c:v>
              </c:pt>
              <c:pt idx="8">
                <c:v>389562.1871064094</c:v>
              </c:pt>
              <c:pt idx="9">
                <c:v>963034.38650984818</c:v>
              </c:pt>
              <c:pt idx="10">
                <c:v>835672.12576183688</c:v>
              </c:pt>
              <c:pt idx="11">
                <c:v>693042.27998093236</c:v>
              </c:pt>
              <c:pt idx="12">
                <c:v>533312.91948558041</c:v>
              </c:pt>
              <c:pt idx="13">
                <c:v>354432.08384212625</c:v>
              </c:pt>
              <c:pt idx="14">
                <c:v>272556.02757686947</c:v>
              </c:pt>
              <c:pt idx="15">
                <c:v>243317.73976060437</c:v>
              </c:pt>
              <c:pt idx="16">
                <c:v>210289.66204863216</c:v>
              </c:pt>
              <c:pt idx="17">
                <c:v>172980.5718514545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9-92FE-4E43-B981-03923609C662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731500</c:v>
              </c:pt>
              <c:pt idx="7">
                <c:v>618533.14807086554</c:v>
              </c:pt>
              <c:pt idx="8">
                <c:v>1054691.1227938822</c:v>
              </c:pt>
              <c:pt idx="9">
                <c:v>805516.6337661196</c:v>
              </c:pt>
              <c:pt idx="10">
                <c:v>524044.80343302689</c:v>
              </c:pt>
              <c:pt idx="11">
                <c:v>206089.33543873299</c:v>
              </c:pt>
              <c:pt idx="12">
                <c:v>54703.272938569891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92FE-4E43-B981-03923609C662}"/>
            </c:ext>
          </c:extLst>
        </c:ser>
        <c:ser>
          <c:idx val="18"/>
          <c:order val="11"/>
          <c:tx>
            <c:v>Balance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F31AA9-7C3D-49B4-8B09-B9307075F16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FE-4E43-B981-03923609C6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4FEA9-78F0-4790-8118-9C3F6614116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FE-4E43-B981-03923609C66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1D0B18-8C67-47DD-B812-A8604ADEFC2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FE-4E43-B981-03923609C66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9E877A8-68BF-4F55-BB92-71A4C0C303F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FE-4E43-B981-03923609C6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2EEF422-E02A-4C94-A1B6-BE4EFC9DD95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FE-4E43-B981-03923609C66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5E2FCB8-13F2-47C3-8FC7-B3C4A80E4805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FE-4E43-B981-03923609C66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481168-3DE6-4F4E-9C3E-8C74D8FF56C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FE-4E43-B981-03923609C66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3C5FB87-AFBE-40C0-94A6-182D4F5A11BD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FE-4E43-B981-03923609C66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8DF401-5AEA-4FBD-86C8-E1399DE2D6C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FE-4E43-B981-03923609C66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6783CB-E389-419D-B3E9-A6BA63D75CB6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FE-4E43-B981-03923609C66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04073AD-A4F4-4BD0-AD4B-647D67540D3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FE-4E43-B981-03923609C66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74A0416-CF60-4A16-8AB4-4095AD01CE1E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FE-4E43-B981-03923609C66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D187F3D-C93C-4195-9C7A-16FA3E1E4854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FE-4E43-B981-03923609C66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23992C6-2C58-4508-96CA-BC74160871EA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FE-4E43-B981-03923609C66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19D7121-03B2-4BFD-AC9A-C6F6140EBDF3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FE-4E43-B981-03923609C66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13420FF-33D6-46BC-8400-BE2EFCF26CF9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FE-4E43-B981-03923609C66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F301CC3-4DB9-4B77-A754-E2E7B405E67B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FE-4E43-B981-03923609C66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A395F1E-99A9-40F4-A9F2-78B1F70FC981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FE-4E43-B981-03923609C66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00795A3-A1DC-49EF-9A58-C97C5AB6B9E7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FE-4E43-B981-03923609C66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5AD62A8-F303-4929-969F-49CA5A71C38F}" type="CELLRANGE">
                      <a:rPr lang="en-ZA"/>
                      <a:pPr/>
                      <a:t>[CELLRANGE]</a:t>
                    </a:fld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FE-4E43-B981-03923609C66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Z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FE-4E43-B981-03923609C662}"/>
                </c:ext>
              </c:extLst>
            </c:dLbl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1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strLit>
          </c:cat>
          <c:val>
            <c:numLit>
              <c:formatCode>General</c:formatCode>
              <c:ptCount val="21"/>
              <c:pt idx="0">
                <c:v>142054.74583864122</c:v>
              </c:pt>
              <c:pt idx="1">
                <c:v>125597.68481136845</c:v>
              </c:pt>
              <c:pt idx="2">
                <c:v>136840.28293873341</c:v>
              </c:pt>
              <c:pt idx="3">
                <c:v>110945.10040371372</c:v>
              </c:pt>
              <c:pt idx="4">
                <c:v>81471.683023623889</c:v>
              </c:pt>
              <c:pt idx="5">
                <c:v>52459.461356836269</c:v>
              </c:pt>
              <c:pt idx="6">
                <c:v>77208.064280195627</c:v>
              </c:pt>
              <c:pt idx="7">
                <c:v>79549.262961954111</c:v>
              </c:pt>
              <c:pt idx="8">
                <c:v>124916.60563645</c:v>
              </c:pt>
              <c:pt idx="9">
                <c:v>133595.42359330106</c:v>
              </c:pt>
              <c:pt idx="10">
                <c:v>111789.1488718764</c:v>
              </c:pt>
              <c:pt idx="11">
                <c:v>87394.015784812378</c:v>
              </c:pt>
              <c:pt idx="12">
                <c:v>64591.571055282875</c:v>
              </c:pt>
              <c:pt idx="13">
                <c:v>49641.04888835235</c:v>
              </c:pt>
              <c:pt idx="14">
                <c:v>38239.538062771309</c:v>
              </c:pt>
              <c:pt idx="15">
                <c:v>29592.693561583543</c:v>
              </c:pt>
              <c:pt idx="16">
                <c:v>21028.966204863216</c:v>
              </c:pt>
              <c:pt idx="17">
                <c:v>17298.057185145452</c:v>
              </c:pt>
              <c:pt idx="18">
                <c:v>13083.557560068672</c:v>
              </c:pt>
              <c:pt idx="19">
                <c:v>8322.7855884390992</c:v>
              </c:pt>
              <c:pt idx="20">
                <c:v>2944.9348867817625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Workings_Loans!$BB$4:$BB$23</c15:f>
                <c15:dlblRangeCache>
                  <c:ptCount val="20"/>
                  <c:pt idx="0">
                    <c:v>1,421K</c:v>
                  </c:pt>
                  <c:pt idx="1">
                    <c:v>1,606K</c:v>
                  </c:pt>
                  <c:pt idx="2">
                    <c:v>2,414K</c:v>
                  </c:pt>
                  <c:pt idx="3">
                    <c:v>2,907K</c:v>
                  </c:pt>
                  <c:pt idx="4">
                    <c:v>2,810K</c:v>
                  </c:pt>
                  <c:pt idx="5">
                    <c:v>2,533K</c:v>
                  </c:pt>
                  <c:pt idx="6">
                    <c:v>3,523K</c:v>
                  </c:pt>
                  <c:pt idx="7">
                    <c:v>4,488K</c:v>
                  </c:pt>
                  <c:pt idx="8">
                    <c:v>6,755K</c:v>
                  </c:pt>
                  <c:pt idx="9">
                    <c:v>7,701K</c:v>
                  </c:pt>
                  <c:pt idx="10">
                    <c:v>5,962K</c:v>
                  </c:pt>
                  <c:pt idx="11">
                    <c:v>4,171K</c:v>
                  </c:pt>
                  <c:pt idx="12">
                    <c:v>2,627K</c:v>
                  </c:pt>
                  <c:pt idx="13">
                    <c:v>1,486K</c:v>
                  </c:pt>
                  <c:pt idx="14">
                    <c:v>867K</c:v>
                  </c:pt>
                  <c:pt idx="15">
                    <c:v>628K</c:v>
                  </c:pt>
                  <c:pt idx="16">
                    <c:v>411K</c:v>
                  </c:pt>
                  <c:pt idx="17">
                    <c:v>269K</c:v>
                  </c:pt>
                  <c:pt idx="18">
                    <c:v>131K</c:v>
                  </c:pt>
                  <c:pt idx="19">
                    <c:v>83K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92FE-4E43-B981-03923609C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488733392"/>
        <c:crosses val="autoZero"/>
        <c:auto val="0"/>
        <c:lblAlgn val="ctr"/>
        <c:lblOffset val="100"/>
        <c:noMultiLvlLbl val="0"/>
      </c:catAx>
      <c:valAx>
        <c:axId val="1488733392"/>
        <c:scaling>
          <c:orientation val="minMax"/>
        </c:scaling>
        <c:delete val="1"/>
        <c:axPos val="t"/>
        <c:numFmt formatCode="#,##0,&quot;k&quot;;\(#,##0\);\-\ " sourceLinked="0"/>
        <c:majorTickMark val="none"/>
        <c:minorTickMark val="none"/>
        <c:tickLblPos val="low"/>
        <c:crossAx val="1488730480"/>
        <c:crossesAt val="45627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790440453433396"/>
          <c:y val="0.57425986544736496"/>
          <c:w val="0.58743696850982152"/>
          <c:h val="0.42095135206870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ZA" sz="1100">
                <a:solidFill>
                  <a:schemeClr val="bg1"/>
                </a:solidFill>
              </a:rPr>
              <a:t>Owed</a:t>
            </a:r>
            <a:r>
              <a:rPr lang="en-ZA" sz="1100" baseline="0">
                <a:solidFill>
                  <a:schemeClr val="bg1"/>
                </a:solidFill>
              </a:rPr>
              <a:t> BY BANK</a:t>
            </a:r>
            <a:endParaRPr lang="en-ZA" sz="11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67717942690683031"/>
          <c:y val="1.8213536816851516E-2"/>
        </c:manualLayout>
      </c:layout>
      <c:overlay val="0"/>
      <c:spPr>
        <a:solidFill>
          <a:schemeClr val="tx1">
            <a:lumMod val="95000"/>
            <a:lumOff val="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ZA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\,##0\,\k;\(#\,##0\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,\k;\(#,##0,\k\);\-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809023872016"/>
          <c:y val="8.4924978203850615E-2"/>
          <c:w val="0.80974690663667037"/>
          <c:h val="0.86591363087808526"/>
        </c:manualLayout>
      </c:layout>
      <c:barChart>
        <c:barDir val="bar"/>
        <c:grouping val="percentStacked"/>
        <c:varyColors val="0"/>
        <c:ser>
          <c:idx val="4"/>
          <c:order val="0"/>
          <c:tx>
            <c:v>Wells Fargo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1255976.8481136844</c:v>
              </c:pt>
              <c:pt idx="2">
                <c:v>1368402.8293873339</c:v>
              </c:pt>
              <c:pt idx="3">
                <c:v>1109451.0040371371</c:v>
              </c:pt>
              <c:pt idx="4">
                <c:v>814716.83023623889</c:v>
              </c:pt>
              <c:pt idx="5">
                <c:v>480545.78546242381</c:v>
              </c:pt>
              <c:pt idx="6">
                <c:v>103097.724816723</c:v>
              </c:pt>
              <c:pt idx="7">
                <c:v>607332.53328403586</c:v>
              </c:pt>
              <c:pt idx="8">
                <c:v>543514.43953055551</c:v>
              </c:pt>
              <c:pt idx="9">
                <c:v>1335954.2359330105</c:v>
              </c:pt>
              <c:pt idx="10">
                <c:v>1117891.4887187639</c:v>
              </c:pt>
              <c:pt idx="11">
                <c:v>873940.15784812369</c:v>
              </c:pt>
              <c:pt idx="12">
                <c:v>601017.70920081181</c:v>
              </c:pt>
              <c:pt idx="13">
                <c:v>295673.60645836766</c:v>
              </c:pt>
              <c:pt idx="14">
                <c:v>60018.51480902209</c:v>
              </c:pt>
              <c:pt idx="15">
                <c:v>20985.00596929518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6F-4045-AD11-79EAE08EEAF0}"/>
            </c:ext>
          </c:extLst>
        </c:ser>
        <c:ser>
          <c:idx val="5"/>
          <c:order val="1"/>
          <c:tx>
            <c:v>Bank of America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350000</c:v>
              </c:pt>
              <c:pt idx="2">
                <c:v>399297.59243792674</c:v>
              </c:pt>
              <c:pt idx="3">
                <c:v>311417.88595289929</c:v>
              </c:pt>
              <c:pt idx="4">
                <c:v>477841.81732877064</c:v>
              </c:pt>
              <c:pt idx="5">
                <c:v>318789.03455602558</c:v>
              </c:pt>
              <c:pt idx="6">
                <c:v>427800.54344727105</c:v>
              </c:pt>
              <c:pt idx="7">
                <c:v>308853.04012104502</c:v>
              </c:pt>
              <c:pt idx="8">
                <c:v>178470.93182328233</c:v>
              </c:pt>
              <c:pt idx="9">
                <c:v>93223.68093540406</c:v>
              </c:pt>
              <c:pt idx="10">
                <c:v>19560.80090772971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6F-4045-AD11-79EAE08EEAF0}"/>
            </c:ext>
          </c:extLst>
        </c:ser>
        <c:ser>
          <c:idx val="6"/>
          <c:order val="2"/>
          <c:tx>
            <c:v>JPM Chase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352330.8403884045</c:v>
              </c:pt>
              <c:pt idx="3">
                <c:v>282505.6371782127</c:v>
              </c:pt>
              <c:pt idx="4">
                <c:v>204685.91989828189</c:v>
              </c:pt>
              <c:pt idx="5">
                <c:v>118464.79696338807</c:v>
              </c:pt>
              <c:pt idx="6">
                <c:v>24030.806920045146</c:v>
              </c:pt>
              <c:pt idx="7">
                <c:v>552947.65829772479</c:v>
              </c:pt>
              <c:pt idx="8">
                <c:v>1149533.8399714257</c:v>
              </c:pt>
              <c:pt idx="9">
                <c:v>900101.21879800968</c:v>
              </c:pt>
              <c:pt idx="10">
                <c:v>622493.18472755933</c:v>
              </c:pt>
              <c:pt idx="11">
                <c:v>313527.0991453508</c:v>
              </c:pt>
              <c:pt idx="12">
                <c:v>96114.855355774242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96F-4045-AD11-79EAE08EEAF0}"/>
            </c:ext>
          </c:extLst>
        </c:ser>
        <c:ser>
          <c:idx val="0"/>
          <c:order val="3"/>
          <c:tx>
            <c:v>Citibank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293789.52986028331</c:v>
              </c:pt>
              <c:pt idx="3">
                <c:v>266924.53662716242</c:v>
              </c:pt>
              <c:pt idx="4">
                <c:v>236363.97911157925</c:v>
              </c:pt>
              <c:pt idx="5">
                <c:v>201738.41531855968</c:v>
              </c:pt>
              <c:pt idx="6">
                <c:v>162661.72991357581</c:v>
              </c:pt>
              <c:pt idx="7">
                <c:v>795492.62961954111</c:v>
              </c:pt>
              <c:pt idx="8">
                <c:v>1249166.0563645</c:v>
              </c:pt>
              <c:pt idx="9">
                <c:v>1158078.9957583651</c:v>
              </c:pt>
              <c:pt idx="10">
                <c:v>835625.19019556593</c:v>
              </c:pt>
              <c:pt idx="11">
                <c:v>488003.74930062663</c:v>
              </c:pt>
              <c:pt idx="12">
                <c:v>196050.95858866081</c:v>
              </c:pt>
              <c:pt idx="13">
                <c:v>32846.687019970414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96F-4045-AD11-79EAE08EEAF0}"/>
            </c:ext>
          </c:extLst>
        </c:ser>
        <c:ser>
          <c:idx val="1"/>
          <c:order val="4"/>
          <c:tx>
            <c:v>Kabbage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264521.91690376576</c:v>
              </c:pt>
              <c:pt idx="4">
                <c:v>212372.60403471338</c:v>
              </c:pt>
              <c:pt idx="5">
                <c:v>524594.61356836266</c:v>
              </c:pt>
              <c:pt idx="6">
                <c:v>389146.07356495026</c:v>
              </c:pt>
              <c:pt idx="7">
                <c:v>237786.22855767229</c:v>
              </c:pt>
              <c:pt idx="8">
                <c:v>758156.83445322351</c:v>
              </c:pt>
              <c:pt idx="9">
                <c:v>524713.14410188631</c:v>
              </c:pt>
              <c:pt idx="10">
                <c:v>354112.48750492197</c:v>
              </c:pt>
              <c:pt idx="11">
                <c:v>198491.39144824681</c:v>
              </c:pt>
              <c:pt idx="12">
                <c:v>29534.790856124288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96F-4045-AD11-79EAE08EEAF0}"/>
            </c:ext>
          </c:extLst>
        </c:ser>
        <c:ser>
          <c:idx val="2"/>
          <c:order val="5"/>
          <c:tx>
            <c:v>Truist Bank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375730.19755959092</c:v>
              </c:pt>
              <c:pt idx="4">
                <c:v>311547.63190035953</c:v>
              </c:pt>
              <c:pt idx="5">
                <c:v>238280.26576272794</c:v>
              </c:pt>
              <c:pt idx="6">
                <c:v>772080.64280195627</c:v>
              </c:pt>
              <c:pt idx="7">
                <c:v>635752.22076981165</c:v>
              </c:pt>
              <c:pt idx="8">
                <c:v>529369.47266196122</c:v>
              </c:pt>
              <c:pt idx="9">
                <c:v>479414.62840397708</c:v>
              </c:pt>
              <c:pt idx="10">
                <c:v>424909.10657875502</c:v>
              </c:pt>
              <c:pt idx="11">
                <c:v>365438.35947568616</c:v>
              </c:pt>
              <c:pt idx="12">
                <c:v>300550.07581998204</c:v>
              </c:pt>
              <c:pt idx="13">
                <c:v>229750.74066977963</c:v>
              </c:pt>
              <c:pt idx="14">
                <c:v>152501.88193424648</c:v>
              </c:pt>
              <c:pt idx="15">
                <c:v>68215.974965170986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96F-4045-AD11-79EAE08EEAF0}"/>
            </c:ext>
          </c:extLst>
        </c:ser>
        <c:ser>
          <c:idx val="3"/>
          <c:order val="6"/>
          <c:tx>
            <c:v>PNC 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296424.07808673277</c:v>
              </c:pt>
              <c:pt idx="4">
                <c:v>250325.15210727684</c:v>
              </c:pt>
              <c:pt idx="5">
                <c:v>197675.97777515202</c:v>
              </c:pt>
              <c:pt idx="6">
                <c:v>137779.33978183416</c:v>
              </c:pt>
              <c:pt idx="7">
                <c:v>69912.277764459504</c:v>
              </c:pt>
              <c:pt idx="8">
                <c:v>756815.915562763</c:v>
              </c:pt>
              <c:pt idx="9">
                <c:v>1007376.4236555116</c:v>
              </c:pt>
              <c:pt idx="10">
                <c:v>899845.33838307846</c:v>
              </c:pt>
              <c:pt idx="11">
                <c:v>779847.09360129456</c:v>
              </c:pt>
              <c:pt idx="12">
                <c:v>645915.71055282874</c:v>
              </c:pt>
              <c:pt idx="13">
                <c:v>496410.48888352345</c:v>
              </c:pt>
              <c:pt idx="14">
                <c:v>382395.38062771305</c:v>
              </c:pt>
              <c:pt idx="15">
                <c:v>295926.93561583542</c:v>
              </c:pt>
              <c:pt idx="16">
                <c:v>200640.67898704755</c:v>
              </c:pt>
              <c:pt idx="17">
                <c:v>95637.394828531193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96F-4045-AD11-79EAE08EEAF0}"/>
            </c:ext>
          </c:extLst>
        </c:ser>
        <c:ser>
          <c:idx val="7"/>
          <c:order val="7"/>
          <c:tx>
            <c:v>Live Oak Bank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301818.01325198548</c:v>
              </c:pt>
              <c:pt idx="5">
                <c:v>251363.84676027921</c:v>
              </c:pt>
              <c:pt idx="6">
                <c:v>194464.37656944941</c:v>
              </c:pt>
              <c:pt idx="7">
                <c:v>130569.21244863751</c:v>
              </c:pt>
              <c:pt idx="8">
                <c:v>59103.369911005568</c:v>
              </c:pt>
              <c:pt idx="9">
                <c:v>395077.33475244482</c:v>
              </c:pt>
              <c:pt idx="10">
                <c:v>327720.48373330774</c:v>
              </c:pt>
              <c:pt idx="11">
                <c:v>252755.13676051283</c:v>
              </c:pt>
              <c:pt idx="12">
                <c:v>169321.85326044439</c:v>
              </c:pt>
              <c:pt idx="13">
                <c:v>76464.111961268107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96F-4045-AD11-79EAE08EEAF0}"/>
            </c:ext>
          </c:extLst>
        </c:ser>
        <c:ser>
          <c:idx val="8"/>
          <c:order val="8"/>
          <c:tx>
            <c:v>Capital One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201059.49108990288</c:v>
              </c:pt>
              <c:pt idx="6">
                <c:v>166926.30706637641</c:v>
              </c:pt>
              <c:pt idx="7">
                <c:v>128742.27784255282</c:v>
              </c:pt>
              <c:pt idx="8">
                <c:v>86245.056605621765</c:v>
              </c:pt>
              <c:pt idx="9">
                <c:v>38947.433762460227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96F-4045-AD11-79EAE08EEAF0}"/>
            </c:ext>
          </c:extLst>
        </c:ser>
        <c:ser>
          <c:idx val="9"/>
          <c:order val="9"/>
          <c:tx>
            <c:v>Citizens Bank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413047.8395585086</c:v>
              </c:pt>
              <c:pt idx="7">
                <c:v>402019.73056062846</c:v>
              </c:pt>
              <c:pt idx="8">
                <c:v>389562.1871064094</c:v>
              </c:pt>
              <c:pt idx="9">
                <c:v>963034.38650984818</c:v>
              </c:pt>
              <c:pt idx="10">
                <c:v>835672.12576183688</c:v>
              </c:pt>
              <c:pt idx="11">
                <c:v>693042.27998093236</c:v>
              </c:pt>
              <c:pt idx="12">
                <c:v>533312.91948558041</c:v>
              </c:pt>
              <c:pt idx="13">
                <c:v>354432.08384212625</c:v>
              </c:pt>
              <c:pt idx="14">
                <c:v>272556.02757686947</c:v>
              </c:pt>
              <c:pt idx="15">
                <c:v>243317.73976060437</c:v>
              </c:pt>
              <c:pt idx="16">
                <c:v>210289.66204863216</c:v>
              </c:pt>
              <c:pt idx="17">
                <c:v>172980.5718514545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9-296F-4045-AD11-79EAE08EEAF0}"/>
            </c:ext>
          </c:extLst>
        </c:ser>
        <c:ser>
          <c:idx val="10"/>
          <c:order val="10"/>
          <c:tx>
            <c:v>U.S Bank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731500</c:v>
              </c:pt>
              <c:pt idx="7">
                <c:v>618533.14807086554</c:v>
              </c:pt>
              <c:pt idx="8">
                <c:v>1054691.1227938822</c:v>
              </c:pt>
              <c:pt idx="9">
                <c:v>805516.6337661196</c:v>
              </c:pt>
              <c:pt idx="10">
                <c:v>524044.80343302689</c:v>
              </c:pt>
              <c:pt idx="11">
                <c:v>206089.33543873299</c:v>
              </c:pt>
              <c:pt idx="12">
                <c:v>54703.272938569891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296F-4045-AD11-79EAE08E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730480"/>
        <c:axId val="1488733392"/>
      </c:barChart>
      <c:catAx>
        <c:axId val="1488730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733392"/>
        <c:crosses val="autoZero"/>
        <c:auto val="0"/>
        <c:lblAlgn val="ctr"/>
        <c:lblOffset val="0"/>
        <c:tickLblSkip val="1"/>
        <c:noMultiLvlLbl val="0"/>
      </c:catAx>
      <c:valAx>
        <c:axId val="1488733392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1488730480"/>
        <c:crossesAt val="45627"/>
        <c:crossBetween val="between"/>
      </c:valAx>
      <c:spPr>
        <a:solidFill>
          <a:schemeClr val="bg1"/>
        </a:solidFill>
        <a:ln>
          <a:solidFill>
            <a:srgbClr val="002060"/>
          </a:solidFill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66666666666666E-2"/>
          <c:y val="7.2676788005333198E-2"/>
          <c:w val="0.96666666666666667"/>
          <c:h val="0.89725398405389523"/>
        </c:manualLayout>
      </c:layout>
      <c:barChart>
        <c:barDir val="bar"/>
        <c:grouping val="stacked"/>
        <c:varyColors val="0"/>
        <c:ser>
          <c:idx val="2"/>
          <c:order val="0"/>
          <c:tx>
            <c:v>Owed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1420547.4583864121</c:v>
              </c:pt>
              <c:pt idx="1">
                <c:v>1605976.8481136844</c:v>
              </c:pt>
              <c:pt idx="2">
                <c:v>2413820.7920739483</c:v>
              </c:pt>
              <c:pt idx="3">
                <c:v>2906975.2563455012</c:v>
              </c:pt>
              <c:pt idx="4">
                <c:v>2809671.9478692058</c:v>
              </c:pt>
              <c:pt idx="5">
                <c:v>2532512.2272568215</c:v>
              </c:pt>
              <c:pt idx="6">
                <c:v>3522535.3844406903</c:v>
              </c:pt>
              <c:pt idx="7">
                <c:v>4487940.9573369743</c:v>
              </c:pt>
              <c:pt idx="8">
                <c:v>6754629.2267846297</c:v>
              </c:pt>
              <c:pt idx="9">
                <c:v>7701438.116377037</c:v>
              </c:pt>
              <c:pt idx="10">
                <c:v>5961875.009944546</c:v>
              </c:pt>
              <c:pt idx="11">
                <c:v>4171134.602999507</c:v>
              </c:pt>
              <c:pt idx="12">
                <c:v>2626522.1460587764</c:v>
              </c:pt>
              <c:pt idx="13">
                <c:v>1485577.7188350353</c:v>
              </c:pt>
              <c:pt idx="14">
                <c:v>867471.80494785111</c:v>
              </c:pt>
              <c:pt idx="15">
                <c:v>628445.65631090594</c:v>
              </c:pt>
              <c:pt idx="16">
                <c:v>410930.34103567968</c:v>
              </c:pt>
              <c:pt idx="17">
                <c:v>268617.96667998569</c:v>
              </c:pt>
              <c:pt idx="18">
                <c:v>130835.5756006867</c:v>
              </c:pt>
              <c:pt idx="19">
                <c:v>83227.855884390985</c:v>
              </c:pt>
            </c:numLit>
          </c:val>
          <c:extLst>
            <c:ext xmlns:c16="http://schemas.microsoft.com/office/drawing/2014/chart" uri="{C3380CC4-5D6E-409C-BE32-E72D297353CC}">
              <c16:uniqueId val="{00000002-8A19-4310-88A8-C7E6B0A0B452}"/>
            </c:ext>
          </c:extLst>
        </c:ser>
        <c:ser>
          <c:idx val="1"/>
          <c:order val="1"/>
          <c:tx>
            <c:v>Repaid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129452.54161358788</c:v>
              </c:pt>
              <c:pt idx="1">
                <c:v>294023.15188631555</c:v>
              </c:pt>
              <c:pt idx="2">
                <c:v>486179.20792605169</c:v>
              </c:pt>
              <c:pt idx="3">
                <c:v>993024.74365449883</c:v>
              </c:pt>
              <c:pt idx="4">
                <c:v>1703828.0521307942</c:v>
              </c:pt>
              <c:pt idx="5">
                <c:v>2607987.7727431785</c:v>
              </c:pt>
              <c:pt idx="6">
                <c:v>3707964.6155593097</c:v>
              </c:pt>
              <c:pt idx="7">
                <c:v>2428059.0426630257</c:v>
              </c:pt>
              <c:pt idx="8">
                <c:v>2403920.7732153703</c:v>
              </c:pt>
              <c:pt idx="9">
                <c:v>3366064.383622963</c:v>
              </c:pt>
              <c:pt idx="10">
                <c:v>4178627.490055454</c:v>
              </c:pt>
              <c:pt idx="11">
                <c:v>5655867.8970004935</c:v>
              </c:pt>
              <c:pt idx="12">
                <c:v>5110480.3539412236</c:v>
              </c:pt>
              <c:pt idx="13">
                <c:v>3473292.2811649647</c:v>
              </c:pt>
              <c:pt idx="14">
                <c:v>1160350.6950521488</c:v>
              </c:pt>
              <c:pt idx="15">
                <c:v>1399376.8436890941</c:v>
              </c:pt>
              <c:pt idx="16">
                <c:v>771487.15896432032</c:v>
              </c:pt>
              <c:pt idx="17">
                <c:v>913799.53332001437</c:v>
              </c:pt>
              <c:pt idx="18">
                <c:v>287164.42439931328</c:v>
              </c:pt>
              <c:pt idx="19">
                <c:v>334772.144115609</c:v>
              </c:pt>
            </c:numLit>
          </c:val>
          <c:extLst>
            <c:ext xmlns:c16="http://schemas.microsoft.com/office/drawing/2014/chart" uri="{C3380CC4-5D6E-409C-BE32-E72D297353CC}">
              <c16:uniqueId val="{00000001-8A19-4310-88A8-C7E6B0A0B452}"/>
            </c:ext>
          </c:extLst>
        </c:ser>
        <c:ser>
          <c:idx val="0"/>
          <c:order val="2"/>
          <c:tx>
            <c:v>Closed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.0,,&quot;M&quot;;\ \(#,##0,,&quot;M&quot;\)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0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</c:num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2300000</c:v>
              </c:pt>
              <c:pt idx="8">
                <c:v>3600000</c:v>
              </c:pt>
              <c:pt idx="9">
                <c:v>4213500</c:v>
              </c:pt>
              <c:pt idx="10">
                <c:v>5140499.9999999991</c:v>
              </c:pt>
              <c:pt idx="11">
                <c:v>5454000</c:v>
              </c:pt>
              <c:pt idx="12">
                <c:v>7544000.0000000009</c:v>
              </c:pt>
              <c:pt idx="13">
                <c:v>10322132.5</c:v>
              </c:pt>
              <c:pt idx="14">
                <c:v>13253180</c:v>
              </c:pt>
              <c:pt idx="15">
                <c:v>13253180</c:v>
              </c:pt>
              <c:pt idx="16">
                <c:v>14098585</c:v>
              </c:pt>
              <c:pt idx="17">
                <c:v>14098585</c:v>
              </c:pt>
              <c:pt idx="18">
                <c:v>14863002.5</c:v>
              </c:pt>
              <c:pt idx="19">
                <c:v>14863002.5</c:v>
              </c:pt>
            </c:numLit>
          </c:val>
          <c:extLst>
            <c:ext xmlns:c16="http://schemas.microsoft.com/office/drawing/2014/chart" uri="{C3380CC4-5D6E-409C-BE32-E72D297353CC}">
              <c16:uniqueId val="{00000000-8A19-4310-88A8-C7E6B0A0B45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483967360"/>
        <c:axId val="483967840"/>
      </c:barChart>
      <c:catAx>
        <c:axId val="483967360"/>
        <c:scaling>
          <c:orientation val="maxMin"/>
        </c:scaling>
        <c:delete val="1"/>
        <c:axPos val="r"/>
        <c:numFmt formatCode="General" sourceLinked="1"/>
        <c:majorTickMark val="none"/>
        <c:minorTickMark val="none"/>
        <c:tickLblPos val="nextTo"/>
        <c:crossAx val="483967840"/>
        <c:crosses val="autoZero"/>
        <c:auto val="1"/>
        <c:lblAlgn val="ctr"/>
        <c:lblOffset val="100"/>
        <c:noMultiLvlLbl val="0"/>
      </c:catAx>
      <c:valAx>
        <c:axId val="483967840"/>
        <c:scaling>
          <c:orientation val="maxMin"/>
        </c:scaling>
        <c:delete val="0"/>
        <c:axPos val="t"/>
        <c:numFmt formatCode=";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9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accent1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2609819121447028"/>
          <c:y val="0.12838132318331058"/>
          <c:w val="0.27912902602290995"/>
          <c:h val="0.19725724962390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859406013080408E-2"/>
          <c:y val="5.5307754562856623E-2"/>
          <c:w val="0.93935087080662483"/>
          <c:h val="0.88938449087428673"/>
        </c:manualLayout>
      </c:layout>
      <c:lineChart>
        <c:grouping val="standard"/>
        <c:varyColors val="0"/>
        <c:ser>
          <c:idx val="0"/>
          <c:order val="0"/>
          <c:tx>
            <c:v>Raised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#N/A</c:v>
              </c:pt>
            </c:numLit>
          </c:cat>
          <c:val>
            <c:numLit>
              <c:formatCode>General</c:formatCode>
              <c:ptCount val="20"/>
              <c:pt idx="0">
                <c:v>1550000</c:v>
              </c:pt>
              <c:pt idx="1">
                <c:v>1900000</c:v>
              </c:pt>
              <c:pt idx="2">
                <c:v>2900000</c:v>
              </c:pt>
              <c:pt idx="3">
                <c:v>3900000</c:v>
              </c:pt>
              <c:pt idx="4">
                <c:v>4513500</c:v>
              </c:pt>
              <c:pt idx="5">
                <c:v>5140500</c:v>
              </c:pt>
              <c:pt idx="6">
                <c:v>7230500</c:v>
              </c:pt>
              <c:pt idx="7">
                <c:v>9216000</c:v>
              </c:pt>
              <c:pt idx="8">
                <c:v>12758550</c:v>
              </c:pt>
              <c:pt idx="9">
                <c:v>15281002.5</c:v>
              </c:pt>
              <c:pt idx="10">
                <c:v>15281002.5</c:v>
              </c:pt>
              <c:pt idx="11">
                <c:v>15281002.5</c:v>
              </c:pt>
              <c:pt idx="12">
                <c:v>15281002.5</c:v>
              </c:pt>
              <c:pt idx="13">
                <c:v>15281002.5</c:v>
              </c:pt>
              <c:pt idx="14">
                <c:v>15281002.5</c:v>
              </c:pt>
              <c:pt idx="15">
                <c:v>15281002.5</c:v>
              </c:pt>
              <c:pt idx="16">
                <c:v>15281002.5</c:v>
              </c:pt>
              <c:pt idx="17">
                <c:v>15281002.5</c:v>
              </c:pt>
              <c:pt idx="18">
                <c:v>15281002.5</c:v>
              </c:pt>
              <c:pt idx="19">
                <c:v>15281002.5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01-4085-B714-E1526C922750}"/>
            </c:ext>
          </c:extLst>
        </c:ser>
        <c:ser>
          <c:idx val="1"/>
          <c:order val="1"/>
          <c:tx>
            <c:v>Raised Chart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0"/>
            </c:strLit>
          </c:cat>
          <c:val>
            <c:numLit>
              <c:formatCode>General</c:formatCode>
              <c:ptCount val="20"/>
              <c:pt idx="0">
                <c:v>#N/A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  <c:pt idx="6">
                <c:v>7230500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EC-48CD-901A-A0C95A974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265152"/>
        <c:axId val="1661269952"/>
      </c:lineChart>
      <c:catAx>
        <c:axId val="1661265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661269952"/>
        <c:crosses val="autoZero"/>
        <c:auto val="1"/>
        <c:lblAlgn val="ctr"/>
        <c:lblOffset val="0"/>
        <c:noMultiLvlLbl val="0"/>
      </c:catAx>
      <c:valAx>
        <c:axId val="1661269952"/>
        <c:scaling>
          <c:orientation val="minMax"/>
        </c:scaling>
        <c:delete val="0"/>
        <c:axPos val="l"/>
        <c:numFmt formatCode=";;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12651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5686274509801"/>
          <c:y val="0"/>
          <c:w val="0.78921568627450978"/>
          <c:h val="1"/>
        </c:manualLayout>
      </c:layout>
      <c:doughnutChart>
        <c:varyColors val="1"/>
        <c:ser>
          <c:idx val="0"/>
          <c:order val="0"/>
          <c:tx>
            <c:v>Series1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2-412E-B8FC-3C72A8BACCD6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92-412E-B8FC-3C72A8BACCD6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7230500</c:v>
              </c:pt>
              <c:pt idx="1">
                <c:v>8050502.5</c:v>
              </c:pt>
            </c:numLit>
          </c:val>
          <c:extLst>
            <c:ext xmlns:c16="http://schemas.microsoft.com/office/drawing/2014/chart" uri="{C3380CC4-5D6E-409C-BE32-E72D297353CC}">
              <c16:uniqueId val="{00000006-BA92-412E-B8FC-3C72A8BA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0"/>
          <c:w val="0.96914437493258543"/>
          <c:h val="0.92735545123571639"/>
        </c:manualLayout>
      </c:layout>
      <c:doughnutChart>
        <c:varyColors val="1"/>
        <c:ser>
          <c:idx val="0"/>
          <c:order val="0"/>
          <c:tx>
            <c:v>Series1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2-4706-AC20-943617AADF5D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32-4706-AC20-943617AADF5D}"/>
              </c:ext>
            </c:extLst>
          </c:dPt>
          <c:cat>
            <c:strLit>
              <c:ptCount val="2"/>
              <c:pt idx="0">
                <c:v>AvRemain</c:v>
              </c:pt>
              <c:pt idx="1">
                <c:v>AvOver</c:v>
              </c:pt>
            </c:strLit>
          </c:cat>
          <c:val>
            <c:numLit>
              <c:formatCode>General</c:formatCode>
              <c:ptCount val="2"/>
              <c:pt idx="0">
                <c:v>54.18181818181818</c:v>
              </c:pt>
              <c:pt idx="1">
                <c:v>27.090909090909086</c:v>
              </c:pt>
            </c:numLit>
          </c:val>
          <c:extLst>
            <c:ext xmlns:c16="http://schemas.microsoft.com/office/drawing/2014/chart" uri="{C3380CC4-5D6E-409C-BE32-E72D297353CC}">
              <c16:uniqueId val="{00000006-EB32-4706-AC20-943617AA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855625067414523E-2"/>
          <c:y val="7.2164899636807889E-2"/>
          <c:w val="0.6284398561910105"/>
          <c:h val="0.85519099548732624"/>
        </c:manualLayout>
      </c:layout>
      <c:doughnutChart>
        <c:varyColors val="1"/>
        <c:ser>
          <c:idx val="0"/>
          <c:order val="0"/>
          <c:tx>
            <c:v>Closed</c:v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09-4DDF-A035-D92C3F9A43AD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09-4DDF-A035-D92C3F9A43AD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709-4DDF-A035-D92C3F9A43AD}"/>
              </c:ext>
            </c:extLst>
          </c:dPt>
          <c:dLbls>
            <c:dLbl>
              <c:idx val="0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9042498256671"/>
                      <c:h val="0.329673316507484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709-4DDF-A035-D92C3F9A43AD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E735D3-C303-4F00-A4A5-255503C52B53}" type="PERCENTAGE">
                      <a:rPr lang="en-US" sz="100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</a:rPr>
                      <a:pPr>
                        <a:defRPr sz="1000">
                          <a:solidFill>
                            <a:schemeClr val="bg1"/>
                          </a:solidFill>
                        </a:defRPr>
                      </a:pPr>
                      <a:t>[PERCENTAGE]</a:t>
                    </a:fld>
                    <a:endParaRPr lang="en-ZA"/>
                  </a:p>
                </c:rich>
              </c:tx>
              <c:numFmt formatCode="0%;0%;\-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ZA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072289156626511"/>
                      <c:h val="0.347050050438176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709-4DDF-A035-D92C3F9A43AD}"/>
                </c:ext>
              </c:extLst>
            </c:dLbl>
            <c:dLbl>
              <c:idx val="2"/>
              <c:numFmt formatCode="0%;0%;\-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982498769685033"/>
                      <c:h val="0.44003973923434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709-4DDF-A035-D92C3F9A43AD}"/>
                </c:ext>
              </c:extLst>
            </c:dLbl>
            <c:numFmt formatCode="0%;0%;\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Owed</c:v>
              </c:pt>
              <c:pt idx="1">
                <c:v>Closed</c:v>
              </c:pt>
              <c:pt idx="2">
                <c:v>Repaid</c:v>
              </c:pt>
            </c:strLit>
          </c:cat>
          <c:val>
            <c:numLit>
              <c:formatCode>General</c:formatCode>
              <c:ptCount val="3"/>
              <c:pt idx="0">
                <c:v>3522535.3844406903</c:v>
              </c:pt>
              <c:pt idx="1">
                <c:v>0</c:v>
              </c:pt>
              <c:pt idx="2">
                <c:v>3707964.6155593097</c:v>
              </c:pt>
            </c:numLit>
          </c:val>
          <c:extLst>
            <c:ext xmlns:c16="http://schemas.microsoft.com/office/drawing/2014/chart" uri="{C3380CC4-5D6E-409C-BE32-E72D297353CC}">
              <c16:uniqueId val="{00000000-D709-4DDF-A035-D92C3F9A4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5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0744818741135886"/>
          <c:y val="0.25579829417926081"/>
          <c:w val="0.37790518840052323"/>
          <c:h val="0.4435143392359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loquens.com/channel/stratmod-excel" TargetMode="External"/><Relationship Id="rId2" Type="http://schemas.openxmlformats.org/officeDocument/2006/relationships/image" Target="../media/image17.png"/><Relationship Id="rId1" Type="http://schemas.openxmlformats.org/officeDocument/2006/relationships/hyperlink" Target="https://stratmodexcel.com" TargetMode="External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Welcome!A1"/><Relationship Id="rId3" Type="http://schemas.openxmlformats.org/officeDocument/2006/relationships/hyperlink" Target="#Workings_Loans!A1"/><Relationship Id="rId7" Type="http://schemas.openxmlformats.org/officeDocument/2006/relationships/image" Target="../media/image21.svg"/><Relationship Id="rId2" Type="http://schemas.openxmlformats.org/officeDocument/2006/relationships/hyperlink" Target="#Setup_Loans!A1"/><Relationship Id="rId1" Type="http://schemas.openxmlformats.org/officeDocument/2006/relationships/image" Target="../media/image19.png"/><Relationship Id="rId6" Type="http://schemas.openxmlformats.org/officeDocument/2006/relationships/image" Target="../media/image20.png"/><Relationship Id="rId5" Type="http://schemas.openxmlformats.org/officeDocument/2006/relationships/hyperlink" Target="#Dash_Loans!A1"/><Relationship Id="rId10" Type="http://schemas.openxmlformats.org/officeDocument/2006/relationships/image" Target="../media/image23.svg"/><Relationship Id="rId4" Type="http://schemas.openxmlformats.org/officeDocument/2006/relationships/hyperlink" Target="#Setup_3_STM!A1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hyperlink" Target="#Setup_3_STM!A1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image" Target="../media/image25.pn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hyperlink" Target="#Workings_Loans!A1"/><Relationship Id="rId33" Type="http://schemas.openxmlformats.org/officeDocument/2006/relationships/image" Target="../media/image24.png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image" Target="../media/image21.sv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hyperlink" Target="#Setup_Loans!A1"/><Relationship Id="rId32" Type="http://schemas.openxmlformats.org/officeDocument/2006/relationships/image" Target="../media/image23.svg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20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image" Target="../media/image22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hyperlink" Target="#Dash_Loans!A1"/><Relationship Id="rId30" Type="http://schemas.openxmlformats.org/officeDocument/2006/relationships/hyperlink" Target="#Welcome!A1"/><Relationship Id="rId8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hyperlink" Target="#Setup_3_STM!A1"/><Relationship Id="rId7" Type="http://schemas.openxmlformats.org/officeDocument/2006/relationships/hyperlink" Target="#Welcome!A1"/><Relationship Id="rId2" Type="http://schemas.openxmlformats.org/officeDocument/2006/relationships/hyperlink" Target="#Workings_Loans!A1"/><Relationship Id="rId1" Type="http://schemas.openxmlformats.org/officeDocument/2006/relationships/hyperlink" Target="#Setup_Loans!A1"/><Relationship Id="rId6" Type="http://schemas.openxmlformats.org/officeDocument/2006/relationships/image" Target="../media/image21.svg"/><Relationship Id="rId5" Type="http://schemas.openxmlformats.org/officeDocument/2006/relationships/image" Target="../media/image20.png"/><Relationship Id="rId4" Type="http://schemas.openxmlformats.org/officeDocument/2006/relationships/hyperlink" Target="#Dash_Loans!A1"/><Relationship Id="rId9" Type="http://schemas.openxmlformats.org/officeDocument/2006/relationships/image" Target="../media/image23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5</xdr:row>
      <xdr:rowOff>161925</xdr:rowOff>
    </xdr:from>
    <xdr:to>
      <xdr:col>12</xdr:col>
      <xdr:colOff>9525</xdr:colOff>
      <xdr:row>12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DBDC4-F194-4197-AA98-A12D9D59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1125"/>
          <a:ext cx="5962650" cy="11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600075</xdr:colOff>
      <xdr:row>13</xdr:row>
      <xdr:rowOff>9525</xdr:rowOff>
    </xdr:from>
    <xdr:to>
      <xdr:col>10</xdr:col>
      <xdr:colOff>152400</xdr:colOff>
      <xdr:row>33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3BDBD1-F2EF-4ED6-99F4-E0881F556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50820"/>
          <a:ext cx="503872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9</xdr:col>
      <xdr:colOff>514350</xdr:colOff>
      <xdr:row>49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1E91F-D9C5-48CF-8660-B6721A246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02280"/>
          <a:ext cx="47815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10</xdr:col>
      <xdr:colOff>485775</xdr:colOff>
      <xdr:row>68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5723DA-3A25-48BF-9052-EFE97C72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53740"/>
          <a:ext cx="5362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69</xdr:row>
      <xdr:rowOff>0</xdr:rowOff>
    </xdr:from>
    <xdr:to>
      <xdr:col>10</xdr:col>
      <xdr:colOff>428625</xdr:colOff>
      <xdr:row>86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2565B3-3D1C-4285-83B5-6AD70D321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505200"/>
          <a:ext cx="5267325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87</xdr:row>
      <xdr:rowOff>0</xdr:rowOff>
    </xdr:from>
    <xdr:to>
      <xdr:col>10</xdr:col>
      <xdr:colOff>123825</xdr:colOff>
      <xdr:row>108</xdr:row>
      <xdr:rowOff>26352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9E95C5-5E9B-45E7-B6BC-C51EE4C41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756660"/>
          <a:ext cx="4981575" cy="2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109</xdr:row>
      <xdr:rowOff>0</xdr:rowOff>
    </xdr:from>
    <xdr:to>
      <xdr:col>10</xdr:col>
      <xdr:colOff>400050</xdr:colOff>
      <xdr:row>126</xdr:row>
      <xdr:rowOff>47625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A65A42-AAAC-4670-AB87-8969F428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008120"/>
          <a:ext cx="52578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10</xdr:col>
      <xdr:colOff>485775</xdr:colOff>
      <xdr:row>144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EC3D8A-53FD-4EA6-82CB-9A1A5E664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244340"/>
          <a:ext cx="53625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12</xdr:row>
      <xdr:rowOff>57150</xdr:rowOff>
    </xdr:from>
    <xdr:to>
      <xdr:col>9</xdr:col>
      <xdr:colOff>19050</xdr:colOff>
      <xdr:row>13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22F75E-C22A-4BA1-AFFA-ABB588D5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255651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33</xdr:row>
      <xdr:rowOff>57150</xdr:rowOff>
    </xdr:from>
    <xdr:to>
      <xdr:col>9</xdr:col>
      <xdr:colOff>19050</xdr:colOff>
      <xdr:row>34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E119CF-09D5-422D-BF86-719B13633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280797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50</xdr:row>
      <xdr:rowOff>57150</xdr:rowOff>
    </xdr:from>
    <xdr:to>
      <xdr:col>9</xdr:col>
      <xdr:colOff>19050</xdr:colOff>
      <xdr:row>51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BEDDE32-D161-4B65-824E-E3C411336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05943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68</xdr:row>
      <xdr:rowOff>57150</xdr:rowOff>
    </xdr:from>
    <xdr:to>
      <xdr:col>9</xdr:col>
      <xdr:colOff>19050</xdr:colOff>
      <xdr:row>69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92FD654-5185-4B47-8778-32D2D95D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31089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86</xdr:row>
      <xdr:rowOff>57150</xdr:rowOff>
    </xdr:from>
    <xdr:to>
      <xdr:col>9</xdr:col>
      <xdr:colOff>19050</xdr:colOff>
      <xdr:row>87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B53884B-08F2-42DA-8AAE-F82438B87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56235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108</xdr:row>
      <xdr:rowOff>57150</xdr:rowOff>
    </xdr:from>
    <xdr:to>
      <xdr:col>9</xdr:col>
      <xdr:colOff>19050</xdr:colOff>
      <xdr:row>109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BC4D1FB-8B6B-43CA-88D7-14BC81917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813810"/>
          <a:ext cx="200025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428625</xdr:colOff>
      <xdr:row>126</xdr:row>
      <xdr:rowOff>57150</xdr:rowOff>
    </xdr:from>
    <xdr:to>
      <xdr:col>9</xdr:col>
      <xdr:colOff>19050</xdr:colOff>
      <xdr:row>145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6324EEA-8563-49FA-8E21-CF4AEA21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4065270"/>
          <a:ext cx="200025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0</xdr:row>
      <xdr:rowOff>45720</xdr:rowOff>
    </xdr:from>
    <xdr:to>
      <xdr:col>2</xdr:col>
      <xdr:colOff>464820</xdr:colOff>
      <xdr:row>1</xdr:row>
      <xdr:rowOff>140331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8E9E2-F682-4BC2-8D11-736B94EF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760" y="45720"/>
          <a:ext cx="937260" cy="277491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</xdr:row>
      <xdr:rowOff>24063</xdr:rowOff>
    </xdr:from>
    <xdr:ext cx="177358" cy="167640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7ECE7E-241E-400E-B363-4E02252E7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06943"/>
          <a:ext cx="177358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137160</xdr:colOff>
      <xdr:row>0</xdr:row>
      <xdr:rowOff>45720</xdr:rowOff>
    </xdr:from>
    <xdr:to>
      <xdr:col>2</xdr:col>
      <xdr:colOff>464820</xdr:colOff>
      <xdr:row>1</xdr:row>
      <xdr:rowOff>140331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3DCF68-9546-4B1A-9E2F-327EFF2F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760" y="45720"/>
          <a:ext cx="937260" cy="277491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</xdr:row>
      <xdr:rowOff>24063</xdr:rowOff>
    </xdr:from>
    <xdr:ext cx="177358" cy="151598"/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00D2C0-6FCD-4897-85AA-1B50BCF0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06943"/>
          <a:ext cx="177358" cy="15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123621</xdr:colOff>
      <xdr:row>15</xdr:row>
      <xdr:rowOff>103378</xdr:rowOff>
    </xdr:from>
    <xdr:to>
      <xdr:col>24</xdr:col>
      <xdr:colOff>281352</xdr:colOff>
      <xdr:row>17</xdr:row>
      <xdr:rowOff>11723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8A91B92D-D73C-7BC8-C70B-560AC69C27A1}"/>
            </a:ext>
          </a:extLst>
        </xdr:cNvPr>
        <xdr:cNvGrpSpPr/>
      </xdr:nvGrpSpPr>
      <xdr:grpSpPr>
        <a:xfrm>
          <a:off x="11295713" y="3620301"/>
          <a:ext cx="1400377" cy="306930"/>
          <a:chOff x="19084424" y="6482410"/>
          <a:chExt cx="1414741" cy="277252"/>
        </a:xfrm>
      </xdr:grpSpPr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3F18738-74A0-49C2-9AC9-D88303A35A8A}"/>
              </a:ext>
            </a:extLst>
          </xdr:cNvPr>
          <xdr:cNvSpPr txBox="1"/>
        </xdr:nvSpPr>
        <xdr:spPr>
          <a:xfrm>
            <a:off x="19234272" y="6482410"/>
            <a:ext cx="1264893" cy="27725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ZA" sz="120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</a:rPr>
              <a:t>Click to Expand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F4E819BF-7ED4-4CF5-9528-2145622BF0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84424" y="6511043"/>
            <a:ext cx="232148" cy="2420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27</xdr:col>
      <xdr:colOff>515814</xdr:colOff>
      <xdr:row>2</xdr:row>
      <xdr:rowOff>175847</xdr:rowOff>
    </xdr:from>
    <xdr:to>
      <xdr:col>27</xdr:col>
      <xdr:colOff>1582615</xdr:colOff>
      <xdr:row>7</xdr:row>
      <xdr:rowOff>11723</xdr:rowOff>
    </xdr:to>
    <xdr:sp macro="" textlink="">
      <xdr:nvSpPr>
        <xdr:cNvPr id="56" name="Rectangle: Rounded Corners 55">
          <a:extLst>
            <a:ext uri="{FF2B5EF4-FFF2-40B4-BE49-F238E27FC236}">
              <a16:creationId xmlns:a16="http://schemas.microsoft.com/office/drawing/2014/main" id="{B3867D6C-9F3C-4BAD-8B98-B172725632F3}"/>
            </a:ext>
          </a:extLst>
        </xdr:cNvPr>
        <xdr:cNvSpPr/>
      </xdr:nvSpPr>
      <xdr:spPr>
        <a:xfrm>
          <a:off x="13844952" y="1101970"/>
          <a:ext cx="1066801" cy="832338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SCHEDULES BY LOAN</a:t>
          </a:r>
        </a:p>
      </xdr:txBody>
    </xdr:sp>
    <xdr:clientData/>
  </xdr:twoCellAnchor>
  <xdr:twoCellAnchor>
    <xdr:from>
      <xdr:col>20</xdr:col>
      <xdr:colOff>152400</xdr:colOff>
      <xdr:row>1</xdr:row>
      <xdr:rowOff>117229</xdr:rowOff>
    </xdr:from>
    <xdr:to>
      <xdr:col>20</xdr:col>
      <xdr:colOff>1031630</xdr:colOff>
      <xdr:row>4</xdr:row>
      <xdr:rowOff>117230</xdr:rowOff>
    </xdr:to>
    <xdr:sp macro="" textlink="">
      <xdr:nvSpPr>
        <xdr:cNvPr id="57" name="Rectangle: Rounded Corners 56">
          <a:extLst>
            <a:ext uri="{FF2B5EF4-FFF2-40B4-BE49-F238E27FC236}">
              <a16:creationId xmlns:a16="http://schemas.microsoft.com/office/drawing/2014/main" id="{BD896755-CE1D-44EB-A214-BC58DDBCC655}"/>
            </a:ext>
          </a:extLst>
        </xdr:cNvPr>
        <xdr:cNvSpPr/>
      </xdr:nvSpPr>
      <xdr:spPr>
        <a:xfrm>
          <a:off x="11183815" y="844060"/>
          <a:ext cx="879230" cy="597878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Toggle </a:t>
          </a:r>
        </a:p>
        <a:p>
          <a:pPr algn="l"/>
          <a:r>
            <a:rPr lang="en-ZA" sz="1300"/>
            <a:t>INPUTS</a:t>
          </a:r>
        </a:p>
      </xdr:txBody>
    </xdr:sp>
    <xdr:clientData/>
  </xdr:twoCellAnchor>
  <xdr:twoCellAnchor>
    <xdr:from>
      <xdr:col>42</xdr:col>
      <xdr:colOff>117230</xdr:colOff>
      <xdr:row>2</xdr:row>
      <xdr:rowOff>187569</xdr:rowOff>
    </xdr:from>
    <xdr:to>
      <xdr:col>43</xdr:col>
      <xdr:colOff>914400</xdr:colOff>
      <xdr:row>7</xdr:row>
      <xdr:rowOff>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EF0F046C-91EF-49F4-A440-7614D59304C8}"/>
            </a:ext>
          </a:extLst>
        </xdr:cNvPr>
        <xdr:cNvSpPr/>
      </xdr:nvSpPr>
      <xdr:spPr>
        <a:xfrm>
          <a:off x="15662030" y="1113692"/>
          <a:ext cx="926124" cy="808893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REASONS BY LOAN</a:t>
          </a:r>
        </a:p>
      </xdr:txBody>
    </xdr:sp>
    <xdr:clientData/>
  </xdr:twoCellAnchor>
  <xdr:twoCellAnchor editAs="oneCell">
    <xdr:from>
      <xdr:col>20</xdr:col>
      <xdr:colOff>164123</xdr:colOff>
      <xdr:row>9</xdr:row>
      <xdr:rowOff>58616</xdr:rowOff>
    </xdr:from>
    <xdr:to>
      <xdr:col>20</xdr:col>
      <xdr:colOff>1219199</xdr:colOff>
      <xdr:row>14</xdr:row>
      <xdr:rowOff>35170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FB82A959-3EA8-4DA1-A238-C6318ED2B8E1}"/>
            </a:ext>
          </a:extLst>
        </xdr:cNvPr>
        <xdr:cNvGrpSpPr/>
      </xdr:nvGrpSpPr>
      <xdr:grpSpPr>
        <a:xfrm>
          <a:off x="11336215" y="2379785"/>
          <a:ext cx="1055076" cy="973016"/>
          <a:chOff x="3886200" y="2194560"/>
          <a:chExt cx="2293621" cy="515273"/>
        </a:xfrm>
      </xdr:grpSpPr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4CBD8B87-95B6-F78D-4E68-6B1DB3C63CE1}"/>
              </a:ext>
            </a:extLst>
          </xdr:cNvPr>
          <xdr:cNvGrpSpPr/>
        </xdr:nvGrpSpPr>
        <xdr:grpSpPr>
          <a:xfrm>
            <a:off x="3916680" y="2345837"/>
            <a:ext cx="2263141" cy="363996"/>
            <a:chOff x="1390765" y="90317"/>
            <a:chExt cx="2080260" cy="363996"/>
          </a:xfrm>
        </xdr:grpSpPr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032C95E2-D941-D2DB-A5BB-806CB75DD094}"/>
                </a:ext>
              </a:extLst>
            </xdr:cNvPr>
            <xdr:cNvSpPr txBox="1"/>
          </xdr:nvSpPr>
          <xdr:spPr>
            <a:xfrm>
              <a:off x="1390765" y="213685"/>
              <a:ext cx="2080260" cy="240628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A =Optional  Adjust</a:t>
              </a:r>
            </a:p>
          </xdr:txBody>
        </xdr:sp>
        <xdr:sp macro="" textlink="">
          <xdr:nvSpPr>
            <xdr:cNvPr id="58" name="TextBox 57">
              <a:extLst>
                <a:ext uri="{FF2B5EF4-FFF2-40B4-BE49-F238E27FC236}">
                  <a16:creationId xmlns:a16="http://schemas.microsoft.com/office/drawing/2014/main" id="{C3BD8773-4F88-3011-BB03-542BDB52D0B7}"/>
                </a:ext>
              </a:extLst>
            </xdr:cNvPr>
            <xdr:cNvSpPr txBox="1"/>
          </xdr:nvSpPr>
          <xdr:spPr>
            <a:xfrm>
              <a:off x="1430762" y="90317"/>
              <a:ext cx="1828038" cy="98552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ZA" sz="1100"/>
                <a:t>R = Required </a:t>
              </a:r>
            </a:p>
          </xdr:txBody>
        </xdr:sp>
      </xdr:grp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B8D3BB6B-0862-7A42-94C3-99B70271EBE4}"/>
              </a:ext>
            </a:extLst>
          </xdr:cNvPr>
          <xdr:cNvSpPr txBox="1"/>
        </xdr:nvSpPr>
        <xdr:spPr>
          <a:xfrm>
            <a:off x="3886200" y="2194560"/>
            <a:ext cx="2278381" cy="105396"/>
          </a:xfrm>
          <a:prstGeom prst="rect">
            <a:avLst/>
          </a:prstGeom>
          <a:solidFill>
            <a:srgbClr val="00206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ZA" sz="1100" b="1">
                <a:solidFill>
                  <a:schemeClr val="bg1"/>
                </a:solidFill>
              </a:rPr>
              <a:t>Inputs Key</a:t>
            </a:r>
          </a:p>
        </xdr:txBody>
      </xdr:sp>
    </xdr:grpSp>
    <xdr:clientData/>
  </xdr:twoCellAnchor>
  <xdr:twoCellAnchor>
    <xdr:from>
      <xdr:col>20</xdr:col>
      <xdr:colOff>164123</xdr:colOff>
      <xdr:row>5</xdr:row>
      <xdr:rowOff>23446</xdr:rowOff>
    </xdr:from>
    <xdr:to>
      <xdr:col>20</xdr:col>
      <xdr:colOff>1101970</xdr:colOff>
      <xdr:row>8</xdr:row>
      <xdr:rowOff>11723</xdr:rowOff>
    </xdr:to>
    <xdr:sp macro="" textlink="">
      <xdr:nvSpPr>
        <xdr:cNvPr id="59" name="Rectangle: Rounded Corners 58">
          <a:extLst>
            <a:ext uri="{FF2B5EF4-FFF2-40B4-BE49-F238E27FC236}">
              <a16:creationId xmlns:a16="http://schemas.microsoft.com/office/drawing/2014/main" id="{C8312B98-76C1-495E-B6F3-14E65C69104C}"/>
            </a:ext>
          </a:extLst>
        </xdr:cNvPr>
        <xdr:cNvSpPr/>
      </xdr:nvSpPr>
      <xdr:spPr>
        <a:xfrm>
          <a:off x="11195538" y="1547446"/>
          <a:ext cx="937847" cy="586154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Toggle </a:t>
          </a:r>
        </a:p>
        <a:p>
          <a:pPr algn="l"/>
          <a:r>
            <a:rPr lang="en-ZA" sz="1300"/>
            <a:t>OPTIONAL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1219200</xdr:colOff>
      <xdr:row>44</xdr:row>
      <xdr:rowOff>71120</xdr:rowOff>
    </xdr:to>
    <xdr:sp macro="" textlink="">
      <xdr:nvSpPr>
        <xdr:cNvPr id="63" name="Rectangle: Single Corner Snipped 62">
          <a:extLst>
            <a:ext uri="{FF2B5EF4-FFF2-40B4-BE49-F238E27FC236}">
              <a16:creationId xmlns:a16="http://schemas.microsoft.com/office/drawing/2014/main" id="{6F234EF0-700C-4A9C-86B8-7E553974057D}"/>
            </a:ext>
          </a:extLst>
        </xdr:cNvPr>
        <xdr:cNvSpPr/>
      </xdr:nvSpPr>
      <xdr:spPr>
        <a:xfrm>
          <a:off x="0" y="0"/>
          <a:ext cx="1219200" cy="9367520"/>
        </a:xfrm>
        <a:prstGeom prst="snip1Rect">
          <a:avLst>
            <a:gd name="adj" fmla="val 5784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94566</xdr:colOff>
      <xdr:row>9</xdr:row>
      <xdr:rowOff>197418</xdr:rowOff>
    </xdr:from>
    <xdr:to>
      <xdr:col>0</xdr:col>
      <xdr:colOff>1172195</xdr:colOff>
      <xdr:row>12</xdr:row>
      <xdr:rowOff>92222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7B88552B-5884-46CF-882F-2796075C5AC5}"/>
            </a:ext>
          </a:extLst>
        </xdr:cNvPr>
        <xdr:cNvGrpSpPr/>
      </xdr:nvGrpSpPr>
      <xdr:grpSpPr>
        <a:xfrm>
          <a:off x="94566" y="2518587"/>
          <a:ext cx="1077629" cy="492681"/>
          <a:chOff x="50457" y="5157134"/>
          <a:chExt cx="1064231" cy="476153"/>
        </a:xfrm>
      </xdr:grpSpPr>
      <xdr:sp macro="" textlink="">
        <xdr:nvSpPr>
          <xdr:cNvPr id="65" name="Rectangle: Rounded Corners 6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DFFDEB1-4C3A-6F3D-DA70-E22EBE621B62}"/>
              </a:ext>
            </a:extLst>
          </xdr:cNvPr>
          <xdr:cNvSpPr/>
        </xdr:nvSpPr>
        <xdr:spPr>
          <a:xfrm>
            <a:off x="50457" y="5157134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66" name="Freeform 95">
            <a:extLst>
              <a:ext uri="{FF2B5EF4-FFF2-40B4-BE49-F238E27FC236}">
                <a16:creationId xmlns:a16="http://schemas.microsoft.com/office/drawing/2014/main" id="{60461502-E158-4F9E-6866-763D5B9F700C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28470</xdr:colOff>
      <xdr:row>14</xdr:row>
      <xdr:rowOff>16445</xdr:rowOff>
    </xdr:from>
    <xdr:to>
      <xdr:col>0</xdr:col>
      <xdr:colOff>1166837</xdr:colOff>
      <xdr:row>16</xdr:row>
      <xdr:rowOff>115672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7F04E7BC-183A-4FDE-A5BD-936F156D0D4F}"/>
            </a:ext>
          </a:extLst>
        </xdr:cNvPr>
        <xdr:cNvGrpSpPr/>
      </xdr:nvGrpSpPr>
      <xdr:grpSpPr>
        <a:xfrm>
          <a:off x="28470" y="3334076"/>
          <a:ext cx="1138367" cy="497811"/>
          <a:chOff x="85662" y="4213669"/>
          <a:chExt cx="1063708" cy="468223"/>
        </a:xfrm>
      </xdr:grpSpPr>
      <xdr:sp macro="[0]!Schedules_Loan_Dash" textlink="">
        <xdr:nvSpPr>
          <xdr:cNvPr id="68" name="Rectangle: Rounded Corners 6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072AB5D-60EB-8372-EB64-F4E97B8E3B32}"/>
              </a:ext>
            </a:extLst>
          </xdr:cNvPr>
          <xdr:cNvSpPr/>
        </xdr:nvSpPr>
        <xdr:spPr>
          <a:xfrm>
            <a:off x="85662" y="4213669"/>
            <a:ext cx="1063708" cy="46822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Dash</a:t>
            </a:r>
          </a:p>
        </xdr:txBody>
      </xdr:sp>
      <xdr:sp macro="[0]!Schedules_Loan_Dash" textlink="">
        <xdr:nvSpPr>
          <xdr:cNvPr id="69" name="Freeform 121">
            <a:extLst>
              <a:ext uri="{FF2B5EF4-FFF2-40B4-BE49-F238E27FC236}">
                <a16:creationId xmlns:a16="http://schemas.microsoft.com/office/drawing/2014/main" id="{F61ADE55-6D9F-DC8D-D93B-4F0DF94542F3}"/>
              </a:ext>
            </a:extLst>
          </xdr:cNvPr>
          <xdr:cNvSpPr>
            <a:spLocks noEditPoints="1"/>
          </xdr:cNvSpPr>
        </xdr:nvSpPr>
        <xdr:spPr bwMode="auto">
          <a:xfrm>
            <a:off x="857344" y="4319450"/>
            <a:ext cx="276225" cy="247650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200026</xdr:rowOff>
    </xdr:from>
    <xdr:to>
      <xdr:col>0</xdr:col>
      <xdr:colOff>1229360</xdr:colOff>
      <xdr:row>1</xdr:row>
      <xdr:rowOff>85969</xdr:rowOff>
    </xdr:to>
    <xdr:sp macro="" textlink="">
      <xdr:nvSpPr>
        <xdr:cNvPr id="70" name="Rectangle 6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6B0F5B-85C7-45D7-8DA8-0722D69D6537}"/>
            </a:ext>
          </a:extLst>
        </xdr:cNvPr>
        <xdr:cNvSpPr/>
      </xdr:nvSpPr>
      <xdr:spPr>
        <a:xfrm>
          <a:off x="0" y="200026"/>
          <a:ext cx="1229360" cy="612774"/>
        </a:xfrm>
        <a:prstGeom prst="rect">
          <a:avLst/>
        </a:prstGeom>
        <a:solidFill>
          <a:srgbClr val="004376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/>
              </a:solidFill>
            </a:rPr>
            <a:t>Excel Loan Portfolio Tool</a:t>
          </a:r>
        </a:p>
      </xdr:txBody>
    </xdr:sp>
    <xdr:clientData/>
  </xdr:twoCellAnchor>
  <xdr:twoCellAnchor editAs="absolute">
    <xdr:from>
      <xdr:col>0</xdr:col>
      <xdr:colOff>60515</xdr:colOff>
      <xdr:row>5</xdr:row>
      <xdr:rowOff>49076</xdr:rowOff>
    </xdr:from>
    <xdr:to>
      <xdr:col>0</xdr:col>
      <xdr:colOff>1229360</xdr:colOff>
      <xdr:row>8</xdr:row>
      <xdr:rowOff>37708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DE5ED4BF-E6E4-4B71-94D5-50A9742903D4}"/>
            </a:ext>
          </a:extLst>
        </xdr:cNvPr>
        <xdr:cNvGrpSpPr/>
      </xdr:nvGrpSpPr>
      <xdr:grpSpPr>
        <a:xfrm>
          <a:off x="60515" y="1573076"/>
          <a:ext cx="1168845" cy="586509"/>
          <a:chOff x="19875" y="3144750"/>
          <a:chExt cx="1167575" cy="516025"/>
        </a:xfrm>
      </xdr:grpSpPr>
      <xdr:sp macro="" textlink="">
        <xdr:nvSpPr>
          <xdr:cNvPr id="72" name="Rectangle: Rounded Corners 7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6CE0A0E-1BED-3AA9-E88D-27F12A838D5A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73" name="Graphic 72" descr="Loan with solid fill">
            <a:extLst>
              <a:ext uri="{FF2B5EF4-FFF2-40B4-BE49-F238E27FC236}">
                <a16:creationId xmlns:a16="http://schemas.microsoft.com/office/drawing/2014/main" id="{B0A37336-EDF7-0723-BB85-02B0136DFD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182880</xdr:colOff>
      <xdr:row>1</xdr:row>
      <xdr:rowOff>35168</xdr:rowOff>
    </xdr:from>
    <xdr:to>
      <xdr:col>0</xdr:col>
      <xdr:colOff>802640</xdr:colOff>
      <xdr:row>5</xdr:row>
      <xdr:rowOff>7436</xdr:rowOff>
    </xdr:to>
    <xdr:pic>
      <xdr:nvPicPr>
        <xdr:cNvPr id="74" name="Graphic 73" descr="3d Glasses with solid fill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4E56890-2F64-4315-ACC6-96B4297E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82880" y="761999"/>
          <a:ext cx="619760" cy="769437"/>
        </a:xfrm>
        <a:prstGeom prst="rect">
          <a:avLst/>
        </a:prstGeom>
      </xdr:spPr>
    </xdr:pic>
    <xdr:clientData/>
  </xdr:twoCellAnchor>
  <xdr:twoCellAnchor>
    <xdr:from>
      <xdr:col>54</xdr:col>
      <xdr:colOff>621322</xdr:colOff>
      <xdr:row>4</xdr:row>
      <xdr:rowOff>0</xdr:rowOff>
    </xdr:from>
    <xdr:to>
      <xdr:col>55</xdr:col>
      <xdr:colOff>1125415</xdr:colOff>
      <xdr:row>7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DB896A2-44A6-4C76-8E73-A3AB38A6B06E}"/>
            </a:ext>
          </a:extLst>
        </xdr:cNvPr>
        <xdr:cNvSpPr/>
      </xdr:nvSpPr>
      <xdr:spPr>
        <a:xfrm>
          <a:off x="17666676" y="1324708"/>
          <a:ext cx="1125416" cy="597877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/>
            <a:t> Toggle SUB-SCHEDULES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39</xdr:row>
      <xdr:rowOff>20320</xdr:rowOff>
    </xdr:from>
    <xdr:to>
      <xdr:col>19</xdr:col>
      <xdr:colOff>589280</xdr:colOff>
      <xdr:row>63</xdr:row>
      <xdr:rowOff>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47BA52A9-375F-4E7F-811F-CB210B0B4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91440</xdr:colOff>
      <xdr:row>40</xdr:row>
      <xdr:rowOff>50800</xdr:rowOff>
    </xdr:from>
    <xdr:to>
      <xdr:col>19</xdr:col>
      <xdr:colOff>447040</xdr:colOff>
      <xdr:row>52</xdr:row>
      <xdr:rowOff>132080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891B6D4E-2AFC-4BD3-9673-1EA4F9B19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254725</xdr:colOff>
      <xdr:row>5</xdr:row>
      <xdr:rowOff>117736</xdr:rowOff>
    </xdr:from>
    <xdr:to>
      <xdr:col>16</xdr:col>
      <xdr:colOff>306250</xdr:colOff>
      <xdr:row>28</xdr:row>
      <xdr:rowOff>29492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74BC1F5C-3EF7-784F-81A4-B2CC40F7FB8E}"/>
            </a:ext>
          </a:extLst>
        </xdr:cNvPr>
        <xdr:cNvGrpSpPr/>
      </xdr:nvGrpSpPr>
      <xdr:grpSpPr>
        <a:xfrm>
          <a:off x="2063205" y="1397896"/>
          <a:ext cx="10394405" cy="4544716"/>
          <a:chOff x="12813025" y="598583"/>
          <a:chExt cx="11123295" cy="2906621"/>
        </a:xfrm>
      </xdr:grpSpPr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D3A70763-810B-3C6A-AAA4-E09C4B1DDF09}"/>
              </a:ext>
            </a:extLst>
          </xdr:cNvPr>
          <xdr:cNvGrpSpPr/>
        </xdr:nvGrpSpPr>
        <xdr:grpSpPr>
          <a:xfrm>
            <a:off x="12813025" y="598583"/>
            <a:ext cx="11123295" cy="2906621"/>
            <a:chOff x="12813025" y="598583"/>
            <a:chExt cx="11123295" cy="2906621"/>
          </a:xfrm>
        </xdr:grpSpPr>
        <xdr:graphicFrame macro="">
          <xdr:nvGraphicFramePr>
            <xdr:cNvPr id="24" name="Chart 23">
              <a:extLst>
                <a:ext uri="{FF2B5EF4-FFF2-40B4-BE49-F238E27FC236}">
                  <a16:creationId xmlns:a16="http://schemas.microsoft.com/office/drawing/2014/main" id="{38AA1421-0074-4432-B55F-6830E6A8E5B7}"/>
                </a:ext>
              </a:extLst>
            </xdr:cNvPr>
            <xdr:cNvGraphicFramePr>
              <a:graphicFrameLocks/>
            </xdr:cNvGraphicFramePr>
          </xdr:nvGraphicFramePr>
          <xdr:xfrm>
            <a:off x="19824613" y="833000"/>
            <a:ext cx="4111707" cy="260096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A86B47AA-983E-94E2-0801-1F17F382B58B}"/>
                </a:ext>
              </a:extLst>
            </xdr:cNvPr>
            <xdr:cNvGraphicFramePr/>
          </xdr:nvGraphicFramePr>
          <xdr:xfrm>
            <a:off x="16672558" y="598583"/>
            <a:ext cx="3200400" cy="290662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879AE927-0E8E-4F3C-822B-FDBBE024A555}"/>
                </a:ext>
              </a:extLst>
            </xdr:cNvPr>
            <xdr:cNvGraphicFramePr>
              <a:graphicFrameLocks/>
            </xdr:cNvGraphicFramePr>
          </xdr:nvGraphicFramePr>
          <xdr:xfrm>
            <a:off x="12813025" y="638535"/>
            <a:ext cx="3931920" cy="275336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sp macro="" textlink="">
        <xdr:nvSpPr>
          <xdr:cNvPr id="27" name="Rectangle: Rounded Corners 26">
            <a:extLst>
              <a:ext uri="{FF2B5EF4-FFF2-40B4-BE49-F238E27FC236}">
                <a16:creationId xmlns:a16="http://schemas.microsoft.com/office/drawing/2014/main" id="{844291D0-6304-48DC-ADE5-1737EFBAD4F8}"/>
              </a:ext>
              <a:ext uri="{147F2762-F138-4A5C-976F-8EAC2B608ADB}">
                <a16:predDERef xmlns:a16="http://schemas.microsoft.com/office/drawing/2014/main" pred="{9C186851-90A2-1DE9-E1B3-7D35435BC77B}"/>
              </a:ext>
            </a:extLst>
          </xdr:cNvPr>
          <xdr:cNvSpPr/>
        </xdr:nvSpPr>
        <xdr:spPr>
          <a:xfrm>
            <a:off x="14066364" y="643428"/>
            <a:ext cx="1935924" cy="181508"/>
          </a:xfrm>
          <a:prstGeom prst="roundRect">
            <a:avLst/>
          </a:prstGeom>
          <a:solidFill>
            <a:srgbClr val="38434D"/>
          </a:solidFill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100" b="1">
                <a:solidFill>
                  <a:schemeClr val="bg1"/>
                </a:solidFill>
              </a:rPr>
              <a:t>Owed &amp; Repaid, Closed</a:t>
            </a:r>
          </a:p>
        </xdr:txBody>
      </xdr:sp>
    </xdr:grpSp>
    <xdr:clientData/>
  </xdr:twoCellAnchor>
  <xdr:twoCellAnchor editAs="absolute">
    <xdr:from>
      <xdr:col>1</xdr:col>
      <xdr:colOff>490219</xdr:colOff>
      <xdr:row>0</xdr:row>
      <xdr:rowOff>335280</xdr:rowOff>
    </xdr:from>
    <xdr:to>
      <xdr:col>2</xdr:col>
      <xdr:colOff>843280</xdr:colOff>
      <xdr:row>1</xdr:row>
      <xdr:rowOff>162560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3E9212B0-2BF7-4165-9683-3104C991FB2F}"/>
            </a:ext>
          </a:extLst>
        </xdr:cNvPr>
        <xdr:cNvSpPr/>
      </xdr:nvSpPr>
      <xdr:spPr>
        <a:xfrm>
          <a:off x="1668779" y="335280"/>
          <a:ext cx="982981" cy="26416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Analysis</a:t>
          </a:r>
          <a:r>
            <a:rPr lang="en-ZA" sz="1100" baseline="0"/>
            <a:t> Year</a:t>
          </a:r>
          <a:endParaRPr lang="en-ZA" sz="1100"/>
        </a:p>
      </xdr:txBody>
    </xdr:sp>
    <xdr:clientData/>
  </xdr:twoCellAnchor>
  <xdr:twoCellAnchor editAs="absolute">
    <xdr:from>
      <xdr:col>1</xdr:col>
      <xdr:colOff>314960</xdr:colOff>
      <xdr:row>0</xdr:row>
      <xdr:rowOff>0</xdr:rowOff>
    </xdr:from>
    <xdr:to>
      <xdr:col>26</xdr:col>
      <xdr:colOff>473891</xdr:colOff>
      <xdr:row>0</xdr:row>
      <xdr:rowOff>370114</xdr:rowOff>
    </xdr:to>
    <xdr:sp macro="" textlink="$C$3">
      <xdr:nvSpPr>
        <xdr:cNvPr id="55" name="Rectangle: Rounded Corners 54">
          <a:extLst>
            <a:ext uri="{FF2B5EF4-FFF2-40B4-BE49-F238E27FC236}">
              <a16:creationId xmlns:a16="http://schemas.microsoft.com/office/drawing/2014/main" id="{7BCDA752-4821-46E3-B929-B60681054AB2}"/>
            </a:ext>
          </a:extLst>
        </xdr:cNvPr>
        <xdr:cNvSpPr/>
      </xdr:nvSpPr>
      <xdr:spPr>
        <a:xfrm>
          <a:off x="1493520" y="0"/>
          <a:ext cx="18142131" cy="370114"/>
        </a:xfrm>
        <a:prstGeom prst="roundRect">
          <a:avLst>
            <a:gd name="adj" fmla="val 3000"/>
          </a:avLst>
        </a:prstGeom>
        <a:solidFill>
          <a:srgbClr val="00206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AD3AC18-9786-4AA7-89DA-4F7ADC9F258E}" type="TxLink">
            <a:rPr lang="en-US" sz="20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2030</a:t>
          </a:fld>
          <a:endParaRPr lang="en-ZA" sz="20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6</xdr:col>
      <xdr:colOff>369391</xdr:colOff>
      <xdr:row>0</xdr:row>
      <xdr:rowOff>403499</xdr:rowOff>
    </xdr:from>
    <xdr:to>
      <xdr:col>9</xdr:col>
      <xdr:colOff>171270</xdr:colOff>
      <xdr:row>5</xdr:row>
      <xdr:rowOff>110310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F2E0B9E3-D0BC-02A5-7768-DB09DC530F01}"/>
            </a:ext>
          </a:extLst>
        </xdr:cNvPr>
        <xdr:cNvGrpSpPr/>
      </xdr:nvGrpSpPr>
      <xdr:grpSpPr>
        <a:xfrm>
          <a:off x="5916751" y="403499"/>
          <a:ext cx="1996439" cy="986971"/>
          <a:chOff x="13590373" y="457200"/>
          <a:chExt cx="1995067" cy="1056640"/>
        </a:xfrm>
      </xdr:grpSpPr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0328CFF8-C5D6-4EE5-B18C-D8C9D3F1715B}"/>
              </a:ext>
            </a:extLst>
          </xdr:cNvPr>
          <xdr:cNvGrpSpPr/>
        </xdr:nvGrpSpPr>
        <xdr:grpSpPr>
          <a:xfrm>
            <a:off x="13590373" y="457200"/>
            <a:ext cx="1995067" cy="1056640"/>
            <a:chOff x="26412293" y="101600"/>
            <a:chExt cx="1995067" cy="1036320"/>
          </a:xfrm>
        </xdr:grpSpPr>
        <xdr:graphicFrame macro="">
          <xdr:nvGraphicFramePr>
            <xdr:cNvPr id="58" name="Chart 57">
              <a:extLst>
                <a:ext uri="{FF2B5EF4-FFF2-40B4-BE49-F238E27FC236}">
                  <a16:creationId xmlns:a16="http://schemas.microsoft.com/office/drawing/2014/main" id="{4834D383-1E81-D8C1-3710-3094BEEF4AD6}"/>
                </a:ext>
              </a:extLst>
            </xdr:cNvPr>
            <xdr:cNvGraphicFramePr>
              <a:graphicFrameLocks/>
            </xdr:cNvGraphicFramePr>
          </xdr:nvGraphicFramePr>
          <xdr:xfrm>
            <a:off x="26504629" y="524880"/>
            <a:ext cx="841831" cy="5629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Workings_Loans!AK10">
          <xdr:nvSpPr>
            <xdr:cNvPr id="59" name="TextBox 58">
              <a:extLst>
                <a:ext uri="{FF2B5EF4-FFF2-40B4-BE49-F238E27FC236}">
                  <a16:creationId xmlns:a16="http://schemas.microsoft.com/office/drawing/2014/main" id="{E7829799-B726-1059-777E-8CC050E9B1E4}"/>
                </a:ext>
              </a:extLst>
            </xdr:cNvPr>
            <xdr:cNvSpPr txBox="1"/>
          </xdr:nvSpPr>
          <xdr:spPr>
            <a:xfrm>
              <a:off x="27598440" y="527926"/>
              <a:ext cx="514280" cy="183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8F6D244-63BD-4A21-8D1B-9ABDBE334360}" type="TxLink">
                <a:rPr lang="en-US" sz="13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47%</a:t>
              </a:fld>
              <a:endParaRPr lang="en-US" sz="1300" b="1"/>
            </a:p>
          </xdr:txBody>
        </xdr:sp>
        <xdr:sp macro="" textlink="">
          <xdr:nvSpPr>
            <xdr:cNvPr id="60" name="Rectangle: Rounded Corners 59">
              <a:extLst>
                <a:ext uri="{FF2B5EF4-FFF2-40B4-BE49-F238E27FC236}">
                  <a16:creationId xmlns:a16="http://schemas.microsoft.com/office/drawing/2014/main" id="{981173DB-A1A5-2512-85FD-84E426A7F66B}"/>
                </a:ext>
              </a:extLst>
            </xdr:cNvPr>
            <xdr:cNvSpPr/>
          </xdr:nvSpPr>
          <xdr:spPr>
            <a:xfrm>
              <a:off x="26426160" y="101600"/>
              <a:ext cx="1849120" cy="1036320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U$1">
          <xdr:nvSpPr>
            <xdr:cNvPr id="62" name="TextBox 61">
              <a:extLst>
                <a:ext uri="{FF2B5EF4-FFF2-40B4-BE49-F238E27FC236}">
                  <a16:creationId xmlns:a16="http://schemas.microsoft.com/office/drawing/2014/main" id="{75702E8B-21F1-CCB4-61C8-C143E2A83376}"/>
                </a:ext>
              </a:extLst>
            </xdr:cNvPr>
            <xdr:cNvSpPr txBox="1"/>
          </xdr:nvSpPr>
          <xdr:spPr>
            <a:xfrm>
              <a:off x="26412293" y="388330"/>
              <a:ext cx="1196641" cy="1680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1F06A059-4C15-4E23-B080-E4AB9F5C9877}" type="TxLink">
                <a:rPr lang="en-US" sz="20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7.2M</a:t>
              </a:fld>
              <a:endParaRPr lang="en-US" sz="2000" b="1"/>
            </a:p>
          </xdr:txBody>
        </xdr:sp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D5CED69F-E76C-071A-9BB4-FF7CD5482DA2}"/>
                </a:ext>
              </a:extLst>
            </xdr:cNvPr>
            <xdr:cNvSpPr txBox="1"/>
          </xdr:nvSpPr>
          <xdr:spPr>
            <a:xfrm>
              <a:off x="27371040" y="954453"/>
              <a:ext cx="1036320" cy="1236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9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t>% of planned</a:t>
              </a:r>
            </a:p>
          </xdr:txBody>
        </xdr:sp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CE85B9FA-781A-9F2F-881F-7D5B33E38F11}"/>
                </a:ext>
              </a:extLst>
            </xdr:cNvPr>
            <xdr:cNvSpPr txBox="1"/>
          </xdr:nvSpPr>
          <xdr:spPr>
            <a:xfrm>
              <a:off x="26446480" y="132081"/>
              <a:ext cx="1534160" cy="2133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Total Funds Raised</a:t>
              </a:r>
            </a:p>
          </xdr:txBody>
        </xdr:sp>
      </xdr:grpSp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7DEE206F-0529-4502-ADCF-50AE4358C2E2}"/>
              </a:ext>
            </a:extLst>
          </xdr:cNvPr>
          <xdr:cNvGraphicFramePr>
            <a:graphicFrameLocks/>
          </xdr:cNvGraphicFramePr>
        </xdr:nvGraphicFramePr>
        <xdr:xfrm>
          <a:off x="14568701" y="665106"/>
          <a:ext cx="855593" cy="66770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 editAs="absolute">
    <xdr:from>
      <xdr:col>18</xdr:col>
      <xdr:colOff>332380</xdr:colOff>
      <xdr:row>1</xdr:row>
      <xdr:rowOff>74420</xdr:rowOff>
    </xdr:from>
    <xdr:to>
      <xdr:col>20</xdr:col>
      <xdr:colOff>986077</xdr:colOff>
      <xdr:row>5</xdr:row>
      <xdr:rowOff>0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E2F66B8C-0B18-B1E9-83A3-4AE3939CC76D}"/>
            </a:ext>
          </a:extLst>
        </xdr:cNvPr>
        <xdr:cNvGrpSpPr/>
      </xdr:nvGrpSpPr>
      <xdr:grpSpPr>
        <a:xfrm>
          <a:off x="13743580" y="511300"/>
          <a:ext cx="1913537" cy="768860"/>
          <a:chOff x="48327490" y="477988"/>
          <a:chExt cx="1873607" cy="763778"/>
        </a:xfrm>
      </xdr:grpSpPr>
      <xdr:graphicFrame macro="">
        <xdr:nvGraphicFramePr>
          <xdr:cNvPr id="56" name="Chart 55">
            <a:extLst>
              <a:ext uri="{FF2B5EF4-FFF2-40B4-BE49-F238E27FC236}">
                <a16:creationId xmlns:a16="http://schemas.microsoft.com/office/drawing/2014/main" id="{31102940-3854-4FE8-B655-41DF947AF762}"/>
              </a:ext>
            </a:extLst>
          </xdr:cNvPr>
          <xdr:cNvGraphicFramePr>
            <a:graphicFrameLocks/>
          </xdr:cNvGraphicFramePr>
        </xdr:nvGraphicFramePr>
        <xdr:xfrm>
          <a:off x="49420226" y="628204"/>
          <a:ext cx="780871" cy="5326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pSp>
        <xdr:nvGrpSpPr>
          <xdr:cNvPr id="68" name="Group 67">
            <a:extLst>
              <a:ext uri="{FF2B5EF4-FFF2-40B4-BE49-F238E27FC236}">
                <a16:creationId xmlns:a16="http://schemas.microsoft.com/office/drawing/2014/main" id="{D28E5875-A5BC-9B33-B0E6-BE54CD74170D}"/>
              </a:ext>
            </a:extLst>
          </xdr:cNvPr>
          <xdr:cNvGrpSpPr/>
        </xdr:nvGrpSpPr>
        <xdr:grpSpPr>
          <a:xfrm>
            <a:off x="48327490" y="477988"/>
            <a:ext cx="1833270" cy="763778"/>
            <a:chOff x="48349261" y="467102"/>
            <a:chExt cx="1833270" cy="763778"/>
          </a:xfrm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BD95981F-451E-FEA0-AAD8-24870093DBCF}"/>
                </a:ext>
              </a:extLst>
            </xdr:cNvPr>
            <xdr:cNvSpPr/>
          </xdr:nvSpPr>
          <xdr:spPr>
            <a:xfrm>
              <a:off x="48485909" y="467102"/>
              <a:ext cx="1696622" cy="763778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AI$3">
          <xdr:nvSpPr>
            <xdr:cNvPr id="36" name="TextBox 35">
              <a:extLst>
                <a:ext uri="{FF2B5EF4-FFF2-40B4-BE49-F238E27FC236}">
                  <a16:creationId xmlns:a16="http://schemas.microsoft.com/office/drawing/2014/main" id="{4B88801D-0646-6F7F-5648-BE0D8C08F193}"/>
                </a:ext>
              </a:extLst>
            </xdr:cNvPr>
            <xdr:cNvSpPr txBox="1"/>
          </xdr:nvSpPr>
          <xdr:spPr>
            <a:xfrm>
              <a:off x="48554918" y="990390"/>
              <a:ext cx="996367" cy="2148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CB29378E-FBCD-4ADE-8994-F5EAB5916EE5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54 Month</a:t>
              </a:fld>
              <a:endParaRPr lang="en-US" sz="1500" b="1"/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674B36D1-35BD-0560-DE2C-650040E91D5C}"/>
                </a:ext>
              </a:extLst>
            </xdr:cNvPr>
            <xdr:cNvSpPr txBox="1"/>
          </xdr:nvSpPr>
          <xdr:spPr>
            <a:xfrm>
              <a:off x="48412215" y="755931"/>
              <a:ext cx="1231847" cy="3097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N </a:t>
              </a:r>
              <a:r>
                <a:rPr lang="en-ZA" sz="1300" b="0"/>
                <a:t>Av Remain</a:t>
              </a:r>
            </a:p>
          </xdr:txBody>
        </xdr: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DB5E863C-68A5-442F-9DFF-D7B4568875BA}"/>
                </a:ext>
              </a:extLst>
            </xdr:cNvPr>
            <xdr:cNvSpPr txBox="1"/>
          </xdr:nvSpPr>
          <xdr:spPr>
            <a:xfrm>
              <a:off x="48349261" y="501565"/>
              <a:ext cx="997722" cy="2658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#Loans</a:t>
              </a:r>
            </a:p>
          </xdr:txBody>
        </xdr:sp>
        <xdr:sp macro="" textlink="Workings_Loans!$AJ$12">
          <xdr:nvSpPr>
            <xdr:cNvPr id="78" name="TextBox 77">
              <a:extLst>
                <a:ext uri="{FF2B5EF4-FFF2-40B4-BE49-F238E27FC236}">
                  <a16:creationId xmlns:a16="http://schemas.microsoft.com/office/drawing/2014/main" id="{641C12AD-64DE-49B3-98BB-33CA3DFF46D4}"/>
                </a:ext>
              </a:extLst>
            </xdr:cNvPr>
            <xdr:cNvSpPr txBox="1"/>
          </xdr:nvSpPr>
          <xdr:spPr>
            <a:xfrm>
              <a:off x="49155931" y="555367"/>
              <a:ext cx="424548" cy="1594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B460ED1-8035-4C09-831B-D2528229A31B}" type="TxLink">
                <a:rPr lang="en-US" sz="17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15</a:t>
              </a:fld>
              <a:endParaRPr lang="en-US" sz="1700" b="1"/>
            </a:p>
          </xdr:txBody>
        </xdr:sp>
      </xdr:grpSp>
    </xdr:grpSp>
    <xdr:clientData/>
  </xdr:twoCellAnchor>
  <xdr:twoCellAnchor editAs="absolute">
    <xdr:from>
      <xdr:col>4</xdr:col>
      <xdr:colOff>226418</xdr:colOff>
      <xdr:row>1</xdr:row>
      <xdr:rowOff>17598</xdr:rowOff>
    </xdr:from>
    <xdr:to>
      <xdr:col>6</xdr:col>
      <xdr:colOff>433973</xdr:colOff>
      <xdr:row>4</xdr:row>
      <xdr:rowOff>26122</xdr:rowOff>
    </xdr:to>
    <xdr:grpSp>
      <xdr:nvGrpSpPr>
        <xdr:cNvPr id="82" name="Group 81">
          <a:extLst>
            <a:ext uri="{FF2B5EF4-FFF2-40B4-BE49-F238E27FC236}">
              <a16:creationId xmlns:a16="http://schemas.microsoft.com/office/drawing/2014/main" id="{CDAC21A5-D9CC-2C75-E262-BAC28CE022E2}"/>
            </a:ext>
          </a:extLst>
        </xdr:cNvPr>
        <xdr:cNvGrpSpPr/>
      </xdr:nvGrpSpPr>
      <xdr:grpSpPr>
        <a:xfrm>
          <a:off x="3904338" y="454478"/>
          <a:ext cx="2076995" cy="648604"/>
          <a:chOff x="39760434" y="448673"/>
          <a:chExt cx="2079986" cy="770524"/>
        </a:xfrm>
      </xdr:grpSpPr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13C8D483-F509-4563-95EA-2E150186CA32}"/>
              </a:ext>
            </a:extLst>
          </xdr:cNvPr>
          <xdr:cNvGrpSpPr/>
        </xdr:nvGrpSpPr>
        <xdr:grpSpPr>
          <a:xfrm>
            <a:off x="39760434" y="448673"/>
            <a:ext cx="2079986" cy="770524"/>
            <a:chOff x="26296191" y="83185"/>
            <a:chExt cx="2075729" cy="546935"/>
          </a:xfrm>
        </xdr:grpSpPr>
        <xdr:sp macro="" textlink="">
          <xdr:nvSpPr>
            <xdr:cNvPr id="19" name="Rectangle: Rounded Corners 18">
              <a:extLst>
                <a:ext uri="{FF2B5EF4-FFF2-40B4-BE49-F238E27FC236}">
                  <a16:creationId xmlns:a16="http://schemas.microsoft.com/office/drawing/2014/main" id="{BC01FF44-EBFE-497E-C684-C4C6B4EBD81D}"/>
                </a:ext>
              </a:extLst>
            </xdr:cNvPr>
            <xdr:cNvSpPr/>
          </xdr:nvSpPr>
          <xdr:spPr>
            <a:xfrm>
              <a:off x="26393569" y="86146"/>
              <a:ext cx="1686560" cy="543974"/>
            </a:xfrm>
            <a:prstGeom prst="roundRect">
              <a:avLst>
                <a:gd name="adj" fmla="val 5613"/>
              </a:avLst>
            </a:prstGeom>
            <a:noFill/>
            <a:ln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sp macro="" textlink="Workings_Loans!$AL$19">
          <xdr:nvSpPr>
            <xdr:cNvPr id="21" name="TextBox 20">
              <a:extLst>
                <a:ext uri="{FF2B5EF4-FFF2-40B4-BE49-F238E27FC236}">
                  <a16:creationId xmlns:a16="http://schemas.microsoft.com/office/drawing/2014/main" id="{89DD304F-783A-D2AE-48A2-341D805B0828}"/>
                </a:ext>
              </a:extLst>
            </xdr:cNvPr>
            <xdr:cNvSpPr txBox="1"/>
          </xdr:nvSpPr>
          <xdr:spPr>
            <a:xfrm>
              <a:off x="27203520" y="238657"/>
              <a:ext cx="1168400" cy="199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08D3823-A60D-4AFD-A248-953D67AEF362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657K</a:t>
              </a:fld>
              <a:endParaRPr lang="en-US" sz="1500" b="1"/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EB5676D9-A445-22CF-6BD6-C5389E15E9B2}"/>
                </a:ext>
              </a:extLst>
            </xdr:cNvPr>
            <xdr:cNvSpPr txBox="1"/>
          </xdr:nvSpPr>
          <xdr:spPr>
            <a:xfrm>
              <a:off x="26296191" y="83185"/>
              <a:ext cx="995680" cy="1887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500" b="1"/>
                <a:t>#Banks</a:t>
              </a:r>
            </a:p>
          </xdr:txBody>
        </xdr:sp>
      </xdr:grpSp>
      <xdr:grpSp>
        <xdr:nvGrpSpPr>
          <xdr:cNvPr id="70" name="Group 69">
            <a:extLst>
              <a:ext uri="{FF2B5EF4-FFF2-40B4-BE49-F238E27FC236}">
                <a16:creationId xmlns:a16="http://schemas.microsoft.com/office/drawing/2014/main" id="{86B13D24-4459-782D-DBAB-9CADE668F916}"/>
              </a:ext>
            </a:extLst>
          </xdr:cNvPr>
          <xdr:cNvGrpSpPr/>
        </xdr:nvGrpSpPr>
        <xdr:grpSpPr>
          <a:xfrm>
            <a:off x="39828879" y="500743"/>
            <a:ext cx="1721890" cy="691659"/>
            <a:chOff x="41733879" y="-65316"/>
            <a:chExt cx="1721890" cy="691659"/>
          </a:xfrm>
        </xdr:grpSpPr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D72713C2-9025-448F-B443-09F30E29D62F}"/>
                </a:ext>
              </a:extLst>
            </xdr:cNvPr>
            <xdr:cNvSpPr txBox="1"/>
          </xdr:nvSpPr>
          <xdr:spPr>
            <a:xfrm>
              <a:off x="41733879" y="365254"/>
              <a:ext cx="1109711" cy="2610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#Loan/Bank</a:t>
              </a:r>
            </a:p>
          </xdr:txBody>
        </xdr:sp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D0F4B892-3060-4DA1-B470-F92678F082C9}"/>
                </a:ext>
              </a:extLst>
            </xdr:cNvPr>
            <xdr:cNvSpPr txBox="1"/>
          </xdr:nvSpPr>
          <xdr:spPr>
            <a:xfrm>
              <a:off x="41744764" y="127507"/>
              <a:ext cx="1119892" cy="2257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ZA" sz="1300" b="1"/>
                <a:t>Loan/ Bank</a:t>
              </a:r>
            </a:p>
          </xdr:txBody>
        </xdr:sp>
        <xdr:sp macro="" textlink="Workings_Loans!$AL$16">
          <xdr:nvSpPr>
            <xdr:cNvPr id="49" name="TextBox 48">
              <a:extLst>
                <a:ext uri="{FF2B5EF4-FFF2-40B4-BE49-F238E27FC236}">
                  <a16:creationId xmlns:a16="http://schemas.microsoft.com/office/drawing/2014/main" id="{03A08D0E-9A67-43C5-BAE3-71152EFAFBB3}"/>
                </a:ext>
              </a:extLst>
            </xdr:cNvPr>
            <xdr:cNvSpPr txBox="1"/>
          </xdr:nvSpPr>
          <xdr:spPr>
            <a:xfrm>
              <a:off x="42922369" y="-65316"/>
              <a:ext cx="424547" cy="1736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5E09655D-19F6-4A2F-AE7B-6F9D58E030B9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11</a:t>
              </a:fld>
              <a:endParaRPr lang="en-US" sz="1500" b="1"/>
            </a:p>
          </xdr:txBody>
        </xdr:sp>
        <xdr:sp macro="" textlink="Workings_Loans!AL18">
          <xdr:nvSpPr>
            <xdr:cNvPr id="79" name="TextBox 78">
              <a:extLst>
                <a:ext uri="{FF2B5EF4-FFF2-40B4-BE49-F238E27FC236}">
                  <a16:creationId xmlns:a16="http://schemas.microsoft.com/office/drawing/2014/main" id="{16463DC0-D9DA-4788-9FCD-0A251666388B}"/>
                </a:ext>
              </a:extLst>
            </xdr:cNvPr>
            <xdr:cNvSpPr txBox="1"/>
          </xdr:nvSpPr>
          <xdr:spPr>
            <a:xfrm>
              <a:off x="42900597" y="422165"/>
              <a:ext cx="555172" cy="1480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E2EC063-7B02-4DCB-A1F4-735667415C57}" type="TxLink">
                <a:rPr lang="en-US" sz="15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1.45</a:t>
              </a:fld>
              <a:endParaRPr lang="en-US" sz="1500" b="1"/>
            </a:p>
          </xdr:txBody>
        </xdr:sp>
      </xdr:grpSp>
    </xdr:grpSp>
    <xdr:clientData/>
  </xdr:twoCellAnchor>
  <xdr:twoCellAnchor editAs="absolute">
    <xdr:from>
      <xdr:col>9</xdr:col>
      <xdr:colOff>386080</xdr:colOff>
      <xdr:row>0</xdr:row>
      <xdr:rowOff>424540</xdr:rowOff>
    </xdr:from>
    <xdr:to>
      <xdr:col>18</xdr:col>
      <xdr:colOff>426720</xdr:colOff>
      <xdr:row>5</xdr:row>
      <xdr:rowOff>174170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A9E73596-F089-4E92-8F0F-A9BBCD808EDE}"/>
            </a:ext>
          </a:extLst>
        </xdr:cNvPr>
        <xdr:cNvGrpSpPr/>
      </xdr:nvGrpSpPr>
      <xdr:grpSpPr>
        <a:xfrm>
          <a:off x="8128000" y="424540"/>
          <a:ext cx="5709920" cy="1029790"/>
          <a:chOff x="30262287" y="413655"/>
          <a:chExt cx="5608817" cy="1153887"/>
        </a:xfrm>
      </xdr:grpSpPr>
      <xdr:graphicFrame macro="">
        <xdr:nvGraphicFramePr>
          <xdr:cNvPr id="38" name="Chart 37">
            <a:extLst>
              <a:ext uri="{FF2B5EF4-FFF2-40B4-BE49-F238E27FC236}">
                <a16:creationId xmlns:a16="http://schemas.microsoft.com/office/drawing/2014/main" id="{E997FA59-EE14-B68D-4330-4D56335E25F1}"/>
              </a:ext>
            </a:extLst>
          </xdr:cNvPr>
          <xdr:cNvGraphicFramePr/>
        </xdr:nvGraphicFramePr>
        <xdr:xfrm>
          <a:off x="30262287" y="511628"/>
          <a:ext cx="1685951" cy="10559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35" name="Rectangle: Rounded Corners 34">
            <a:extLst>
              <a:ext uri="{FF2B5EF4-FFF2-40B4-BE49-F238E27FC236}">
                <a16:creationId xmlns:a16="http://schemas.microsoft.com/office/drawing/2014/main" id="{FA2B9577-822C-41ED-8D74-F600E018EBBA}"/>
              </a:ext>
            </a:extLst>
          </xdr:cNvPr>
          <xdr:cNvSpPr/>
        </xdr:nvSpPr>
        <xdr:spPr>
          <a:xfrm>
            <a:off x="30317384" y="413655"/>
            <a:ext cx="5553720" cy="1143001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15</xdr:col>
      <xdr:colOff>118017</xdr:colOff>
      <xdr:row>6</xdr:row>
      <xdr:rowOff>87789</xdr:rowOff>
    </xdr:from>
    <xdr:to>
      <xdr:col>26</xdr:col>
      <xdr:colOff>158923</xdr:colOff>
      <xdr:row>23</xdr:row>
      <xdr:rowOff>71120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5C6A2EFA-35AB-BC30-3D94-B64332C3D89E}"/>
            </a:ext>
          </a:extLst>
        </xdr:cNvPr>
        <xdr:cNvGrpSpPr/>
      </xdr:nvGrpSpPr>
      <xdr:grpSpPr>
        <a:xfrm>
          <a:off x="11639457" y="1571149"/>
          <a:ext cx="7681226" cy="3417411"/>
          <a:chOff x="12279537" y="1601629"/>
          <a:chExt cx="7681226" cy="2924652"/>
        </a:xfrm>
      </xdr:grpSpPr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A259256A-C237-4701-820C-6102EBA49C38}"/>
              </a:ext>
            </a:extLst>
          </xdr:cNvPr>
          <xdr:cNvGraphicFramePr>
            <a:graphicFrameLocks/>
          </xdr:cNvGraphicFramePr>
        </xdr:nvGraphicFramePr>
        <xdr:xfrm>
          <a:off x="14346284" y="1721965"/>
          <a:ext cx="5614479" cy="28043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C0BA7B03-A803-F7EB-5DB7-CBEA45A58D6C}"/>
              </a:ext>
            </a:extLst>
          </xdr:cNvPr>
          <xdr:cNvGraphicFramePr/>
        </xdr:nvGraphicFramePr>
        <xdr:xfrm>
          <a:off x="12279537" y="1601629"/>
          <a:ext cx="2221473" cy="28043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 editAs="absolute">
    <xdr:from>
      <xdr:col>16</xdr:col>
      <xdr:colOff>139229</xdr:colOff>
      <xdr:row>5</xdr:row>
      <xdr:rowOff>188980</xdr:rowOff>
    </xdr:from>
    <xdr:to>
      <xdr:col>19</xdr:col>
      <xdr:colOff>227800</xdr:colOff>
      <xdr:row>6</xdr:row>
      <xdr:rowOff>197760</xdr:rowOff>
    </xdr:to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AF244D2A-7D93-9721-F010-CAFFE0F2BC26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2290589" y="1469140"/>
          <a:ext cx="1978331" cy="21198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Interest Rate , N Remaining  </a:t>
          </a:r>
        </a:p>
      </xdr:txBody>
    </xdr:sp>
    <xdr:clientData/>
  </xdr:twoCellAnchor>
  <xdr:twoCellAnchor editAs="absolute">
    <xdr:from>
      <xdr:col>20</xdr:col>
      <xdr:colOff>780456</xdr:colOff>
      <xdr:row>5</xdr:row>
      <xdr:rowOff>162482</xdr:rowOff>
    </xdr:from>
    <xdr:to>
      <xdr:col>26</xdr:col>
      <xdr:colOff>511649</xdr:colOff>
      <xdr:row>6</xdr:row>
      <xdr:rowOff>194893</xdr:rowOff>
    </xdr:to>
    <xdr:sp macro="" textlink="">
      <xdr:nvSpPr>
        <xdr:cNvPr id="61" name="Rectangle: Rounded Corners 60">
          <a:extLst>
            <a:ext uri="{FF2B5EF4-FFF2-40B4-BE49-F238E27FC236}">
              <a16:creationId xmlns:a16="http://schemas.microsoft.com/office/drawing/2014/main" id="{5B3D14C8-6FF2-43D7-802B-B52DABF6148F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5451496" y="1442642"/>
          <a:ext cx="4221913" cy="235611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RAISED</a:t>
          </a:r>
          <a:r>
            <a:rPr lang="en-US" sz="13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 </a:t>
          </a:r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Owed + Repaid</a:t>
          </a:r>
          <a:r>
            <a:rPr lang="en-US" sz="13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+</a:t>
          </a:r>
          <a:r>
            <a:rPr lang="en-US" sz="13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Closed</a:t>
          </a:r>
          <a:endParaRPr lang="en-ZA" sz="1300">
            <a:effectLst/>
          </a:endParaRPr>
        </a:p>
      </xdr:txBody>
    </xdr:sp>
    <xdr:clientData/>
  </xdr:twoCellAnchor>
  <xdr:twoCellAnchor editAs="absolute">
    <xdr:from>
      <xdr:col>19</xdr:col>
      <xdr:colOff>305165</xdr:colOff>
      <xdr:row>5</xdr:row>
      <xdr:rowOff>162484</xdr:rowOff>
    </xdr:from>
    <xdr:to>
      <xdr:col>20</xdr:col>
      <xdr:colOff>703093</xdr:colOff>
      <xdr:row>6</xdr:row>
      <xdr:rowOff>188928</xdr:rowOff>
    </xdr:to>
    <xdr:sp macro="" textlink="">
      <xdr:nvSpPr>
        <xdr:cNvPr id="67" name="Rectangle: Rounded Corners 66">
          <a:extLst>
            <a:ext uri="{FF2B5EF4-FFF2-40B4-BE49-F238E27FC236}">
              <a16:creationId xmlns:a16="http://schemas.microsoft.com/office/drawing/2014/main" id="{3205A657-B2CF-4E2C-BBAB-16E1D64E12BC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4346285" y="1442644"/>
          <a:ext cx="1027848" cy="229644"/>
        </a:xfrm>
        <a:prstGeom prst="roundRect">
          <a:avLst>
            <a:gd name="adj" fmla="val 50000"/>
          </a:avLst>
        </a:prstGeom>
        <a:solidFill>
          <a:srgbClr val="002060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5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BY BANK</a:t>
          </a:r>
          <a:endParaRPr lang="en-ZA" sz="1500">
            <a:effectLst/>
          </a:endParaRPr>
        </a:p>
      </xdr:txBody>
    </xdr:sp>
    <xdr:clientData/>
  </xdr:twoCellAnchor>
  <xdr:twoCellAnchor editAs="absolute">
    <xdr:from>
      <xdr:col>2</xdr:col>
      <xdr:colOff>198121</xdr:colOff>
      <xdr:row>5</xdr:row>
      <xdr:rowOff>101601</xdr:rowOff>
    </xdr:from>
    <xdr:to>
      <xdr:col>16</xdr:col>
      <xdr:colOff>535579</xdr:colOff>
      <xdr:row>28</xdr:row>
      <xdr:rowOff>1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77814468-D4B2-4CFF-A249-A7D8974C6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</xdr:col>
      <xdr:colOff>314961</xdr:colOff>
      <xdr:row>28</xdr:row>
      <xdr:rowOff>81280</xdr:rowOff>
    </xdr:from>
    <xdr:to>
      <xdr:col>15</xdr:col>
      <xdr:colOff>233681</xdr:colOff>
      <xdr:row>66</xdr:row>
      <xdr:rowOff>0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8A32E289-3DE5-64E3-E52F-80C00B0C60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</xdr:col>
      <xdr:colOff>512357</xdr:colOff>
      <xdr:row>3</xdr:row>
      <xdr:rowOff>114662</xdr:rowOff>
    </xdr:from>
    <xdr:to>
      <xdr:col>3</xdr:col>
      <xdr:colOff>338183</xdr:colOff>
      <xdr:row>4</xdr:row>
      <xdr:rowOff>103775</xdr:rowOff>
    </xdr:to>
    <xdr:sp macro="" textlink="">
      <xdr:nvSpPr>
        <xdr:cNvPr id="128" name="Rectangle: Rounded Corners 127">
          <a:extLst>
            <a:ext uri="{FF2B5EF4-FFF2-40B4-BE49-F238E27FC236}">
              <a16:creationId xmlns:a16="http://schemas.microsoft.com/office/drawing/2014/main" id="{095D234B-28B3-493D-96E5-1EC310DD7F39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690917" y="988422"/>
          <a:ext cx="1390466" cy="192313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Interest Forecast</a:t>
          </a:r>
        </a:p>
      </xdr:txBody>
    </xdr:sp>
    <xdr:clientData/>
  </xdr:twoCellAnchor>
  <xdr:twoCellAnchor editAs="absolute">
    <xdr:from>
      <xdr:col>1</xdr:col>
      <xdr:colOff>335282</xdr:colOff>
      <xdr:row>3</xdr:row>
      <xdr:rowOff>157480</xdr:rowOff>
    </xdr:from>
    <xdr:to>
      <xdr:col>3</xdr:col>
      <xdr:colOff>705396</xdr:colOff>
      <xdr:row>26</xdr:row>
      <xdr:rowOff>182880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A60888C2-90E7-48A8-884F-8F355A4E2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20</xdr:col>
      <xdr:colOff>257629</xdr:colOff>
      <xdr:row>4</xdr:row>
      <xdr:rowOff>58057</xdr:rowOff>
    </xdr:from>
    <xdr:to>
      <xdr:col>20</xdr:col>
      <xdr:colOff>968147</xdr:colOff>
      <xdr:row>5</xdr:row>
      <xdr:rowOff>3628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A1176A1-0D43-4202-AF90-EAF988B025E6}"/>
            </a:ext>
          </a:extLst>
        </xdr:cNvPr>
        <xdr:cNvSpPr txBox="1"/>
      </xdr:nvSpPr>
      <xdr:spPr>
        <a:xfrm>
          <a:off x="14928669" y="1135017"/>
          <a:ext cx="710518" cy="148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t>% of Tot N</a:t>
          </a:r>
        </a:p>
      </xdr:txBody>
    </xdr:sp>
    <xdr:clientData/>
  </xdr:twoCellAnchor>
  <xdr:twoCellAnchor>
    <xdr:from>
      <xdr:col>17</xdr:col>
      <xdr:colOff>304800</xdr:colOff>
      <xdr:row>23</xdr:row>
      <xdr:rowOff>192313</xdr:rowOff>
    </xdr:from>
    <xdr:to>
      <xdr:col>21</xdr:col>
      <xdr:colOff>579120</xdr:colOff>
      <xdr:row>26</xdr:row>
      <xdr:rowOff>179977</xdr:rowOff>
    </xdr:to>
    <xdr:grpSp>
      <xdr:nvGrpSpPr>
        <xdr:cNvPr id="107" name="Group 106">
          <a:extLst>
            <a:ext uri="{FF2B5EF4-FFF2-40B4-BE49-F238E27FC236}">
              <a16:creationId xmlns:a16="http://schemas.microsoft.com/office/drawing/2014/main" id="{39BABDA4-0F6C-A111-65E3-09726B83A359}"/>
            </a:ext>
          </a:extLst>
        </xdr:cNvPr>
        <xdr:cNvGrpSpPr/>
      </xdr:nvGrpSpPr>
      <xdr:grpSpPr>
        <a:xfrm>
          <a:off x="13086080" y="5109753"/>
          <a:ext cx="3505200" cy="576944"/>
          <a:chOff x="13705840" y="5140233"/>
          <a:chExt cx="3505200" cy="576944"/>
        </a:xfrm>
      </xdr:grpSpPr>
      <xdr:graphicFrame macro="">
        <xdr:nvGraphicFramePr>
          <xdr:cNvPr id="124" name="Chart 123">
            <a:extLst>
              <a:ext uri="{FF2B5EF4-FFF2-40B4-BE49-F238E27FC236}">
                <a16:creationId xmlns:a16="http://schemas.microsoft.com/office/drawing/2014/main" id="{FD75AFE3-24A7-4144-937E-23F3A71E699A}"/>
              </a:ext>
            </a:extLst>
          </xdr:cNvPr>
          <xdr:cNvGraphicFramePr>
            <a:graphicFrameLocks/>
          </xdr:cNvGraphicFramePr>
        </xdr:nvGraphicFramePr>
        <xdr:xfrm>
          <a:off x="13705840" y="5202646"/>
          <a:ext cx="3454400" cy="471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125" name="Rectangle: Rounded Corners 124">
            <a:extLst>
              <a:ext uri="{FF2B5EF4-FFF2-40B4-BE49-F238E27FC236}">
                <a16:creationId xmlns:a16="http://schemas.microsoft.com/office/drawing/2014/main" id="{E057F294-D176-4B5D-94B4-D95B18CF7105}"/>
              </a:ext>
            </a:extLst>
          </xdr:cNvPr>
          <xdr:cNvSpPr/>
        </xdr:nvSpPr>
        <xdr:spPr>
          <a:xfrm>
            <a:off x="14914878" y="5140233"/>
            <a:ext cx="2296162" cy="576944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  <xdr:sp macro="" textlink="">
        <xdr:nvSpPr>
          <xdr:cNvPr id="136" name="Rectangle: Rounded Corners 135">
            <a:extLst>
              <a:ext uri="{FF2B5EF4-FFF2-40B4-BE49-F238E27FC236}">
                <a16:creationId xmlns:a16="http://schemas.microsoft.com/office/drawing/2014/main" id="{455D4667-AB0B-4674-A551-AF2AFDB92DBA}"/>
              </a:ext>
            </a:extLst>
          </xdr:cNvPr>
          <xdr:cNvSpPr/>
        </xdr:nvSpPr>
        <xdr:spPr>
          <a:xfrm>
            <a:off x="14912703" y="5171440"/>
            <a:ext cx="1678578" cy="53848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20</xdr:col>
      <xdr:colOff>1053012</xdr:colOff>
      <xdr:row>0</xdr:row>
      <xdr:rowOff>411480</xdr:rowOff>
    </xdr:from>
    <xdr:to>
      <xdr:col>24</xdr:col>
      <xdr:colOff>125546</xdr:colOff>
      <xdr:row>6</xdr:row>
      <xdr:rowOff>161109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49AD2CEB-A9E5-459F-AFFA-5C3015BA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439055</xdr:colOff>
      <xdr:row>23</xdr:row>
      <xdr:rowOff>182880</xdr:rowOff>
    </xdr:from>
    <xdr:to>
      <xdr:col>19</xdr:col>
      <xdr:colOff>210457</xdr:colOff>
      <xdr:row>27</xdr:row>
      <xdr:rowOff>15966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BDA83529-B83B-DA50-57A0-9D61C132D53C}"/>
            </a:ext>
          </a:extLst>
        </xdr:cNvPr>
        <xdr:cNvGrpSpPr/>
      </xdr:nvGrpSpPr>
      <xdr:grpSpPr>
        <a:xfrm>
          <a:off x="12590415" y="5100320"/>
          <a:ext cx="1661162" cy="625566"/>
          <a:chOff x="13088255" y="5069840"/>
          <a:chExt cx="1661162" cy="625566"/>
        </a:xfrm>
      </xdr:grpSpPr>
      <xdr:grpSp>
        <xdr:nvGrpSpPr>
          <xdr:cNvPr id="148" name="Group 147">
            <a:extLst>
              <a:ext uri="{FF2B5EF4-FFF2-40B4-BE49-F238E27FC236}">
                <a16:creationId xmlns:a16="http://schemas.microsoft.com/office/drawing/2014/main" id="{01D4D6BB-39A7-A6A0-89AB-7C165F43C83E}"/>
              </a:ext>
            </a:extLst>
          </xdr:cNvPr>
          <xdr:cNvGrpSpPr/>
        </xdr:nvGrpSpPr>
        <xdr:grpSpPr>
          <a:xfrm>
            <a:off x="13088255" y="5069840"/>
            <a:ext cx="1661162" cy="625566"/>
            <a:chOff x="19060884" y="4615542"/>
            <a:chExt cx="1632859" cy="511629"/>
          </a:xfrm>
        </xdr:grpSpPr>
        <xdr:sp macro="" textlink="">
          <xdr:nvSpPr>
            <xdr:cNvPr id="140" name="Rectangle: Rounded Corners 139">
              <a:extLst>
                <a:ext uri="{FF2B5EF4-FFF2-40B4-BE49-F238E27FC236}">
                  <a16:creationId xmlns:a16="http://schemas.microsoft.com/office/drawing/2014/main" id="{79545B6C-34F1-4427-9023-0FD21E762FEF}"/>
                </a:ext>
              </a:extLst>
            </xdr:cNvPr>
            <xdr:cNvSpPr/>
          </xdr:nvSpPr>
          <xdr:spPr>
            <a:xfrm>
              <a:off x="19071772" y="4615542"/>
              <a:ext cx="1611086" cy="511629"/>
            </a:xfrm>
            <a:prstGeom prst="roundRect">
              <a:avLst>
                <a:gd name="adj" fmla="val 5613"/>
              </a:avLst>
            </a:prstGeom>
            <a:noFill/>
            <a:ln w="19050">
              <a:solidFill>
                <a:srgbClr val="002060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ln>
                  <a:solidFill>
                    <a:srgbClr val="002060"/>
                  </a:solidFill>
                </a:ln>
                <a:noFill/>
              </a:endParaRPr>
            </a:p>
          </xdr:txBody>
        </xdr:sp>
        <xdr:grpSp>
          <xdr:nvGrpSpPr>
            <xdr:cNvPr id="147" name="Group 146">
              <a:extLst>
                <a:ext uri="{FF2B5EF4-FFF2-40B4-BE49-F238E27FC236}">
                  <a16:creationId xmlns:a16="http://schemas.microsoft.com/office/drawing/2014/main" id="{0362B035-1AB0-9907-0BAF-30AFE706A0C6}"/>
                </a:ext>
              </a:extLst>
            </xdr:cNvPr>
            <xdr:cNvGrpSpPr/>
          </xdr:nvGrpSpPr>
          <xdr:grpSpPr>
            <a:xfrm>
              <a:off x="19060884" y="4637313"/>
              <a:ext cx="1632859" cy="478973"/>
              <a:chOff x="18668998" y="4550227"/>
              <a:chExt cx="1632859" cy="478973"/>
            </a:xfrm>
          </xdr:grpSpPr>
          <xdr:sp macro="" textlink="Workings_Loans!$AJ$12">
            <xdr:nvSpPr>
              <xdr:cNvPr id="143" name="TextBox 142">
                <a:extLst>
                  <a:ext uri="{FF2B5EF4-FFF2-40B4-BE49-F238E27FC236}">
                    <a16:creationId xmlns:a16="http://schemas.microsoft.com/office/drawing/2014/main" id="{76ABE3FF-C77F-4044-9A17-77327476FFB6}"/>
                  </a:ext>
                </a:extLst>
              </xdr:cNvPr>
              <xdr:cNvSpPr txBox="1"/>
            </xdr:nvSpPr>
            <xdr:spPr>
              <a:xfrm>
                <a:off x="19225968" y="4582305"/>
                <a:ext cx="555173" cy="14803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fld id="{D58491FF-A2B0-4493-B4DD-23542B7E5DDE}" type="TxLink">
                  <a:rPr lang="en-US" sz="1300" b="1" i="0" u="none" strike="noStrike">
                    <a:solidFill>
                      <a:srgbClr val="000000"/>
                    </a:solidFill>
                    <a:latin typeface="Calibri"/>
                    <a:cs typeface="Calibri"/>
                  </a:rPr>
                  <a:pPr algn="ctr"/>
                  <a:t>15</a:t>
                </a:fld>
                <a:endParaRPr lang="en-US" sz="1300" b="1"/>
              </a:p>
            </xdr:txBody>
          </xdr:sp>
          <xdr:sp macro="" textlink="Workings_Loans!AI12">
            <xdr:nvSpPr>
              <xdr:cNvPr id="144" name="TextBox 143">
                <a:extLst>
                  <a:ext uri="{FF2B5EF4-FFF2-40B4-BE49-F238E27FC236}">
                    <a16:creationId xmlns:a16="http://schemas.microsoft.com/office/drawing/2014/main" id="{061EAA5A-9E7F-41BB-BCC3-99A3A49A004F}"/>
                  </a:ext>
                </a:extLst>
              </xdr:cNvPr>
              <xdr:cNvSpPr txBox="1"/>
            </xdr:nvSpPr>
            <xdr:spPr>
              <a:xfrm>
                <a:off x="19266816" y="4828686"/>
                <a:ext cx="555172" cy="17417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fld id="{50757BD9-BBB4-42FD-85B8-3F13CD4FAF58}" type="TxLink">
                  <a:rPr lang="en-US" sz="1300" b="1" i="0" u="none" strike="noStrike">
                    <a:solidFill>
                      <a:srgbClr val="000000"/>
                    </a:solidFill>
                    <a:latin typeface="Calibri"/>
                    <a:cs typeface="Calibri"/>
                  </a:rPr>
                  <a:pPr algn="ctr"/>
                  <a:t>30</a:t>
                </a:fld>
                <a:endParaRPr lang="en-US" sz="1300" b="1"/>
              </a:p>
            </xdr:txBody>
          </xdr:sp>
          <xdr:grpSp>
            <xdr:nvGrpSpPr>
              <xdr:cNvPr id="146" name="Group 145">
                <a:extLst>
                  <a:ext uri="{FF2B5EF4-FFF2-40B4-BE49-F238E27FC236}">
                    <a16:creationId xmlns:a16="http://schemas.microsoft.com/office/drawing/2014/main" id="{3F945CCE-9E6F-7268-4607-0778ED870E59}"/>
                  </a:ext>
                </a:extLst>
              </xdr:cNvPr>
              <xdr:cNvGrpSpPr/>
            </xdr:nvGrpSpPr>
            <xdr:grpSpPr>
              <a:xfrm>
                <a:off x="18668998" y="4550227"/>
                <a:ext cx="1632859" cy="478973"/>
                <a:chOff x="20443370" y="4528456"/>
                <a:chExt cx="1632859" cy="478973"/>
              </a:xfrm>
            </xdr:grpSpPr>
            <xdr:sp macro="" textlink="">
              <xdr:nvSpPr>
                <xdr:cNvPr id="141" name="TextBox 140">
                  <a:extLst>
                    <a:ext uri="{FF2B5EF4-FFF2-40B4-BE49-F238E27FC236}">
                      <a16:creationId xmlns:a16="http://schemas.microsoft.com/office/drawing/2014/main" id="{2E436B87-03D8-4CF4-932D-579E6AE48814}"/>
                    </a:ext>
                  </a:extLst>
                </xdr:cNvPr>
                <xdr:cNvSpPr txBox="1"/>
              </xdr:nvSpPr>
              <xdr:spPr>
                <a:xfrm>
                  <a:off x="20443370" y="4528456"/>
                  <a:ext cx="816429" cy="1942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en-ZA" sz="1300" b="1"/>
                    <a:t># Active</a:t>
                  </a:r>
                </a:p>
              </xdr:txBody>
            </xdr:sp>
            <xdr:sp macro="" textlink="">
              <xdr:nvSpPr>
                <xdr:cNvPr id="142" name="TextBox 141">
                  <a:extLst>
                    <a:ext uri="{FF2B5EF4-FFF2-40B4-BE49-F238E27FC236}">
                      <a16:creationId xmlns:a16="http://schemas.microsoft.com/office/drawing/2014/main" id="{18EB3A84-B89E-4BA8-99E2-B860B5B55187}"/>
                    </a:ext>
                  </a:extLst>
                </xdr:cNvPr>
                <xdr:cNvSpPr txBox="1"/>
              </xdr:nvSpPr>
              <xdr:spPr>
                <a:xfrm>
                  <a:off x="20443371" y="4805828"/>
                  <a:ext cx="827314" cy="1798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en-ZA" sz="1200" b="1"/>
                    <a:t>#ALL Plan</a:t>
                  </a:r>
                </a:p>
              </xdr:txBody>
            </xdr:sp>
            <xdr:graphicFrame macro="">
              <xdr:nvGraphicFramePr>
                <xdr:cNvPr id="145" name="Chart 144">
                  <a:extLst>
                    <a:ext uri="{FF2B5EF4-FFF2-40B4-BE49-F238E27FC236}">
                      <a16:creationId xmlns:a16="http://schemas.microsoft.com/office/drawing/2014/main" id="{8EB25257-3ECC-8071-E2A3-359F67A22E24}"/>
                    </a:ext>
                  </a:extLst>
                </xdr:cNvPr>
                <xdr:cNvGraphicFramePr/>
              </xdr:nvGraphicFramePr>
              <xdr:xfrm>
                <a:off x="21390428" y="4550228"/>
                <a:ext cx="685801" cy="457201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7"/>
                </a:graphicData>
              </a:graphic>
            </xdr:graphicFrame>
          </xdr:grpSp>
        </xdr:grpSp>
      </xdr:grpSp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9B5AE07-8CB3-4135-ADDA-F04A6913F2B1}"/>
              </a:ext>
            </a:extLst>
          </xdr:cNvPr>
          <xdr:cNvSpPr txBox="1"/>
        </xdr:nvSpPr>
        <xdr:spPr>
          <a:xfrm>
            <a:off x="13116560" y="5232400"/>
            <a:ext cx="830580" cy="255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ZA" sz="1300" b="1"/>
              <a:t># Closed</a:t>
            </a:r>
          </a:p>
        </xdr:txBody>
      </xdr:sp>
      <xdr:sp macro="" textlink="Workings_Loans!$AK$12">
        <xdr:nvSpPr>
          <xdr:cNvPr id="4" name="TextBox 3">
            <a:extLst>
              <a:ext uri="{FF2B5EF4-FFF2-40B4-BE49-F238E27FC236}">
                <a16:creationId xmlns:a16="http://schemas.microsoft.com/office/drawing/2014/main" id="{355C0729-639A-41C8-8522-45959F8BBA3E}"/>
              </a:ext>
            </a:extLst>
          </xdr:cNvPr>
          <xdr:cNvSpPr txBox="1"/>
        </xdr:nvSpPr>
        <xdr:spPr>
          <a:xfrm>
            <a:off x="13695680" y="5232400"/>
            <a:ext cx="51816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F226D5A-9887-48BC-BE3C-B4AC54A3D7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0</a:t>
            </a:fld>
            <a:endParaRPr lang="en-US" sz="1200" b="1"/>
          </a:p>
        </xdr:txBody>
      </xdr:sp>
    </xdr:grpSp>
    <xdr:clientData/>
  </xdr:twoCellAnchor>
  <xdr:twoCellAnchor editAs="absolute">
    <xdr:from>
      <xdr:col>10</xdr:col>
      <xdr:colOff>264160</xdr:colOff>
      <xdr:row>0</xdr:row>
      <xdr:rowOff>416560</xdr:rowOff>
    </xdr:from>
    <xdr:to>
      <xdr:col>12</xdr:col>
      <xdr:colOff>539535</xdr:colOff>
      <xdr:row>1</xdr:row>
      <xdr:rowOff>182879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E2914B6-FCAA-4CAA-B3F4-E8DA2D555A5F}"/>
            </a:ext>
          </a:extLst>
        </xdr:cNvPr>
        <xdr:cNvSpPr txBox="1"/>
      </xdr:nvSpPr>
      <xdr:spPr>
        <a:xfrm>
          <a:off x="8636000" y="416560"/>
          <a:ext cx="1535215" cy="203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300" b="1"/>
            <a:t>% Owed</a:t>
          </a:r>
        </a:p>
      </xdr:txBody>
    </xdr:sp>
    <xdr:clientData/>
  </xdr:twoCellAnchor>
  <xdr:twoCellAnchor editAs="absolute">
    <xdr:from>
      <xdr:col>1</xdr:col>
      <xdr:colOff>579120</xdr:colOff>
      <xdr:row>28</xdr:row>
      <xdr:rowOff>91440</xdr:rowOff>
    </xdr:from>
    <xdr:to>
      <xdr:col>4</xdr:col>
      <xdr:colOff>345440</xdr:colOff>
      <xdr:row>29</xdr:row>
      <xdr:rowOff>121920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E7DF0E21-9125-4339-B8E7-589691BA22CD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xdr:cNvPr>
        <xdr:cNvSpPr/>
      </xdr:nvSpPr>
      <xdr:spPr>
        <a:xfrm>
          <a:off x="1757680" y="6004560"/>
          <a:ext cx="2265680" cy="233680"/>
        </a:xfrm>
        <a:prstGeom prst="roundRect">
          <a:avLst/>
        </a:prstGeom>
        <a:solidFill>
          <a:srgbClr val="38434D"/>
        </a:solidFill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chemeClr val="bg1"/>
              </a:solidFill>
            </a:rPr>
            <a:t>BY LOAN- Owed, Closed Repaid  </a:t>
          </a:r>
        </a:p>
      </xdr:txBody>
    </xdr:sp>
    <xdr:clientData/>
  </xdr:twoCellAnchor>
  <xdr:twoCellAnchor>
    <xdr:from>
      <xdr:col>15</xdr:col>
      <xdr:colOff>264160</xdr:colOff>
      <xdr:row>28</xdr:row>
      <xdr:rowOff>152400</xdr:rowOff>
    </xdr:from>
    <xdr:to>
      <xdr:col>27</xdr:col>
      <xdr:colOff>457200</xdr:colOff>
      <xdr:row>41</xdr:row>
      <xdr:rowOff>0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6C317726-646D-4C1F-94AE-67C98DC20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284480</xdr:colOff>
      <xdr:row>26</xdr:row>
      <xdr:rowOff>182880</xdr:rowOff>
    </xdr:from>
    <xdr:to>
      <xdr:col>27</xdr:col>
      <xdr:colOff>447040</xdr:colOff>
      <xdr:row>38</xdr:row>
      <xdr:rowOff>111760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95E9DF6-8F90-4C74-B9DF-20E8578B0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111761</xdr:colOff>
      <xdr:row>1</xdr:row>
      <xdr:rowOff>50800</xdr:rowOff>
    </xdr:from>
    <xdr:to>
      <xdr:col>25</xdr:col>
      <xdr:colOff>538480</xdr:colOff>
      <xdr:row>5</xdr:row>
      <xdr:rowOff>30480</xdr:rowOff>
    </xdr:to>
    <xdr:sp macro="[0]!Schedules_Loan_Dash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AA85C2EF-8BB6-4B53-8459-BA42D9192096}"/>
            </a:ext>
          </a:extLst>
        </xdr:cNvPr>
        <xdr:cNvSpPr/>
      </xdr:nvSpPr>
      <xdr:spPr>
        <a:xfrm>
          <a:off x="18013681" y="487680"/>
          <a:ext cx="1056639" cy="82296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 SCHEDULES BY LOAN</a:t>
          </a:r>
        </a:p>
      </xdr:txBody>
    </xdr:sp>
    <xdr:clientData/>
  </xdr:twoCellAnchor>
  <xdr:twoCellAnchor>
    <xdr:from>
      <xdr:col>1</xdr:col>
      <xdr:colOff>193040</xdr:colOff>
      <xdr:row>52</xdr:row>
      <xdr:rowOff>50800</xdr:rowOff>
    </xdr:from>
    <xdr:to>
      <xdr:col>19</xdr:col>
      <xdr:colOff>508000</xdr:colOff>
      <xdr:row>61</xdr:row>
      <xdr:rowOff>172720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C244-11E5-4F0D-881C-0CD83AC63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142240</xdr:colOff>
      <xdr:row>66</xdr:row>
      <xdr:rowOff>40640</xdr:rowOff>
    </xdr:from>
    <xdr:to>
      <xdr:col>16</xdr:col>
      <xdr:colOff>497840</xdr:colOff>
      <xdr:row>67</xdr:row>
      <xdr:rowOff>162560</xdr:rowOff>
    </xdr:to>
    <xdr:sp macro="[0]!Loan_Reason_Analysis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92198CEB-1DD4-44D6-829B-9B77A9319662}"/>
            </a:ext>
          </a:extLst>
        </xdr:cNvPr>
        <xdr:cNvSpPr/>
      </xdr:nvSpPr>
      <xdr:spPr>
        <a:xfrm>
          <a:off x="10403840" y="8818880"/>
          <a:ext cx="2245360" cy="32512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LOANS</a:t>
          </a:r>
          <a:r>
            <a:rPr lang="en-ZA" sz="1300" b="1" baseline="0">
              <a:solidFill>
                <a:schemeClr val="tx1">
                  <a:lumMod val="95000"/>
                  <a:lumOff val="5000"/>
                </a:schemeClr>
              </a:solidFill>
            </a:rPr>
            <a:t> REASON ANALYSIS</a:t>
          </a:r>
          <a:endParaRPr lang="en-ZA" sz="13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19</xdr:col>
      <xdr:colOff>508000</xdr:colOff>
      <xdr:row>52</xdr:row>
      <xdr:rowOff>125436</xdr:rowOff>
    </xdr:from>
    <xdr:to>
      <xdr:col>25</xdr:col>
      <xdr:colOff>457200</xdr:colOff>
      <xdr:row>61</xdr:row>
      <xdr:rowOff>192258</xdr:rowOff>
    </xdr:to>
    <xdr:grpSp>
      <xdr:nvGrpSpPr>
        <xdr:cNvPr id="111" name="Group 110">
          <a:extLst>
            <a:ext uri="{FF2B5EF4-FFF2-40B4-BE49-F238E27FC236}">
              <a16:creationId xmlns:a16="http://schemas.microsoft.com/office/drawing/2014/main" id="{0397634C-9769-40A2-85F3-2E55B6964065}"/>
            </a:ext>
          </a:extLst>
        </xdr:cNvPr>
        <xdr:cNvGrpSpPr/>
      </xdr:nvGrpSpPr>
      <xdr:grpSpPr>
        <a:xfrm>
          <a:off x="14549120" y="8575040"/>
          <a:ext cx="4439920" cy="0"/>
          <a:chOff x="36787016" y="621322"/>
          <a:chExt cx="4818184" cy="2532185"/>
        </a:xfrm>
      </xdr:grpSpPr>
      <xdr:grpSp>
        <xdr:nvGrpSpPr>
          <xdr:cNvPr id="112" name="Group 111">
            <a:extLst>
              <a:ext uri="{FF2B5EF4-FFF2-40B4-BE49-F238E27FC236}">
                <a16:creationId xmlns:a16="http://schemas.microsoft.com/office/drawing/2014/main" id="{8EC00F9C-B55A-D863-9158-23F915C52AED}"/>
              </a:ext>
            </a:extLst>
          </xdr:cNvPr>
          <xdr:cNvGrpSpPr/>
        </xdr:nvGrpSpPr>
        <xdr:grpSpPr>
          <a:xfrm>
            <a:off x="36822185" y="691661"/>
            <a:ext cx="4736123" cy="2403230"/>
            <a:chOff x="26458984" y="4009292"/>
            <a:chExt cx="4736123" cy="2403230"/>
          </a:xfrm>
        </xdr:grpSpPr>
        <xdr:graphicFrame macro="">
          <xdr:nvGraphicFramePr>
            <xdr:cNvPr id="114" name="Chart 113">
              <a:extLst>
                <a:ext uri="{FF2B5EF4-FFF2-40B4-BE49-F238E27FC236}">
                  <a16:creationId xmlns:a16="http://schemas.microsoft.com/office/drawing/2014/main" id="{ADC2348C-987C-36AA-66B9-A12C5A760084}"/>
                </a:ext>
              </a:extLst>
            </xdr:cNvPr>
            <xdr:cNvGraphicFramePr/>
          </xdr:nvGraphicFramePr>
          <xdr:xfrm>
            <a:off x="26458986" y="4138246"/>
            <a:ext cx="4525107" cy="22742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  <xdr:sp macro="" textlink="">
          <xdr:nvSpPr>
            <xdr:cNvPr id="115" name="Rectangle: Rounded Corners 114">
              <a:extLst>
                <a:ext uri="{FF2B5EF4-FFF2-40B4-BE49-F238E27FC236}">
                  <a16:creationId xmlns:a16="http://schemas.microsoft.com/office/drawing/2014/main" id="{1FEEFEE7-4C7D-6B30-5A8A-0D90A9CC17F2}"/>
                </a:ext>
                <a:ext uri="{147F2762-F138-4A5C-976F-8EAC2B608ADB}">
                  <a16:predDERef xmlns:a16="http://schemas.microsoft.com/office/drawing/2014/main" pred="{9C186851-90A2-1DE9-E1B3-7D35435BC77B}"/>
                </a:ext>
              </a:extLst>
            </xdr:cNvPr>
            <xdr:cNvSpPr/>
          </xdr:nvSpPr>
          <xdr:spPr>
            <a:xfrm>
              <a:off x="26458984" y="4009292"/>
              <a:ext cx="4736123" cy="293078"/>
            </a:xfrm>
            <a:prstGeom prst="roundRect">
              <a:avLst/>
            </a:prstGeom>
            <a:solidFill>
              <a:schemeClr val="tx1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>
              <a:noAutofit/>
            </a:bodyPr>
            <a:lstStyle/>
            <a:p>
              <a:pPr algn="ctr"/>
              <a:r>
                <a:rPr lang="en-US" sz="1400" b="1">
                  <a:solidFill>
                    <a:schemeClr val="bg1"/>
                  </a:solidFill>
                </a:rPr>
                <a:t>Utilization</a:t>
              </a:r>
              <a:r>
                <a:rPr lang="en-US" sz="1400" b="1" baseline="0">
                  <a:solidFill>
                    <a:schemeClr val="bg1"/>
                  </a:solidFill>
                </a:rPr>
                <a:t> of Funds Received</a:t>
              </a:r>
              <a:endParaRPr lang="en-US" sz="1400" b="1">
                <a:solidFill>
                  <a:schemeClr val="bg1"/>
                </a:solidFill>
              </a:endParaRPr>
            </a:p>
          </xdr:txBody>
        </xdr:sp>
      </xdr:grpSp>
      <xdr:sp macro="" textlink="">
        <xdr:nvSpPr>
          <xdr:cNvPr id="113" name="Rectangle: Rounded Corners 112">
            <a:extLst>
              <a:ext uri="{FF2B5EF4-FFF2-40B4-BE49-F238E27FC236}">
                <a16:creationId xmlns:a16="http://schemas.microsoft.com/office/drawing/2014/main" id="{A3B2F03A-BE0E-08E2-909F-219E89D21F31}"/>
              </a:ext>
            </a:extLst>
          </xdr:cNvPr>
          <xdr:cNvSpPr/>
        </xdr:nvSpPr>
        <xdr:spPr>
          <a:xfrm>
            <a:off x="36787016" y="621322"/>
            <a:ext cx="4818184" cy="2532185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12</xdr:col>
      <xdr:colOff>213360</xdr:colOff>
      <xdr:row>5</xdr:row>
      <xdr:rowOff>193040</xdr:rowOff>
    </xdr:from>
    <xdr:to>
      <xdr:col>15</xdr:col>
      <xdr:colOff>568960</xdr:colOff>
      <xdr:row>7</xdr:row>
      <xdr:rowOff>111760</xdr:rowOff>
    </xdr:to>
    <xdr:sp macro="[0]!Loan_Reason_Analysis" textlink="">
      <xdr:nvSpPr>
        <xdr:cNvPr id="129" name="Rectangle: Rounded Corners 128">
          <a:extLst>
            <a:ext uri="{FF2B5EF4-FFF2-40B4-BE49-F238E27FC236}">
              <a16:creationId xmlns:a16="http://schemas.microsoft.com/office/drawing/2014/main" id="{30792993-31D9-4DB3-900D-F81240B10604}"/>
            </a:ext>
          </a:extLst>
        </xdr:cNvPr>
        <xdr:cNvSpPr/>
      </xdr:nvSpPr>
      <xdr:spPr>
        <a:xfrm>
          <a:off x="9845040" y="1473200"/>
          <a:ext cx="2245360" cy="32512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tx1">
                  <a:lumMod val="95000"/>
                  <a:lumOff val="5000"/>
                </a:schemeClr>
              </a:solidFill>
            </a:rPr>
            <a:t> LOANS</a:t>
          </a:r>
          <a:r>
            <a:rPr lang="en-ZA" sz="1300" b="1" baseline="0">
              <a:solidFill>
                <a:schemeClr val="tx1">
                  <a:lumMod val="95000"/>
                  <a:lumOff val="5000"/>
                </a:schemeClr>
              </a:solidFill>
            </a:rPr>
            <a:t> REASON ANALYSIS</a:t>
          </a:r>
          <a:endParaRPr lang="en-ZA" sz="13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304800</xdr:colOff>
      <xdr:row>28</xdr:row>
      <xdr:rowOff>10160</xdr:rowOff>
    </xdr:from>
    <xdr:to>
      <xdr:col>15</xdr:col>
      <xdr:colOff>223520</xdr:colOff>
      <xdr:row>65</xdr:row>
      <xdr:rowOff>132080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5DEA0674-D530-4EC3-80A4-D2B603727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17</xdr:col>
      <xdr:colOff>132080</xdr:colOff>
      <xdr:row>66</xdr:row>
      <xdr:rowOff>71120</xdr:rowOff>
    </xdr:from>
    <xdr:to>
      <xdr:col>19</xdr:col>
      <xdr:colOff>193040</xdr:colOff>
      <xdr:row>69</xdr:row>
      <xdr:rowOff>30480</xdr:rowOff>
    </xdr:to>
    <xdr:sp macro="[0]!Loan_Reason_Input" textlink="">
      <xdr:nvSpPr>
        <xdr:cNvPr id="18" name="Rectangle: Rounded Corners 17">
          <a:extLst>
            <a:ext uri="{FF2B5EF4-FFF2-40B4-BE49-F238E27FC236}">
              <a16:creationId xmlns:a16="http://schemas.microsoft.com/office/drawing/2014/main" id="{3C90FFD0-3726-43C3-B9A2-9B868ACD6E84}"/>
            </a:ext>
          </a:extLst>
        </xdr:cNvPr>
        <xdr:cNvSpPr/>
      </xdr:nvSpPr>
      <xdr:spPr>
        <a:xfrm>
          <a:off x="12913360" y="8849360"/>
          <a:ext cx="1320800" cy="56896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300" b="1">
              <a:solidFill>
                <a:schemeClr val="bg1"/>
              </a:solidFill>
            </a:rPr>
            <a:t> LOANS</a:t>
          </a:r>
          <a:r>
            <a:rPr lang="en-ZA" sz="1300" b="1" baseline="0">
              <a:solidFill>
                <a:schemeClr val="bg1"/>
              </a:solidFill>
            </a:rPr>
            <a:t> REASON INPUT</a:t>
          </a:r>
          <a:endParaRPr lang="en-ZA" sz="13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457200</xdr:colOff>
      <xdr:row>23</xdr:row>
      <xdr:rowOff>121920</xdr:rowOff>
    </xdr:from>
    <xdr:to>
      <xdr:col>26</xdr:col>
      <xdr:colOff>20320</xdr:colOff>
      <xdr:row>34</xdr:row>
      <xdr:rowOff>132080</xdr:rowOff>
    </xdr:to>
    <xdr:grpSp>
      <xdr:nvGrpSpPr>
        <xdr:cNvPr id="110" name="Group 109">
          <a:extLst>
            <a:ext uri="{FF2B5EF4-FFF2-40B4-BE49-F238E27FC236}">
              <a16:creationId xmlns:a16="http://schemas.microsoft.com/office/drawing/2014/main" id="{86FE104A-6EB3-2796-36C3-BDC2C8A441A2}"/>
            </a:ext>
          </a:extLst>
        </xdr:cNvPr>
        <xdr:cNvGrpSpPr/>
      </xdr:nvGrpSpPr>
      <xdr:grpSpPr>
        <a:xfrm>
          <a:off x="17099280" y="5039360"/>
          <a:ext cx="2082800" cy="2245360"/>
          <a:chOff x="16682720" y="5080000"/>
          <a:chExt cx="2082800" cy="2245360"/>
        </a:xfrm>
      </xdr:grpSpPr>
      <xdr:graphicFrame macro="">
        <xdr:nvGraphicFramePr>
          <xdr:cNvPr id="106" name="Chart 105">
            <a:extLst>
              <a:ext uri="{FF2B5EF4-FFF2-40B4-BE49-F238E27FC236}">
                <a16:creationId xmlns:a16="http://schemas.microsoft.com/office/drawing/2014/main" id="{EBE9E6C2-1432-47FC-A527-54AA33C39A96}"/>
              </a:ext>
            </a:extLst>
          </xdr:cNvPr>
          <xdr:cNvGraphicFramePr>
            <a:graphicFrameLocks/>
          </xdr:cNvGraphicFramePr>
        </xdr:nvGraphicFramePr>
        <xdr:xfrm>
          <a:off x="16682720" y="5080000"/>
          <a:ext cx="2062480" cy="22453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108" name="Rectangle: Rounded Corners 107">
            <a:extLst>
              <a:ext uri="{FF2B5EF4-FFF2-40B4-BE49-F238E27FC236}">
                <a16:creationId xmlns:a16="http://schemas.microsoft.com/office/drawing/2014/main" id="{C96B7F18-3454-4C8B-9315-38BEA25E04D8}"/>
              </a:ext>
            </a:extLst>
          </xdr:cNvPr>
          <xdr:cNvSpPr/>
        </xdr:nvSpPr>
        <xdr:spPr>
          <a:xfrm>
            <a:off x="16682720" y="5110480"/>
            <a:ext cx="2082800" cy="2133600"/>
          </a:xfrm>
          <a:prstGeom prst="roundRect">
            <a:avLst>
              <a:gd name="adj" fmla="val 5613"/>
            </a:avLst>
          </a:prstGeom>
          <a:noFill/>
          <a:ln>
            <a:solidFill>
              <a:srgbClr val="002060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ln>
                <a:solidFill>
                  <a:srgbClr val="002060"/>
                </a:solidFill>
              </a:ln>
              <a:noFill/>
            </a:endParaRPr>
          </a:p>
        </xdr:txBody>
      </xdr:sp>
    </xdr:grpSp>
    <xdr:clientData/>
  </xdr:twoCellAnchor>
  <xdr:twoCellAnchor editAs="absolute">
    <xdr:from>
      <xdr:col>2</xdr:col>
      <xdr:colOff>883920</xdr:colOff>
      <xdr:row>0</xdr:row>
      <xdr:rowOff>355600</xdr:rowOff>
    </xdr:from>
    <xdr:to>
      <xdr:col>4</xdr:col>
      <xdr:colOff>233680</xdr:colOff>
      <xdr:row>1</xdr:row>
      <xdr:rowOff>132080</xdr:rowOff>
    </xdr:to>
    <xdr:sp macro="" textlink="">
      <xdr:nvSpPr>
        <xdr:cNvPr id="104" name="Rectangle: Rounded Corners 103">
          <a:extLst>
            <a:ext uri="{FF2B5EF4-FFF2-40B4-BE49-F238E27FC236}">
              <a16:creationId xmlns:a16="http://schemas.microsoft.com/office/drawing/2014/main" id="{F711D568-C435-4F91-AFF4-A4152E50194A}"/>
            </a:ext>
          </a:extLst>
        </xdr:cNvPr>
        <xdr:cNvSpPr/>
      </xdr:nvSpPr>
      <xdr:spPr>
        <a:xfrm>
          <a:off x="2692400" y="355600"/>
          <a:ext cx="1219200" cy="213360"/>
        </a:xfrm>
        <a:prstGeom prst="roundRect">
          <a:avLst>
            <a:gd name="adj" fmla="val 3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1100"/>
            <a:t>Month End - Year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40640</xdr:colOff>
      <xdr:row>68</xdr:row>
      <xdr:rowOff>182880</xdr:rowOff>
    </xdr:to>
    <xdr:sp macro="" textlink="">
      <xdr:nvSpPr>
        <xdr:cNvPr id="132" name="Rectangle: Single Corner Snipped 131">
          <a:extLst>
            <a:ext uri="{FF2B5EF4-FFF2-40B4-BE49-F238E27FC236}">
              <a16:creationId xmlns:a16="http://schemas.microsoft.com/office/drawing/2014/main" id="{1DD52EC5-F4BF-437A-84E5-3E84C77AE3C5}"/>
            </a:ext>
          </a:extLst>
        </xdr:cNvPr>
        <xdr:cNvSpPr/>
      </xdr:nvSpPr>
      <xdr:spPr>
        <a:xfrm>
          <a:off x="0" y="0"/>
          <a:ext cx="1219200" cy="9367520"/>
        </a:xfrm>
        <a:prstGeom prst="snip1Rect">
          <a:avLst>
            <a:gd name="adj" fmla="val 5784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71120</xdr:colOff>
      <xdr:row>11</xdr:row>
      <xdr:rowOff>55959</xdr:rowOff>
    </xdr:from>
    <xdr:to>
      <xdr:col>0</xdr:col>
      <xdr:colOff>1148749</xdr:colOff>
      <xdr:row>13</xdr:row>
      <xdr:rowOff>142240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EE706EE5-9528-4A3F-B9CE-7985A7560FD9}"/>
            </a:ext>
          </a:extLst>
        </xdr:cNvPr>
        <xdr:cNvGrpSpPr/>
      </xdr:nvGrpSpPr>
      <xdr:grpSpPr>
        <a:xfrm>
          <a:off x="71120" y="2555319"/>
          <a:ext cx="1077629" cy="492681"/>
          <a:chOff x="38880" y="5191123"/>
          <a:chExt cx="1064231" cy="476153"/>
        </a:xfrm>
      </xdr:grpSpPr>
      <xdr:sp macro="" textlink="">
        <xdr:nvSpPr>
          <xdr:cNvPr id="135" name="Rectangle: Rounded Corners 134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C2C7135D-B4DF-8CD5-188C-D2B29FA293CB}"/>
              </a:ext>
            </a:extLst>
          </xdr:cNvPr>
          <xdr:cNvSpPr/>
        </xdr:nvSpPr>
        <xdr:spPr>
          <a:xfrm>
            <a:off x="38880" y="5191123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137" name="Freeform 95">
            <a:extLst>
              <a:ext uri="{FF2B5EF4-FFF2-40B4-BE49-F238E27FC236}">
                <a16:creationId xmlns:a16="http://schemas.microsoft.com/office/drawing/2014/main" id="{1E281EF2-9CB3-9D31-25FF-78D9BD871223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30033</xdr:colOff>
      <xdr:row>15</xdr:row>
      <xdr:rowOff>162593</xdr:rowOff>
    </xdr:from>
    <xdr:to>
      <xdr:col>0</xdr:col>
      <xdr:colOff>1168400</xdr:colOff>
      <xdr:row>18</xdr:row>
      <xdr:rowOff>50804</xdr:rowOff>
    </xdr:to>
    <xdr:grpSp>
      <xdr:nvGrpSpPr>
        <xdr:cNvPr id="138" name="Group 137">
          <a:extLst>
            <a:ext uri="{FF2B5EF4-FFF2-40B4-BE49-F238E27FC236}">
              <a16:creationId xmlns:a16="http://schemas.microsoft.com/office/drawing/2014/main" id="{AE103A3E-6206-4326-AC9B-0F40D6638DD3}"/>
            </a:ext>
          </a:extLst>
        </xdr:cNvPr>
        <xdr:cNvGrpSpPr/>
      </xdr:nvGrpSpPr>
      <xdr:grpSpPr>
        <a:xfrm>
          <a:off x="30033" y="3454433"/>
          <a:ext cx="1138367" cy="497811"/>
          <a:chOff x="85662" y="4213669"/>
          <a:chExt cx="1063708" cy="468223"/>
        </a:xfrm>
      </xdr:grpSpPr>
      <xdr:sp macro="[0]!Schedules_Loan_Dash" textlink="">
        <xdr:nvSpPr>
          <xdr:cNvPr id="149" name="Rectangle: Rounded Corners 148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88EFF1E1-C3D6-42FA-86AB-4F8A9E0CA5DC}"/>
              </a:ext>
            </a:extLst>
          </xdr:cNvPr>
          <xdr:cNvSpPr/>
        </xdr:nvSpPr>
        <xdr:spPr>
          <a:xfrm>
            <a:off x="85662" y="4213669"/>
            <a:ext cx="1063708" cy="46822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Dash</a:t>
            </a:r>
          </a:p>
        </xdr:txBody>
      </xdr:sp>
      <xdr:sp macro="[0]!Schedules_Loan_Dash" textlink="">
        <xdr:nvSpPr>
          <xdr:cNvPr id="150" name="Freeform 121">
            <a:extLst>
              <a:ext uri="{FF2B5EF4-FFF2-40B4-BE49-F238E27FC236}">
                <a16:creationId xmlns:a16="http://schemas.microsoft.com/office/drawing/2014/main" id="{1ACCE42F-5159-AF0D-158A-570E90E3A205}"/>
              </a:ext>
            </a:extLst>
          </xdr:cNvPr>
          <xdr:cNvSpPr>
            <a:spLocks noEditPoints="1"/>
          </xdr:cNvSpPr>
        </xdr:nvSpPr>
        <xdr:spPr bwMode="auto">
          <a:xfrm>
            <a:off x="857344" y="4319450"/>
            <a:ext cx="276225" cy="247650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200026</xdr:rowOff>
    </xdr:from>
    <xdr:to>
      <xdr:col>1</xdr:col>
      <xdr:colOff>50800</xdr:colOff>
      <xdr:row>2</xdr:row>
      <xdr:rowOff>193040</xdr:rowOff>
    </xdr:to>
    <xdr:sp macro="" textlink="">
      <xdr:nvSpPr>
        <xdr:cNvPr id="151" name="Rectangle 15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1D33A63B-309D-48AF-BBC4-754EC762A5EC}"/>
            </a:ext>
          </a:extLst>
        </xdr:cNvPr>
        <xdr:cNvSpPr/>
      </xdr:nvSpPr>
      <xdr:spPr>
        <a:xfrm>
          <a:off x="0" y="200026"/>
          <a:ext cx="1229360" cy="612774"/>
        </a:xfrm>
        <a:prstGeom prst="rect">
          <a:avLst/>
        </a:prstGeom>
        <a:solidFill>
          <a:srgbClr val="004376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/>
              </a:solidFill>
            </a:rPr>
            <a:t>Excel Loan Portfolio Tool</a:t>
          </a:r>
        </a:p>
      </xdr:txBody>
    </xdr:sp>
    <xdr:clientData/>
  </xdr:twoCellAnchor>
  <xdr:twoCellAnchor editAs="absolute">
    <xdr:from>
      <xdr:col>0</xdr:col>
      <xdr:colOff>40195</xdr:colOff>
      <xdr:row>7</xdr:row>
      <xdr:rowOff>5310</xdr:rowOff>
    </xdr:from>
    <xdr:to>
      <xdr:col>1</xdr:col>
      <xdr:colOff>50800</xdr:colOff>
      <xdr:row>9</xdr:row>
      <xdr:rowOff>195579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BCA65F4A-72BF-40D3-9A3D-8E0CD652E597}"/>
            </a:ext>
          </a:extLst>
        </xdr:cNvPr>
        <xdr:cNvGrpSpPr/>
      </xdr:nvGrpSpPr>
      <xdr:grpSpPr>
        <a:xfrm>
          <a:off x="40195" y="1691870"/>
          <a:ext cx="1189165" cy="596669"/>
          <a:chOff x="-423" y="3135811"/>
          <a:chExt cx="1187873" cy="524964"/>
        </a:xfrm>
      </xdr:grpSpPr>
      <xdr:sp macro="" textlink="">
        <xdr:nvSpPr>
          <xdr:cNvPr id="153" name="Rectangle: Rounded Corners 152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B63D98AE-4F1C-DB3E-DD59-EB5735219DA5}"/>
              </a:ext>
            </a:extLst>
          </xdr:cNvPr>
          <xdr:cNvSpPr/>
        </xdr:nvSpPr>
        <xdr:spPr>
          <a:xfrm>
            <a:off x="-423" y="3135811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154" name="Graphic 153" descr="Loan with solid fill">
            <a:extLst>
              <a:ext uri="{FF2B5EF4-FFF2-40B4-BE49-F238E27FC236}">
                <a16:creationId xmlns:a16="http://schemas.microsoft.com/office/drawing/2014/main" id="{CA9EEFA9-70FB-CE77-B1D9-7B3F9EE968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182880</xdr:colOff>
      <xdr:row>2</xdr:row>
      <xdr:rowOff>142239</xdr:rowOff>
    </xdr:from>
    <xdr:to>
      <xdr:col>0</xdr:col>
      <xdr:colOff>802640</xdr:colOff>
      <xdr:row>6</xdr:row>
      <xdr:rowOff>48076</xdr:rowOff>
    </xdr:to>
    <xdr:pic>
      <xdr:nvPicPr>
        <xdr:cNvPr id="155" name="Graphic 154" descr="3d Glasses with solid fill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1B56653A-5FE0-4268-843D-70D6F95A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182880" y="761999"/>
          <a:ext cx="619760" cy="769437"/>
        </a:xfrm>
        <a:prstGeom prst="rect">
          <a:avLst/>
        </a:prstGeom>
      </xdr:spPr>
    </xdr:pic>
    <xdr:clientData/>
  </xdr:twoCellAnchor>
  <xdr:twoCellAnchor>
    <xdr:from>
      <xdr:col>12</xdr:col>
      <xdr:colOff>10160</xdr:colOff>
      <xdr:row>0</xdr:row>
      <xdr:rowOff>396240</xdr:rowOff>
    </xdr:from>
    <xdr:to>
      <xdr:col>18</xdr:col>
      <xdr:colOff>396065</xdr:colOff>
      <xdr:row>5</xdr:row>
      <xdr:rowOff>158586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5C3CB4AE-CF77-464E-8720-0876DDF60D82}"/>
            </a:ext>
          </a:extLst>
        </xdr:cNvPr>
        <xdr:cNvGrpSpPr/>
      </xdr:nvGrpSpPr>
      <xdr:grpSpPr>
        <a:xfrm>
          <a:off x="9641840" y="396240"/>
          <a:ext cx="4165425" cy="1042506"/>
          <a:chOff x="7708232" y="4195011"/>
          <a:chExt cx="4165425" cy="104250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EC4217F-D7B4-C48F-D9E4-F34C778844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7708232" y="4195011"/>
            <a:ext cx="1542422" cy="993734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367385B6-89AE-2A39-E7D8-C51A9F7CC9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tretch>
            <a:fillRect/>
          </a:stretch>
        </xdr:blipFill>
        <xdr:spPr>
          <a:xfrm>
            <a:off x="8959516" y="4195011"/>
            <a:ext cx="2914141" cy="104250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0.2523</cdr:x>
      <cdr:y>0.14032</cdr:y>
    </cdr:from>
    <cdr:to>
      <cdr:x>0.47928</cdr:x>
      <cdr:y>0.24093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09B4CBAB-73FB-FE9C-9B6F-3822BED5E93C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3334950" y="353568"/>
          <a:ext cx="3000191" cy="25350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LOANS RAISED vs APPLIED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0.00655</cdr:x>
      <cdr:y>0.01969</cdr:y>
    </cdr:from>
    <cdr:to>
      <cdr:x>0.33814</cdr:x>
      <cdr:y>0.09843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08217DDC-E078-4CE6-AC07-DF3B3BAD546A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50800" y="50800"/>
          <a:ext cx="2570480" cy="20320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BY LOAN- Interest Paid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0.26673</cdr:x>
      <cdr:y>0.07292</cdr:y>
    </cdr:from>
    <cdr:to>
      <cdr:x>0.68299</cdr:x>
      <cdr:y>0.21081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7DD127D-5433-DA86-4332-35F835B81ACF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3514840" y="142240"/>
          <a:ext cx="5485274" cy="26898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LOANS REASONS- PPE, Working Capital, Investments, ST Losses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0.02364</cdr:y>
    </cdr:from>
    <cdr:to>
      <cdr:x>1</cdr:x>
      <cdr:y>0.12217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7DF0E21-9125-4339-B8E7-589691BA22CD}"/>
            </a:ext>
            <a:ext uri="{147F2762-F138-4A5C-976F-8EAC2B608ADB}">
              <a16:predDERef xmlns:a16="http://schemas.microsoft.com/office/drawing/2014/main" pred="{9C186851-90A2-1DE9-E1B3-7D35435BC77B}"/>
            </a:ext>
          </a:extLst>
        </cdr:cNvPr>
        <cdr:cNvSpPr/>
      </cdr:nvSpPr>
      <cdr:spPr>
        <a:xfrm xmlns:a="http://schemas.openxmlformats.org/drawingml/2006/main">
          <a:off x="0" y="53082"/>
          <a:ext cx="2062480" cy="22123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38434D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chemeClr val="bg1"/>
              </a:solidFill>
            </a:rPr>
            <a:t>Anal Year Interest By Bank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1219200</xdr:colOff>
      <xdr:row>34</xdr:row>
      <xdr:rowOff>91440</xdr:rowOff>
    </xdr:to>
    <xdr:sp macro="" textlink="">
      <xdr:nvSpPr>
        <xdr:cNvPr id="3" name="Rectangle: Single Corner Snipped 2">
          <a:extLst>
            <a:ext uri="{FF2B5EF4-FFF2-40B4-BE49-F238E27FC236}">
              <a16:creationId xmlns:a16="http://schemas.microsoft.com/office/drawing/2014/main" id="{7E09B8E6-CA0D-4DDB-AE2C-0DC15AA0E671}"/>
            </a:ext>
          </a:extLst>
        </xdr:cNvPr>
        <xdr:cNvSpPr/>
      </xdr:nvSpPr>
      <xdr:spPr>
        <a:xfrm>
          <a:off x="0" y="0"/>
          <a:ext cx="1219200" cy="9367520"/>
        </a:xfrm>
        <a:prstGeom prst="snip1Rect">
          <a:avLst>
            <a:gd name="adj" fmla="val 5784"/>
          </a:avLst>
        </a:prstGeom>
        <a:solidFill>
          <a:srgbClr val="004376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60960</xdr:colOff>
      <xdr:row>8</xdr:row>
      <xdr:rowOff>5159</xdr:rowOff>
    </xdr:from>
    <xdr:to>
      <xdr:col>0</xdr:col>
      <xdr:colOff>1138589</xdr:colOff>
      <xdr:row>9</xdr:row>
      <xdr:rowOff>243840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36A7D6C-39AD-48EB-82A1-08A9F4FECBCB}"/>
            </a:ext>
          </a:extLst>
        </xdr:cNvPr>
        <xdr:cNvGrpSpPr/>
      </xdr:nvGrpSpPr>
      <xdr:grpSpPr>
        <a:xfrm>
          <a:off x="60960" y="2545159"/>
          <a:ext cx="1077629" cy="492681"/>
          <a:chOff x="38880" y="5191123"/>
          <a:chExt cx="1064231" cy="476153"/>
        </a:xfrm>
      </xdr:grpSpPr>
      <xdr:sp macro="" textlink="">
        <xdr:nvSpPr>
          <xdr:cNvPr id="5" name="Rectangle: Rounded Corners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725CFE9-490A-2F08-9335-B918BBD84860}"/>
              </a:ext>
            </a:extLst>
          </xdr:cNvPr>
          <xdr:cNvSpPr/>
        </xdr:nvSpPr>
        <xdr:spPr>
          <a:xfrm>
            <a:off x="38880" y="5191123"/>
            <a:ext cx="1064231" cy="47615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SETUP - </a:t>
            </a:r>
          </a:p>
          <a:p>
            <a:pPr algn="l"/>
            <a:r>
              <a:rPr lang="en-ZA" sz="1100"/>
              <a:t>Loans</a:t>
            </a:r>
          </a:p>
        </xdr:txBody>
      </xdr:sp>
      <xdr:sp macro="" textlink="">
        <xdr:nvSpPr>
          <xdr:cNvPr id="6" name="Freeform 95">
            <a:extLst>
              <a:ext uri="{FF2B5EF4-FFF2-40B4-BE49-F238E27FC236}">
                <a16:creationId xmlns:a16="http://schemas.microsoft.com/office/drawing/2014/main" id="{93EE9426-FDA4-1242-744E-3BFF44C67635}"/>
              </a:ext>
            </a:extLst>
          </xdr:cNvPr>
          <xdr:cNvSpPr>
            <a:spLocks noEditPoints="1"/>
          </xdr:cNvSpPr>
        </xdr:nvSpPr>
        <xdr:spPr bwMode="auto">
          <a:xfrm>
            <a:off x="839175" y="5257130"/>
            <a:ext cx="209550" cy="285750"/>
          </a:xfrm>
          <a:custGeom>
            <a:avLst/>
            <a:gdLst>
              <a:gd name="T0" fmla="*/ 32 w 465"/>
              <a:gd name="T1" fmla="*/ 633 h 633"/>
              <a:gd name="T2" fmla="*/ 0 w 465"/>
              <a:gd name="T3" fmla="*/ 31 h 633"/>
              <a:gd name="T4" fmla="*/ 433 w 465"/>
              <a:gd name="T5" fmla="*/ 0 h 633"/>
              <a:gd name="T6" fmla="*/ 465 w 465"/>
              <a:gd name="T7" fmla="*/ 602 h 633"/>
              <a:gd name="T8" fmla="*/ 32 w 465"/>
              <a:gd name="T9" fmla="*/ 14 h 633"/>
              <a:gd name="T10" fmla="*/ 14 w 465"/>
              <a:gd name="T11" fmla="*/ 602 h 633"/>
              <a:gd name="T12" fmla="*/ 433 w 465"/>
              <a:gd name="T13" fmla="*/ 619 h 633"/>
              <a:gd name="T14" fmla="*/ 451 w 465"/>
              <a:gd name="T15" fmla="*/ 31 h 633"/>
              <a:gd name="T16" fmla="*/ 32 w 465"/>
              <a:gd name="T17" fmla="*/ 14 h 633"/>
              <a:gd name="T18" fmla="*/ 309 w 465"/>
              <a:gd name="T19" fmla="*/ 516 h 633"/>
              <a:gd name="T20" fmla="*/ 411 w 465"/>
              <a:gd name="T21" fmla="*/ 516 h 633"/>
              <a:gd name="T22" fmla="*/ 360 w 465"/>
              <a:gd name="T23" fmla="*/ 479 h 633"/>
              <a:gd name="T24" fmla="*/ 360 w 465"/>
              <a:gd name="T25" fmla="*/ 552 h 633"/>
              <a:gd name="T26" fmla="*/ 360 w 465"/>
              <a:gd name="T27" fmla="*/ 479 h 633"/>
              <a:gd name="T28" fmla="*/ 182 w 465"/>
              <a:gd name="T29" fmla="*/ 516 h 633"/>
              <a:gd name="T30" fmla="*/ 283 w 465"/>
              <a:gd name="T31" fmla="*/ 516 h 633"/>
              <a:gd name="T32" fmla="*/ 232 w 465"/>
              <a:gd name="T33" fmla="*/ 479 h 633"/>
              <a:gd name="T34" fmla="*/ 232 w 465"/>
              <a:gd name="T35" fmla="*/ 552 h 633"/>
              <a:gd name="T36" fmla="*/ 232 w 465"/>
              <a:gd name="T37" fmla="*/ 479 h 633"/>
              <a:gd name="T38" fmla="*/ 54 w 465"/>
              <a:gd name="T39" fmla="*/ 516 h 633"/>
              <a:gd name="T40" fmla="*/ 156 w 465"/>
              <a:gd name="T41" fmla="*/ 516 h 633"/>
              <a:gd name="T42" fmla="*/ 105 w 465"/>
              <a:gd name="T43" fmla="*/ 479 h 633"/>
              <a:gd name="T44" fmla="*/ 105 w 465"/>
              <a:gd name="T45" fmla="*/ 552 h 633"/>
              <a:gd name="T46" fmla="*/ 105 w 465"/>
              <a:gd name="T47" fmla="*/ 479 h 633"/>
              <a:gd name="T48" fmla="*/ 309 w 465"/>
              <a:gd name="T49" fmla="*/ 389 h 633"/>
              <a:gd name="T50" fmla="*/ 411 w 465"/>
              <a:gd name="T51" fmla="*/ 389 h 633"/>
              <a:gd name="T52" fmla="*/ 360 w 465"/>
              <a:gd name="T53" fmla="*/ 352 h 633"/>
              <a:gd name="T54" fmla="*/ 360 w 465"/>
              <a:gd name="T55" fmla="*/ 426 h 633"/>
              <a:gd name="T56" fmla="*/ 360 w 465"/>
              <a:gd name="T57" fmla="*/ 352 h 633"/>
              <a:gd name="T58" fmla="*/ 182 w 465"/>
              <a:gd name="T59" fmla="*/ 389 h 633"/>
              <a:gd name="T60" fmla="*/ 283 w 465"/>
              <a:gd name="T61" fmla="*/ 389 h 633"/>
              <a:gd name="T62" fmla="*/ 232 w 465"/>
              <a:gd name="T63" fmla="*/ 352 h 633"/>
              <a:gd name="T64" fmla="*/ 232 w 465"/>
              <a:gd name="T65" fmla="*/ 426 h 633"/>
              <a:gd name="T66" fmla="*/ 232 w 465"/>
              <a:gd name="T67" fmla="*/ 352 h 633"/>
              <a:gd name="T68" fmla="*/ 54 w 465"/>
              <a:gd name="T69" fmla="*/ 389 h 633"/>
              <a:gd name="T70" fmla="*/ 156 w 465"/>
              <a:gd name="T71" fmla="*/ 389 h 633"/>
              <a:gd name="T72" fmla="*/ 105 w 465"/>
              <a:gd name="T73" fmla="*/ 352 h 633"/>
              <a:gd name="T74" fmla="*/ 105 w 465"/>
              <a:gd name="T75" fmla="*/ 426 h 633"/>
              <a:gd name="T76" fmla="*/ 105 w 465"/>
              <a:gd name="T77" fmla="*/ 352 h 633"/>
              <a:gd name="T78" fmla="*/ 309 w 465"/>
              <a:gd name="T79" fmla="*/ 262 h 633"/>
              <a:gd name="T80" fmla="*/ 411 w 465"/>
              <a:gd name="T81" fmla="*/ 262 h 633"/>
              <a:gd name="T82" fmla="*/ 360 w 465"/>
              <a:gd name="T83" fmla="*/ 226 h 633"/>
              <a:gd name="T84" fmla="*/ 360 w 465"/>
              <a:gd name="T85" fmla="*/ 299 h 633"/>
              <a:gd name="T86" fmla="*/ 360 w 465"/>
              <a:gd name="T87" fmla="*/ 226 h 633"/>
              <a:gd name="T88" fmla="*/ 182 w 465"/>
              <a:gd name="T89" fmla="*/ 262 h 633"/>
              <a:gd name="T90" fmla="*/ 283 w 465"/>
              <a:gd name="T91" fmla="*/ 262 h 633"/>
              <a:gd name="T92" fmla="*/ 232 w 465"/>
              <a:gd name="T93" fmla="*/ 226 h 633"/>
              <a:gd name="T94" fmla="*/ 232 w 465"/>
              <a:gd name="T95" fmla="*/ 299 h 633"/>
              <a:gd name="T96" fmla="*/ 232 w 465"/>
              <a:gd name="T97" fmla="*/ 226 h 633"/>
              <a:gd name="T98" fmla="*/ 54 w 465"/>
              <a:gd name="T99" fmla="*/ 262 h 633"/>
              <a:gd name="T100" fmla="*/ 156 w 465"/>
              <a:gd name="T101" fmla="*/ 262 h 633"/>
              <a:gd name="T102" fmla="*/ 105 w 465"/>
              <a:gd name="T103" fmla="*/ 226 h 633"/>
              <a:gd name="T104" fmla="*/ 105 w 465"/>
              <a:gd name="T105" fmla="*/ 299 h 633"/>
              <a:gd name="T106" fmla="*/ 105 w 465"/>
              <a:gd name="T107" fmla="*/ 226 h 633"/>
              <a:gd name="T108" fmla="*/ 105 w 465"/>
              <a:gd name="T109" fmla="*/ 168 h 633"/>
              <a:gd name="T110" fmla="*/ 105 w 465"/>
              <a:gd name="T111" fmla="*/ 66 h 633"/>
              <a:gd name="T112" fmla="*/ 411 w 465"/>
              <a:gd name="T113" fmla="*/ 117 h 633"/>
              <a:gd name="T114" fmla="*/ 105 w 465"/>
              <a:gd name="T115" fmla="*/ 80 h 633"/>
              <a:gd name="T116" fmla="*/ 105 w 465"/>
              <a:gd name="T117" fmla="*/ 154 h 633"/>
              <a:gd name="T118" fmla="*/ 397 w 465"/>
              <a:gd name="T119" fmla="*/ 117 h 633"/>
              <a:gd name="T120" fmla="*/ 105 w 465"/>
              <a:gd name="T121" fmla="*/ 80 h 6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65" h="633">
                <a:moveTo>
                  <a:pt x="433" y="633"/>
                </a:moveTo>
                <a:cubicBezTo>
                  <a:pt x="32" y="633"/>
                  <a:pt x="32" y="633"/>
                  <a:pt x="32" y="633"/>
                </a:cubicBezTo>
                <a:cubicBezTo>
                  <a:pt x="14" y="633"/>
                  <a:pt x="0" y="619"/>
                  <a:pt x="0" y="602"/>
                </a:cubicBezTo>
                <a:cubicBezTo>
                  <a:pt x="0" y="31"/>
                  <a:pt x="0" y="31"/>
                  <a:pt x="0" y="31"/>
                </a:cubicBezTo>
                <a:cubicBezTo>
                  <a:pt x="0" y="14"/>
                  <a:pt x="14" y="0"/>
                  <a:pt x="32" y="0"/>
                </a:cubicBezTo>
                <a:cubicBezTo>
                  <a:pt x="433" y="0"/>
                  <a:pt x="433" y="0"/>
                  <a:pt x="433" y="0"/>
                </a:cubicBezTo>
                <a:cubicBezTo>
                  <a:pt x="451" y="0"/>
                  <a:pt x="465" y="14"/>
                  <a:pt x="465" y="31"/>
                </a:cubicBezTo>
                <a:cubicBezTo>
                  <a:pt x="465" y="602"/>
                  <a:pt x="465" y="602"/>
                  <a:pt x="465" y="602"/>
                </a:cubicBezTo>
                <a:cubicBezTo>
                  <a:pt x="465" y="619"/>
                  <a:pt x="451" y="633"/>
                  <a:pt x="433" y="633"/>
                </a:cubicBezTo>
                <a:close/>
                <a:moveTo>
                  <a:pt x="32" y="14"/>
                </a:moveTo>
                <a:cubicBezTo>
                  <a:pt x="22" y="14"/>
                  <a:pt x="14" y="22"/>
                  <a:pt x="14" y="31"/>
                </a:cubicBezTo>
                <a:cubicBezTo>
                  <a:pt x="14" y="602"/>
                  <a:pt x="14" y="602"/>
                  <a:pt x="14" y="602"/>
                </a:cubicBezTo>
                <a:cubicBezTo>
                  <a:pt x="14" y="611"/>
                  <a:pt x="22" y="619"/>
                  <a:pt x="32" y="619"/>
                </a:cubicBezTo>
                <a:cubicBezTo>
                  <a:pt x="433" y="619"/>
                  <a:pt x="433" y="619"/>
                  <a:pt x="433" y="619"/>
                </a:cubicBezTo>
                <a:cubicBezTo>
                  <a:pt x="443" y="619"/>
                  <a:pt x="451" y="611"/>
                  <a:pt x="451" y="602"/>
                </a:cubicBezTo>
                <a:cubicBezTo>
                  <a:pt x="451" y="31"/>
                  <a:pt x="451" y="31"/>
                  <a:pt x="451" y="31"/>
                </a:cubicBezTo>
                <a:cubicBezTo>
                  <a:pt x="451" y="22"/>
                  <a:pt x="443" y="14"/>
                  <a:pt x="433" y="14"/>
                </a:cubicBezTo>
                <a:lnTo>
                  <a:pt x="32" y="14"/>
                </a:lnTo>
                <a:close/>
                <a:moveTo>
                  <a:pt x="360" y="566"/>
                </a:moveTo>
                <a:cubicBezTo>
                  <a:pt x="332" y="566"/>
                  <a:pt x="309" y="544"/>
                  <a:pt x="309" y="516"/>
                </a:cubicBezTo>
                <a:cubicBezTo>
                  <a:pt x="309" y="488"/>
                  <a:pt x="332" y="465"/>
                  <a:pt x="360" y="465"/>
                </a:cubicBezTo>
                <a:cubicBezTo>
                  <a:pt x="388" y="465"/>
                  <a:pt x="411" y="488"/>
                  <a:pt x="411" y="516"/>
                </a:cubicBezTo>
                <a:cubicBezTo>
                  <a:pt x="411" y="544"/>
                  <a:pt x="388" y="566"/>
                  <a:pt x="360" y="566"/>
                </a:cubicBezTo>
                <a:close/>
                <a:moveTo>
                  <a:pt x="360" y="479"/>
                </a:moveTo>
                <a:cubicBezTo>
                  <a:pt x="340" y="479"/>
                  <a:pt x="323" y="495"/>
                  <a:pt x="323" y="516"/>
                </a:cubicBezTo>
                <a:cubicBezTo>
                  <a:pt x="323" y="536"/>
                  <a:pt x="340" y="552"/>
                  <a:pt x="360" y="552"/>
                </a:cubicBezTo>
                <a:cubicBezTo>
                  <a:pt x="380" y="552"/>
                  <a:pt x="397" y="536"/>
                  <a:pt x="397" y="516"/>
                </a:cubicBezTo>
                <a:cubicBezTo>
                  <a:pt x="397" y="495"/>
                  <a:pt x="380" y="479"/>
                  <a:pt x="360" y="479"/>
                </a:cubicBezTo>
                <a:close/>
                <a:moveTo>
                  <a:pt x="232" y="566"/>
                </a:moveTo>
                <a:cubicBezTo>
                  <a:pt x="204" y="566"/>
                  <a:pt x="182" y="544"/>
                  <a:pt x="182" y="516"/>
                </a:cubicBezTo>
                <a:cubicBezTo>
                  <a:pt x="182" y="488"/>
                  <a:pt x="204" y="465"/>
                  <a:pt x="232" y="465"/>
                </a:cubicBezTo>
                <a:cubicBezTo>
                  <a:pt x="260" y="465"/>
                  <a:pt x="283" y="488"/>
                  <a:pt x="283" y="516"/>
                </a:cubicBezTo>
                <a:cubicBezTo>
                  <a:pt x="283" y="544"/>
                  <a:pt x="260" y="566"/>
                  <a:pt x="232" y="566"/>
                </a:cubicBezTo>
                <a:close/>
                <a:moveTo>
                  <a:pt x="232" y="479"/>
                </a:moveTo>
                <a:cubicBezTo>
                  <a:pt x="212" y="479"/>
                  <a:pt x="196" y="495"/>
                  <a:pt x="196" y="516"/>
                </a:cubicBezTo>
                <a:cubicBezTo>
                  <a:pt x="196" y="536"/>
                  <a:pt x="212" y="552"/>
                  <a:pt x="232" y="552"/>
                </a:cubicBezTo>
                <a:cubicBezTo>
                  <a:pt x="253" y="552"/>
                  <a:pt x="269" y="536"/>
                  <a:pt x="269" y="516"/>
                </a:cubicBezTo>
                <a:cubicBezTo>
                  <a:pt x="269" y="495"/>
                  <a:pt x="253" y="479"/>
                  <a:pt x="232" y="479"/>
                </a:cubicBezTo>
                <a:close/>
                <a:moveTo>
                  <a:pt x="105" y="566"/>
                </a:moveTo>
                <a:cubicBezTo>
                  <a:pt x="77" y="566"/>
                  <a:pt x="54" y="544"/>
                  <a:pt x="54" y="516"/>
                </a:cubicBezTo>
                <a:cubicBezTo>
                  <a:pt x="54" y="488"/>
                  <a:pt x="77" y="465"/>
                  <a:pt x="105" y="465"/>
                </a:cubicBezTo>
                <a:cubicBezTo>
                  <a:pt x="133" y="465"/>
                  <a:pt x="156" y="488"/>
                  <a:pt x="156" y="516"/>
                </a:cubicBezTo>
                <a:cubicBezTo>
                  <a:pt x="156" y="544"/>
                  <a:pt x="133" y="566"/>
                  <a:pt x="105" y="566"/>
                </a:cubicBezTo>
                <a:close/>
                <a:moveTo>
                  <a:pt x="105" y="479"/>
                </a:moveTo>
                <a:cubicBezTo>
                  <a:pt x="85" y="479"/>
                  <a:pt x="68" y="495"/>
                  <a:pt x="68" y="516"/>
                </a:cubicBezTo>
                <a:cubicBezTo>
                  <a:pt x="68" y="536"/>
                  <a:pt x="85" y="552"/>
                  <a:pt x="105" y="552"/>
                </a:cubicBezTo>
                <a:cubicBezTo>
                  <a:pt x="125" y="552"/>
                  <a:pt x="142" y="536"/>
                  <a:pt x="142" y="516"/>
                </a:cubicBezTo>
                <a:cubicBezTo>
                  <a:pt x="142" y="495"/>
                  <a:pt x="125" y="479"/>
                  <a:pt x="105" y="479"/>
                </a:cubicBezTo>
                <a:close/>
                <a:moveTo>
                  <a:pt x="360" y="440"/>
                </a:moveTo>
                <a:cubicBezTo>
                  <a:pt x="332" y="440"/>
                  <a:pt x="309" y="417"/>
                  <a:pt x="309" y="389"/>
                </a:cubicBezTo>
                <a:cubicBezTo>
                  <a:pt x="309" y="361"/>
                  <a:pt x="332" y="338"/>
                  <a:pt x="360" y="338"/>
                </a:cubicBezTo>
                <a:cubicBezTo>
                  <a:pt x="388" y="338"/>
                  <a:pt x="411" y="361"/>
                  <a:pt x="411" y="389"/>
                </a:cubicBezTo>
                <a:cubicBezTo>
                  <a:pt x="411" y="417"/>
                  <a:pt x="388" y="440"/>
                  <a:pt x="360" y="440"/>
                </a:cubicBezTo>
                <a:close/>
                <a:moveTo>
                  <a:pt x="360" y="352"/>
                </a:moveTo>
                <a:cubicBezTo>
                  <a:pt x="340" y="352"/>
                  <a:pt x="323" y="369"/>
                  <a:pt x="323" y="389"/>
                </a:cubicBezTo>
                <a:cubicBezTo>
                  <a:pt x="323" y="409"/>
                  <a:pt x="340" y="426"/>
                  <a:pt x="360" y="426"/>
                </a:cubicBezTo>
                <a:cubicBezTo>
                  <a:pt x="380" y="426"/>
                  <a:pt x="397" y="409"/>
                  <a:pt x="397" y="389"/>
                </a:cubicBezTo>
                <a:cubicBezTo>
                  <a:pt x="397" y="369"/>
                  <a:pt x="380" y="352"/>
                  <a:pt x="360" y="352"/>
                </a:cubicBezTo>
                <a:close/>
                <a:moveTo>
                  <a:pt x="232" y="440"/>
                </a:moveTo>
                <a:cubicBezTo>
                  <a:pt x="204" y="440"/>
                  <a:pt x="182" y="417"/>
                  <a:pt x="182" y="389"/>
                </a:cubicBezTo>
                <a:cubicBezTo>
                  <a:pt x="182" y="361"/>
                  <a:pt x="204" y="338"/>
                  <a:pt x="232" y="338"/>
                </a:cubicBezTo>
                <a:cubicBezTo>
                  <a:pt x="260" y="338"/>
                  <a:pt x="283" y="361"/>
                  <a:pt x="283" y="389"/>
                </a:cubicBezTo>
                <a:cubicBezTo>
                  <a:pt x="283" y="417"/>
                  <a:pt x="260" y="440"/>
                  <a:pt x="232" y="440"/>
                </a:cubicBezTo>
                <a:close/>
                <a:moveTo>
                  <a:pt x="232" y="352"/>
                </a:moveTo>
                <a:cubicBezTo>
                  <a:pt x="212" y="352"/>
                  <a:pt x="196" y="369"/>
                  <a:pt x="196" y="389"/>
                </a:cubicBezTo>
                <a:cubicBezTo>
                  <a:pt x="196" y="409"/>
                  <a:pt x="212" y="426"/>
                  <a:pt x="232" y="426"/>
                </a:cubicBezTo>
                <a:cubicBezTo>
                  <a:pt x="253" y="426"/>
                  <a:pt x="269" y="409"/>
                  <a:pt x="269" y="389"/>
                </a:cubicBezTo>
                <a:cubicBezTo>
                  <a:pt x="269" y="369"/>
                  <a:pt x="253" y="352"/>
                  <a:pt x="232" y="352"/>
                </a:cubicBezTo>
                <a:close/>
                <a:moveTo>
                  <a:pt x="105" y="440"/>
                </a:moveTo>
                <a:cubicBezTo>
                  <a:pt x="77" y="440"/>
                  <a:pt x="54" y="417"/>
                  <a:pt x="54" y="389"/>
                </a:cubicBezTo>
                <a:cubicBezTo>
                  <a:pt x="54" y="361"/>
                  <a:pt x="77" y="338"/>
                  <a:pt x="105" y="338"/>
                </a:cubicBezTo>
                <a:cubicBezTo>
                  <a:pt x="133" y="338"/>
                  <a:pt x="156" y="361"/>
                  <a:pt x="156" y="389"/>
                </a:cubicBezTo>
                <a:cubicBezTo>
                  <a:pt x="156" y="417"/>
                  <a:pt x="133" y="440"/>
                  <a:pt x="105" y="440"/>
                </a:cubicBezTo>
                <a:close/>
                <a:moveTo>
                  <a:pt x="105" y="352"/>
                </a:moveTo>
                <a:cubicBezTo>
                  <a:pt x="85" y="352"/>
                  <a:pt x="68" y="369"/>
                  <a:pt x="68" y="389"/>
                </a:cubicBezTo>
                <a:cubicBezTo>
                  <a:pt x="68" y="409"/>
                  <a:pt x="85" y="426"/>
                  <a:pt x="105" y="426"/>
                </a:cubicBezTo>
                <a:cubicBezTo>
                  <a:pt x="125" y="426"/>
                  <a:pt x="142" y="409"/>
                  <a:pt x="142" y="389"/>
                </a:cubicBezTo>
                <a:cubicBezTo>
                  <a:pt x="142" y="369"/>
                  <a:pt x="125" y="352"/>
                  <a:pt x="105" y="352"/>
                </a:cubicBezTo>
                <a:close/>
                <a:moveTo>
                  <a:pt x="360" y="313"/>
                </a:moveTo>
                <a:cubicBezTo>
                  <a:pt x="332" y="313"/>
                  <a:pt x="309" y="290"/>
                  <a:pt x="309" y="262"/>
                </a:cubicBezTo>
                <a:cubicBezTo>
                  <a:pt x="309" y="234"/>
                  <a:pt x="332" y="212"/>
                  <a:pt x="360" y="212"/>
                </a:cubicBezTo>
                <a:cubicBezTo>
                  <a:pt x="388" y="212"/>
                  <a:pt x="411" y="234"/>
                  <a:pt x="411" y="262"/>
                </a:cubicBezTo>
                <a:cubicBezTo>
                  <a:pt x="411" y="290"/>
                  <a:pt x="388" y="313"/>
                  <a:pt x="360" y="313"/>
                </a:cubicBezTo>
                <a:close/>
                <a:moveTo>
                  <a:pt x="360" y="226"/>
                </a:moveTo>
                <a:cubicBezTo>
                  <a:pt x="340" y="226"/>
                  <a:pt x="323" y="242"/>
                  <a:pt x="323" y="262"/>
                </a:cubicBezTo>
                <a:cubicBezTo>
                  <a:pt x="323" y="283"/>
                  <a:pt x="340" y="299"/>
                  <a:pt x="360" y="299"/>
                </a:cubicBezTo>
                <a:cubicBezTo>
                  <a:pt x="380" y="299"/>
                  <a:pt x="397" y="283"/>
                  <a:pt x="397" y="262"/>
                </a:cubicBezTo>
                <a:cubicBezTo>
                  <a:pt x="397" y="242"/>
                  <a:pt x="380" y="226"/>
                  <a:pt x="360" y="226"/>
                </a:cubicBezTo>
                <a:close/>
                <a:moveTo>
                  <a:pt x="232" y="313"/>
                </a:moveTo>
                <a:cubicBezTo>
                  <a:pt x="204" y="313"/>
                  <a:pt x="182" y="290"/>
                  <a:pt x="182" y="262"/>
                </a:cubicBezTo>
                <a:cubicBezTo>
                  <a:pt x="182" y="234"/>
                  <a:pt x="204" y="212"/>
                  <a:pt x="232" y="212"/>
                </a:cubicBezTo>
                <a:cubicBezTo>
                  <a:pt x="260" y="212"/>
                  <a:pt x="283" y="234"/>
                  <a:pt x="283" y="262"/>
                </a:cubicBezTo>
                <a:cubicBezTo>
                  <a:pt x="283" y="290"/>
                  <a:pt x="260" y="313"/>
                  <a:pt x="232" y="313"/>
                </a:cubicBezTo>
                <a:close/>
                <a:moveTo>
                  <a:pt x="232" y="226"/>
                </a:moveTo>
                <a:cubicBezTo>
                  <a:pt x="212" y="226"/>
                  <a:pt x="196" y="242"/>
                  <a:pt x="196" y="262"/>
                </a:cubicBezTo>
                <a:cubicBezTo>
                  <a:pt x="196" y="283"/>
                  <a:pt x="212" y="299"/>
                  <a:pt x="232" y="299"/>
                </a:cubicBezTo>
                <a:cubicBezTo>
                  <a:pt x="253" y="299"/>
                  <a:pt x="269" y="283"/>
                  <a:pt x="269" y="262"/>
                </a:cubicBezTo>
                <a:cubicBezTo>
                  <a:pt x="269" y="242"/>
                  <a:pt x="253" y="226"/>
                  <a:pt x="232" y="226"/>
                </a:cubicBezTo>
                <a:close/>
                <a:moveTo>
                  <a:pt x="105" y="313"/>
                </a:moveTo>
                <a:cubicBezTo>
                  <a:pt x="77" y="313"/>
                  <a:pt x="54" y="290"/>
                  <a:pt x="54" y="262"/>
                </a:cubicBezTo>
                <a:cubicBezTo>
                  <a:pt x="54" y="234"/>
                  <a:pt x="77" y="212"/>
                  <a:pt x="105" y="212"/>
                </a:cubicBezTo>
                <a:cubicBezTo>
                  <a:pt x="133" y="212"/>
                  <a:pt x="156" y="234"/>
                  <a:pt x="156" y="262"/>
                </a:cubicBezTo>
                <a:cubicBezTo>
                  <a:pt x="156" y="290"/>
                  <a:pt x="133" y="313"/>
                  <a:pt x="105" y="313"/>
                </a:cubicBezTo>
                <a:close/>
                <a:moveTo>
                  <a:pt x="105" y="226"/>
                </a:moveTo>
                <a:cubicBezTo>
                  <a:pt x="85" y="226"/>
                  <a:pt x="68" y="242"/>
                  <a:pt x="68" y="262"/>
                </a:cubicBezTo>
                <a:cubicBezTo>
                  <a:pt x="68" y="283"/>
                  <a:pt x="85" y="299"/>
                  <a:pt x="105" y="299"/>
                </a:cubicBezTo>
                <a:cubicBezTo>
                  <a:pt x="125" y="299"/>
                  <a:pt x="142" y="283"/>
                  <a:pt x="142" y="262"/>
                </a:cubicBezTo>
                <a:cubicBezTo>
                  <a:pt x="142" y="242"/>
                  <a:pt x="125" y="226"/>
                  <a:pt x="105" y="226"/>
                </a:cubicBezTo>
                <a:close/>
                <a:moveTo>
                  <a:pt x="360" y="168"/>
                </a:moveTo>
                <a:cubicBezTo>
                  <a:pt x="105" y="168"/>
                  <a:pt x="105" y="168"/>
                  <a:pt x="105" y="168"/>
                </a:cubicBezTo>
                <a:cubicBezTo>
                  <a:pt x="77" y="168"/>
                  <a:pt x="54" y="145"/>
                  <a:pt x="54" y="117"/>
                </a:cubicBezTo>
                <a:cubicBezTo>
                  <a:pt x="54" y="89"/>
                  <a:pt x="77" y="66"/>
                  <a:pt x="105" y="66"/>
                </a:cubicBezTo>
                <a:cubicBezTo>
                  <a:pt x="360" y="66"/>
                  <a:pt x="360" y="66"/>
                  <a:pt x="360" y="66"/>
                </a:cubicBezTo>
                <a:cubicBezTo>
                  <a:pt x="388" y="66"/>
                  <a:pt x="411" y="89"/>
                  <a:pt x="411" y="117"/>
                </a:cubicBezTo>
                <a:cubicBezTo>
                  <a:pt x="411" y="145"/>
                  <a:pt x="388" y="168"/>
                  <a:pt x="360" y="168"/>
                </a:cubicBezTo>
                <a:close/>
                <a:moveTo>
                  <a:pt x="105" y="80"/>
                </a:moveTo>
                <a:cubicBezTo>
                  <a:pt x="85" y="80"/>
                  <a:pt x="68" y="97"/>
                  <a:pt x="68" y="117"/>
                </a:cubicBezTo>
                <a:cubicBezTo>
                  <a:pt x="68" y="137"/>
                  <a:pt x="85" y="154"/>
                  <a:pt x="105" y="154"/>
                </a:cubicBezTo>
                <a:cubicBezTo>
                  <a:pt x="360" y="154"/>
                  <a:pt x="360" y="154"/>
                  <a:pt x="360" y="154"/>
                </a:cubicBezTo>
                <a:cubicBezTo>
                  <a:pt x="380" y="154"/>
                  <a:pt x="397" y="137"/>
                  <a:pt x="397" y="117"/>
                </a:cubicBezTo>
                <a:cubicBezTo>
                  <a:pt x="397" y="97"/>
                  <a:pt x="380" y="80"/>
                  <a:pt x="360" y="80"/>
                </a:cubicBezTo>
                <a:lnTo>
                  <a:pt x="105" y="80"/>
                </a:lnTo>
                <a:close/>
              </a:path>
            </a:pathLst>
          </a:custGeom>
          <a:solidFill>
            <a:schemeClr val="accent4"/>
          </a:solidFill>
          <a:ln w="3175">
            <a:solidFill>
              <a:srgbClr val="1F2658"/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>
              <a:solidFill>
                <a:srgbClr val="971324"/>
              </a:solidFill>
            </a:endParaRPr>
          </a:p>
        </xdr:txBody>
      </xdr:sp>
    </xdr:grpSp>
    <xdr:clientData/>
  </xdr:twoCellAnchor>
  <xdr:twoCellAnchor editAs="absolute">
    <xdr:from>
      <xdr:col>0</xdr:col>
      <xdr:colOff>0</xdr:colOff>
      <xdr:row>10</xdr:row>
      <xdr:rowOff>233713</xdr:rowOff>
    </xdr:from>
    <xdr:to>
      <xdr:col>0</xdr:col>
      <xdr:colOff>1138367</xdr:colOff>
      <xdr:row>12</xdr:row>
      <xdr:rowOff>223524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77102F34-F0B1-4294-A116-C065235B6F65}"/>
            </a:ext>
          </a:extLst>
        </xdr:cNvPr>
        <xdr:cNvGrpSpPr/>
      </xdr:nvGrpSpPr>
      <xdr:grpSpPr>
        <a:xfrm>
          <a:off x="0" y="3281713"/>
          <a:ext cx="1138367" cy="497811"/>
          <a:chOff x="85662" y="4213669"/>
          <a:chExt cx="1063708" cy="468223"/>
        </a:xfrm>
      </xdr:grpSpPr>
      <xdr:sp macro="[0]!Schedules_Loan_Dash" textlink="">
        <xdr:nvSpPr>
          <xdr:cNvPr id="8" name="Rectangle: Rounded Corners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F67A6E3-024D-51FA-0B66-E78EB9FA616B}"/>
              </a:ext>
            </a:extLst>
          </xdr:cNvPr>
          <xdr:cNvSpPr/>
        </xdr:nvSpPr>
        <xdr:spPr>
          <a:xfrm>
            <a:off x="85662" y="4213669"/>
            <a:ext cx="1063708" cy="468223"/>
          </a:xfrm>
          <a:prstGeom prst="roundRect">
            <a:avLst/>
          </a:prstGeom>
          <a:solidFill>
            <a:srgbClr val="00B0F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Workings </a:t>
            </a:r>
          </a:p>
          <a:p>
            <a:pPr algn="l"/>
            <a:r>
              <a:rPr lang="en-ZA" sz="1100"/>
              <a:t>Dash</a:t>
            </a:r>
          </a:p>
        </xdr:txBody>
      </xdr:sp>
      <xdr:sp macro="[0]!Schedules_Loan_Dash" textlink="">
        <xdr:nvSpPr>
          <xdr:cNvPr id="9" name="Freeform 121">
            <a:extLst>
              <a:ext uri="{FF2B5EF4-FFF2-40B4-BE49-F238E27FC236}">
                <a16:creationId xmlns:a16="http://schemas.microsoft.com/office/drawing/2014/main" id="{98F4A50E-72CC-C1A5-1512-2CD5A48C623F}"/>
              </a:ext>
            </a:extLst>
          </xdr:cNvPr>
          <xdr:cNvSpPr>
            <a:spLocks noEditPoints="1"/>
          </xdr:cNvSpPr>
        </xdr:nvSpPr>
        <xdr:spPr bwMode="auto">
          <a:xfrm>
            <a:off x="857344" y="4319450"/>
            <a:ext cx="276225" cy="247650"/>
          </a:xfrm>
          <a:custGeom>
            <a:avLst/>
            <a:gdLst>
              <a:gd name="T0" fmla="*/ 661 w 689"/>
              <a:gd name="T1" fmla="*/ 516 h 582"/>
              <a:gd name="T2" fmla="*/ 654 w 689"/>
              <a:gd name="T3" fmla="*/ 488 h 582"/>
              <a:gd name="T4" fmla="*/ 609 w 689"/>
              <a:gd name="T5" fmla="*/ 183 h 582"/>
              <a:gd name="T6" fmla="*/ 660 w 689"/>
              <a:gd name="T7" fmla="*/ 176 h 582"/>
              <a:gd name="T8" fmla="*/ 656 w 689"/>
              <a:gd name="T9" fmla="*/ 142 h 582"/>
              <a:gd name="T10" fmla="*/ 339 w 689"/>
              <a:gd name="T11" fmla="*/ 1 h 582"/>
              <a:gd name="T12" fmla="*/ 26 w 689"/>
              <a:gd name="T13" fmla="*/ 149 h 582"/>
              <a:gd name="T14" fmla="*/ 33 w 689"/>
              <a:gd name="T15" fmla="*/ 183 h 582"/>
              <a:gd name="T16" fmla="*/ 80 w 689"/>
              <a:gd name="T17" fmla="*/ 488 h 582"/>
              <a:gd name="T18" fmla="*/ 25 w 689"/>
              <a:gd name="T19" fmla="*/ 495 h 582"/>
              <a:gd name="T20" fmla="*/ 7 w 689"/>
              <a:gd name="T21" fmla="*/ 516 h 582"/>
              <a:gd name="T22" fmla="*/ 0 w 689"/>
              <a:gd name="T23" fmla="*/ 575 h 582"/>
              <a:gd name="T24" fmla="*/ 682 w 689"/>
              <a:gd name="T25" fmla="*/ 582 h 582"/>
              <a:gd name="T26" fmla="*/ 689 w 689"/>
              <a:gd name="T27" fmla="*/ 523 h 582"/>
              <a:gd name="T28" fmla="*/ 595 w 689"/>
              <a:gd name="T29" fmla="*/ 488 h 582"/>
              <a:gd name="T30" fmla="*/ 526 w 689"/>
              <a:gd name="T31" fmla="*/ 183 h 582"/>
              <a:gd name="T32" fmla="*/ 595 w 689"/>
              <a:gd name="T33" fmla="*/ 488 h 582"/>
              <a:gd name="T34" fmla="*/ 392 w 689"/>
              <a:gd name="T35" fmla="*/ 183 h 582"/>
              <a:gd name="T36" fmla="*/ 512 w 689"/>
              <a:gd name="T37" fmla="*/ 488 h 582"/>
              <a:gd name="T38" fmla="*/ 308 w 689"/>
              <a:gd name="T39" fmla="*/ 488 h 582"/>
              <a:gd name="T40" fmla="*/ 378 w 689"/>
              <a:gd name="T41" fmla="*/ 183 h 582"/>
              <a:gd name="T42" fmla="*/ 308 w 689"/>
              <a:gd name="T43" fmla="*/ 488 h 582"/>
              <a:gd name="T44" fmla="*/ 178 w 689"/>
              <a:gd name="T45" fmla="*/ 183 h 582"/>
              <a:gd name="T46" fmla="*/ 294 w 689"/>
              <a:gd name="T47" fmla="*/ 488 h 582"/>
              <a:gd name="T48" fmla="*/ 40 w 689"/>
              <a:gd name="T49" fmla="*/ 153 h 582"/>
              <a:gd name="T50" fmla="*/ 646 w 689"/>
              <a:gd name="T51" fmla="*/ 153 h 582"/>
              <a:gd name="T52" fmla="*/ 40 w 689"/>
              <a:gd name="T53" fmla="*/ 169 h 582"/>
              <a:gd name="T54" fmla="*/ 94 w 689"/>
              <a:gd name="T55" fmla="*/ 183 h 582"/>
              <a:gd name="T56" fmla="*/ 164 w 689"/>
              <a:gd name="T57" fmla="*/ 488 h 582"/>
              <a:gd name="T58" fmla="*/ 94 w 689"/>
              <a:gd name="T59" fmla="*/ 183 h 582"/>
              <a:gd name="T60" fmla="*/ 14 w 689"/>
              <a:gd name="T61" fmla="*/ 568 h 582"/>
              <a:gd name="T62" fmla="*/ 32 w 689"/>
              <a:gd name="T63" fmla="*/ 530 h 582"/>
              <a:gd name="T64" fmla="*/ 39 w 689"/>
              <a:gd name="T65" fmla="*/ 502 h 582"/>
              <a:gd name="T66" fmla="*/ 647 w 689"/>
              <a:gd name="T67" fmla="*/ 523 h 582"/>
              <a:gd name="T68" fmla="*/ 675 w 689"/>
              <a:gd name="T69" fmla="*/ 530 h 58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89" h="582">
                <a:moveTo>
                  <a:pt x="682" y="516"/>
                </a:moveTo>
                <a:cubicBezTo>
                  <a:pt x="661" y="516"/>
                  <a:pt x="661" y="516"/>
                  <a:pt x="661" y="516"/>
                </a:cubicBezTo>
                <a:cubicBezTo>
                  <a:pt x="661" y="495"/>
                  <a:pt x="661" y="495"/>
                  <a:pt x="661" y="495"/>
                </a:cubicBezTo>
                <a:cubicBezTo>
                  <a:pt x="661" y="491"/>
                  <a:pt x="658" y="488"/>
                  <a:pt x="654" y="488"/>
                </a:cubicBezTo>
                <a:cubicBezTo>
                  <a:pt x="609" y="488"/>
                  <a:pt x="609" y="488"/>
                  <a:pt x="609" y="488"/>
                </a:cubicBezTo>
                <a:cubicBezTo>
                  <a:pt x="609" y="183"/>
                  <a:pt x="609" y="183"/>
                  <a:pt x="609" y="183"/>
                </a:cubicBezTo>
                <a:cubicBezTo>
                  <a:pt x="653" y="183"/>
                  <a:pt x="653" y="183"/>
                  <a:pt x="653" y="183"/>
                </a:cubicBezTo>
                <a:cubicBezTo>
                  <a:pt x="657" y="183"/>
                  <a:pt x="660" y="180"/>
                  <a:pt x="660" y="176"/>
                </a:cubicBezTo>
                <a:cubicBezTo>
                  <a:pt x="660" y="149"/>
                  <a:pt x="660" y="149"/>
                  <a:pt x="660" y="149"/>
                </a:cubicBezTo>
                <a:cubicBezTo>
                  <a:pt x="660" y="146"/>
                  <a:pt x="658" y="143"/>
                  <a:pt x="656" y="142"/>
                </a:cubicBezTo>
                <a:cubicBezTo>
                  <a:pt x="345" y="1"/>
                  <a:pt x="345" y="1"/>
                  <a:pt x="345" y="1"/>
                </a:cubicBezTo>
                <a:cubicBezTo>
                  <a:pt x="343" y="0"/>
                  <a:pt x="341" y="0"/>
                  <a:pt x="339" y="1"/>
                </a:cubicBezTo>
                <a:cubicBezTo>
                  <a:pt x="30" y="142"/>
                  <a:pt x="30" y="142"/>
                  <a:pt x="30" y="142"/>
                </a:cubicBezTo>
                <a:cubicBezTo>
                  <a:pt x="27" y="143"/>
                  <a:pt x="26" y="146"/>
                  <a:pt x="26" y="149"/>
                </a:cubicBezTo>
                <a:cubicBezTo>
                  <a:pt x="26" y="176"/>
                  <a:pt x="26" y="176"/>
                  <a:pt x="26" y="176"/>
                </a:cubicBezTo>
                <a:cubicBezTo>
                  <a:pt x="26" y="180"/>
                  <a:pt x="29" y="183"/>
                  <a:pt x="33" y="183"/>
                </a:cubicBezTo>
                <a:cubicBezTo>
                  <a:pt x="80" y="183"/>
                  <a:pt x="80" y="183"/>
                  <a:pt x="80" y="183"/>
                </a:cubicBezTo>
                <a:cubicBezTo>
                  <a:pt x="80" y="488"/>
                  <a:pt x="80" y="488"/>
                  <a:pt x="80" y="488"/>
                </a:cubicBezTo>
                <a:cubicBezTo>
                  <a:pt x="32" y="488"/>
                  <a:pt x="32" y="488"/>
                  <a:pt x="32" y="488"/>
                </a:cubicBezTo>
                <a:cubicBezTo>
                  <a:pt x="28" y="488"/>
                  <a:pt x="25" y="491"/>
                  <a:pt x="25" y="495"/>
                </a:cubicBezTo>
                <a:cubicBezTo>
                  <a:pt x="25" y="516"/>
                  <a:pt x="25" y="516"/>
                  <a:pt x="25" y="516"/>
                </a:cubicBezTo>
                <a:cubicBezTo>
                  <a:pt x="7" y="516"/>
                  <a:pt x="7" y="516"/>
                  <a:pt x="7" y="516"/>
                </a:cubicBezTo>
                <a:cubicBezTo>
                  <a:pt x="3" y="516"/>
                  <a:pt x="0" y="520"/>
                  <a:pt x="0" y="523"/>
                </a:cubicBezTo>
                <a:cubicBezTo>
                  <a:pt x="0" y="575"/>
                  <a:pt x="0" y="575"/>
                  <a:pt x="0" y="575"/>
                </a:cubicBezTo>
                <a:cubicBezTo>
                  <a:pt x="0" y="579"/>
                  <a:pt x="3" y="582"/>
                  <a:pt x="7" y="582"/>
                </a:cubicBezTo>
                <a:cubicBezTo>
                  <a:pt x="682" y="582"/>
                  <a:pt x="682" y="582"/>
                  <a:pt x="682" y="582"/>
                </a:cubicBezTo>
                <a:cubicBezTo>
                  <a:pt x="686" y="582"/>
                  <a:pt x="689" y="579"/>
                  <a:pt x="689" y="575"/>
                </a:cubicBezTo>
                <a:cubicBezTo>
                  <a:pt x="689" y="523"/>
                  <a:pt x="689" y="523"/>
                  <a:pt x="689" y="523"/>
                </a:cubicBezTo>
                <a:cubicBezTo>
                  <a:pt x="689" y="520"/>
                  <a:pt x="686" y="516"/>
                  <a:pt x="682" y="516"/>
                </a:cubicBezTo>
                <a:close/>
                <a:moveTo>
                  <a:pt x="595" y="488"/>
                </a:moveTo>
                <a:cubicBezTo>
                  <a:pt x="526" y="488"/>
                  <a:pt x="526" y="488"/>
                  <a:pt x="526" y="488"/>
                </a:cubicBezTo>
                <a:cubicBezTo>
                  <a:pt x="526" y="183"/>
                  <a:pt x="526" y="183"/>
                  <a:pt x="526" y="183"/>
                </a:cubicBezTo>
                <a:cubicBezTo>
                  <a:pt x="595" y="183"/>
                  <a:pt x="595" y="183"/>
                  <a:pt x="595" y="183"/>
                </a:cubicBezTo>
                <a:lnTo>
                  <a:pt x="595" y="488"/>
                </a:lnTo>
                <a:close/>
                <a:moveTo>
                  <a:pt x="392" y="488"/>
                </a:moveTo>
                <a:cubicBezTo>
                  <a:pt x="392" y="183"/>
                  <a:pt x="392" y="183"/>
                  <a:pt x="392" y="183"/>
                </a:cubicBezTo>
                <a:cubicBezTo>
                  <a:pt x="512" y="183"/>
                  <a:pt x="512" y="183"/>
                  <a:pt x="512" y="183"/>
                </a:cubicBezTo>
                <a:cubicBezTo>
                  <a:pt x="512" y="488"/>
                  <a:pt x="512" y="488"/>
                  <a:pt x="512" y="488"/>
                </a:cubicBezTo>
                <a:lnTo>
                  <a:pt x="392" y="488"/>
                </a:lnTo>
                <a:close/>
                <a:moveTo>
                  <a:pt x="308" y="488"/>
                </a:moveTo>
                <a:cubicBezTo>
                  <a:pt x="308" y="183"/>
                  <a:pt x="308" y="183"/>
                  <a:pt x="308" y="183"/>
                </a:cubicBezTo>
                <a:cubicBezTo>
                  <a:pt x="378" y="183"/>
                  <a:pt x="378" y="183"/>
                  <a:pt x="378" y="183"/>
                </a:cubicBezTo>
                <a:cubicBezTo>
                  <a:pt x="378" y="488"/>
                  <a:pt x="378" y="488"/>
                  <a:pt x="378" y="488"/>
                </a:cubicBezTo>
                <a:lnTo>
                  <a:pt x="308" y="488"/>
                </a:lnTo>
                <a:close/>
                <a:moveTo>
                  <a:pt x="178" y="488"/>
                </a:moveTo>
                <a:cubicBezTo>
                  <a:pt x="178" y="183"/>
                  <a:pt x="178" y="183"/>
                  <a:pt x="178" y="183"/>
                </a:cubicBezTo>
                <a:cubicBezTo>
                  <a:pt x="294" y="183"/>
                  <a:pt x="294" y="183"/>
                  <a:pt x="294" y="183"/>
                </a:cubicBezTo>
                <a:cubicBezTo>
                  <a:pt x="294" y="488"/>
                  <a:pt x="294" y="488"/>
                  <a:pt x="294" y="488"/>
                </a:cubicBezTo>
                <a:lnTo>
                  <a:pt x="178" y="488"/>
                </a:lnTo>
                <a:close/>
                <a:moveTo>
                  <a:pt x="40" y="153"/>
                </a:moveTo>
                <a:cubicBezTo>
                  <a:pt x="342" y="15"/>
                  <a:pt x="342" y="15"/>
                  <a:pt x="342" y="15"/>
                </a:cubicBezTo>
                <a:cubicBezTo>
                  <a:pt x="646" y="153"/>
                  <a:pt x="646" y="153"/>
                  <a:pt x="646" y="153"/>
                </a:cubicBezTo>
                <a:cubicBezTo>
                  <a:pt x="646" y="169"/>
                  <a:pt x="646" y="169"/>
                  <a:pt x="646" y="169"/>
                </a:cubicBezTo>
                <a:cubicBezTo>
                  <a:pt x="40" y="169"/>
                  <a:pt x="40" y="169"/>
                  <a:pt x="40" y="169"/>
                </a:cubicBezTo>
                <a:lnTo>
                  <a:pt x="40" y="153"/>
                </a:lnTo>
                <a:close/>
                <a:moveTo>
                  <a:pt x="94" y="183"/>
                </a:moveTo>
                <a:cubicBezTo>
                  <a:pt x="164" y="183"/>
                  <a:pt x="164" y="183"/>
                  <a:pt x="164" y="183"/>
                </a:cubicBezTo>
                <a:cubicBezTo>
                  <a:pt x="164" y="488"/>
                  <a:pt x="164" y="488"/>
                  <a:pt x="164" y="488"/>
                </a:cubicBezTo>
                <a:cubicBezTo>
                  <a:pt x="94" y="488"/>
                  <a:pt x="94" y="488"/>
                  <a:pt x="94" y="488"/>
                </a:cubicBezTo>
                <a:lnTo>
                  <a:pt x="94" y="183"/>
                </a:lnTo>
                <a:close/>
                <a:moveTo>
                  <a:pt x="675" y="568"/>
                </a:moveTo>
                <a:cubicBezTo>
                  <a:pt x="14" y="568"/>
                  <a:pt x="14" y="568"/>
                  <a:pt x="14" y="568"/>
                </a:cubicBezTo>
                <a:cubicBezTo>
                  <a:pt x="14" y="530"/>
                  <a:pt x="14" y="530"/>
                  <a:pt x="14" y="530"/>
                </a:cubicBezTo>
                <a:cubicBezTo>
                  <a:pt x="32" y="530"/>
                  <a:pt x="32" y="530"/>
                  <a:pt x="32" y="530"/>
                </a:cubicBezTo>
                <a:cubicBezTo>
                  <a:pt x="36" y="530"/>
                  <a:pt x="39" y="527"/>
                  <a:pt x="39" y="523"/>
                </a:cubicBezTo>
                <a:cubicBezTo>
                  <a:pt x="39" y="502"/>
                  <a:pt x="39" y="502"/>
                  <a:pt x="39" y="502"/>
                </a:cubicBezTo>
                <a:cubicBezTo>
                  <a:pt x="647" y="502"/>
                  <a:pt x="647" y="502"/>
                  <a:pt x="647" y="502"/>
                </a:cubicBezTo>
                <a:cubicBezTo>
                  <a:pt x="647" y="523"/>
                  <a:pt x="647" y="523"/>
                  <a:pt x="647" y="523"/>
                </a:cubicBezTo>
                <a:cubicBezTo>
                  <a:pt x="647" y="527"/>
                  <a:pt x="650" y="530"/>
                  <a:pt x="654" y="530"/>
                </a:cubicBezTo>
                <a:cubicBezTo>
                  <a:pt x="675" y="530"/>
                  <a:pt x="675" y="530"/>
                  <a:pt x="675" y="530"/>
                </a:cubicBezTo>
                <a:lnTo>
                  <a:pt x="675" y="568"/>
                </a:lnTo>
                <a:close/>
              </a:path>
            </a:pathLst>
          </a:custGeom>
          <a:solidFill>
            <a:schemeClr val="tx1">
              <a:lumMod val="95000"/>
              <a:lumOff val="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="horz" wrap="square" lIns="91418" tIns="45709" rIns="91418" bIns="45709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207935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415869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623804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831738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039673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247607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455542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663476" algn="l" defTabSz="207935" rtl="0" eaLnBrk="1" latinLnBrk="0" hangingPunct="1">
              <a:defRPr sz="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200026</xdr:rowOff>
    </xdr:from>
    <xdr:to>
      <xdr:col>0</xdr:col>
      <xdr:colOff>1229360</xdr:colOff>
      <xdr:row>2</xdr:row>
      <xdr:rowOff>60960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34AB6-4747-4F7C-B1A1-3C0B56F9E74D}"/>
            </a:ext>
          </a:extLst>
        </xdr:cNvPr>
        <xdr:cNvSpPr/>
      </xdr:nvSpPr>
      <xdr:spPr>
        <a:xfrm>
          <a:off x="0" y="200026"/>
          <a:ext cx="1229360" cy="612774"/>
        </a:xfrm>
        <a:prstGeom prst="rect">
          <a:avLst/>
        </a:prstGeom>
        <a:solidFill>
          <a:srgbClr val="004376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/>
              </a:solidFill>
            </a:rPr>
            <a:t>Excel Loan Portfolio Tool</a:t>
          </a:r>
        </a:p>
      </xdr:txBody>
    </xdr:sp>
    <xdr:clientData/>
  </xdr:twoCellAnchor>
  <xdr:twoCellAnchor editAs="absolute">
    <xdr:from>
      <xdr:col>0</xdr:col>
      <xdr:colOff>60515</xdr:colOff>
      <xdr:row>4</xdr:row>
      <xdr:rowOff>96750</xdr:rowOff>
    </xdr:from>
    <xdr:to>
      <xdr:col>0</xdr:col>
      <xdr:colOff>1229360</xdr:colOff>
      <xdr:row>6</xdr:row>
      <xdr:rowOff>175259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DA4E7EA-A21B-4DB8-850B-B8AB41DBDF98}"/>
            </a:ext>
          </a:extLst>
        </xdr:cNvPr>
        <xdr:cNvGrpSpPr/>
      </xdr:nvGrpSpPr>
      <xdr:grpSpPr>
        <a:xfrm>
          <a:off x="60515" y="1620750"/>
          <a:ext cx="1168845" cy="586509"/>
          <a:chOff x="19875" y="3144750"/>
          <a:chExt cx="1167575" cy="516025"/>
        </a:xfrm>
      </xdr:grpSpPr>
      <xdr:sp macro="" textlink="">
        <xdr:nvSpPr>
          <xdr:cNvPr id="12" name="Rectangle: Rounded Corners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2F68ED0-D4E6-79B4-92FC-9DA1DB6C01F5}"/>
              </a:ext>
            </a:extLst>
          </xdr:cNvPr>
          <xdr:cNvSpPr/>
        </xdr:nvSpPr>
        <xdr:spPr>
          <a:xfrm>
            <a:off x="19875" y="3144750"/>
            <a:ext cx="1118045" cy="490292"/>
          </a:xfrm>
          <a:prstGeom prst="roundRect">
            <a:avLst/>
          </a:prstGeom>
          <a:solidFill>
            <a:schemeClr val="accent1">
              <a:lumMod val="7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ZA" sz="1100"/>
              <a:t>Loans Dashboard</a:t>
            </a:r>
          </a:p>
        </xdr:txBody>
      </xdr:sp>
      <xdr:pic>
        <xdr:nvPicPr>
          <xdr:cNvPr id="13" name="Graphic 12" descr="Loan with solid fill">
            <a:extLst>
              <a:ext uri="{FF2B5EF4-FFF2-40B4-BE49-F238E27FC236}">
                <a16:creationId xmlns:a16="http://schemas.microsoft.com/office/drawing/2014/main" id="{9A882092-C25E-FBD6-E907-EB3A2F6890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741680" y="3213100"/>
            <a:ext cx="445770" cy="4476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182880</xdr:colOff>
      <xdr:row>1</xdr:row>
      <xdr:rowOff>345439</xdr:rowOff>
    </xdr:from>
    <xdr:to>
      <xdr:col>0</xdr:col>
      <xdr:colOff>802640</xdr:colOff>
      <xdr:row>3</xdr:row>
      <xdr:rowOff>149676</xdr:rowOff>
    </xdr:to>
    <xdr:pic>
      <xdr:nvPicPr>
        <xdr:cNvPr id="14" name="Graphic 13" descr="3d Glasses with solid fill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3F7C97-15BB-4EEA-95B7-88B6BD99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82880" y="650239"/>
          <a:ext cx="619760" cy="769437"/>
        </a:xfrm>
        <a:prstGeom prst="rect">
          <a:avLst/>
        </a:prstGeom>
      </xdr:spPr>
    </xdr:pic>
    <xdr:clientData/>
  </xdr:twoCellAnchor>
</xdr:wsDr>
</file>

<file path=xl/richData/_rels/rdRichValueWebImage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cdn-icons-png.flaticon.com/512/3046/3046121.png" TargetMode="External"/><Relationship Id="rId3" Type="http://schemas.openxmlformats.org/officeDocument/2006/relationships/hyperlink" Target="https://cdn-icons-png.flaticon.com/512/174/174857.png" TargetMode="External"/><Relationship Id="rId7" Type="http://schemas.openxmlformats.org/officeDocument/2006/relationships/hyperlink" Target="https://cdn-icons-png.flaticon.com/512/2111/2111463.png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s://cdn-icons-png.flaticon.com/512/1384/1384060.png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cdn-icons-png.flaticon.com/512/145/145808.png" TargetMode="External"/><Relationship Id="rId5" Type="http://schemas.openxmlformats.org/officeDocument/2006/relationships/hyperlink" Target="https://cdn-icons-png.flaticon.com/512/733/733547.png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cdn-icons-png.flaticon.com/512/5968/5968830.png" TargetMode="External"/><Relationship Id="rId14" Type="http://schemas.openxmlformats.org/officeDocument/2006/relationships/image" Target="../media/image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</webImagesSrd>
</file>

<file path=xl/richData/rdrichvalue.xml><?xml version="1.0" encoding="utf-8"?>
<rvData xmlns="http://schemas.microsoft.com/office/spreadsheetml/2017/richdata" count="7">
  <rv s="0">
    <v>0</v>
    <v>5</v>
    <v>0</v>
    <v>0</v>
  </rv>
  <rv s="1">
    <v>1</v>
    <v>5</v>
    <v>0</v>
    <v>0</v>
    <v>Linked In</v>
  </rv>
  <rv s="0">
    <v>2</v>
    <v>5</v>
    <v>0</v>
    <v>0</v>
  </rv>
  <rv s="0">
    <v>3</v>
    <v>5</v>
    <v>0</v>
    <v>0</v>
  </rv>
  <rv s="0">
    <v>4</v>
    <v>5</v>
    <v>0</v>
    <v>0</v>
  </rv>
  <rv s="0">
    <v>5</v>
    <v>5</v>
    <v>0</v>
    <v>0</v>
  </rv>
  <rv s="0">
    <v>6</v>
    <v>5</v>
    <v>0</v>
    <v>0</v>
  </rv>
</rvData>
</file>

<file path=xl/richData/rdrichvaluestructure.xml><?xml version="1.0" encoding="utf-8"?>
<rvStructures xmlns="http://schemas.microsoft.com/office/spreadsheetml/2017/richdata" count="2">
  <s t="_webimage">
    <k n="WebImageIdentifier" t="i"/>
    <k n="CalcOrigin" t="i"/>
    <k n="ComputedImage" t="b"/>
    <k n="ImageSizing" t="i"/>
  </s>
  <s t="_webimage">
    <k n="WebImageIdentifier" t="i"/>
    <k n="CalcOrigin" t="i"/>
    <k n="ComputedImage" t="b"/>
    <k n="ImageSizing" t="i"/>
    <k n="Text" t="s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9">
    <wetp:webextensionref xmlns:r="http://schemas.openxmlformats.org/officeDocument/2006/relationships" r:id="rId1"/>
  </wetp:taskpane>
  <wetp:taskpane dockstate="right" visibility="0" width="438" row="9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480A18E4-AECB-4259-A656-9EA906221EE0}">
  <we:reference id="wa104380955" version="3.16.2.1" store="en-US" storeType="OMEX"/>
  <we:alternateReferences>
    <we:reference id="WA104380955" version="3.16.2.1" store="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5E2D740E-9780-4ACD-85A0-F9FE0145316F}">
  <we:reference id="wa200003696" version="1.1.0.0" store="en-US" storeType="OMEX"/>
  <we:alternateReferences>
    <we:reference id="WA200003696" version="1.1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@StratModExce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www.linkedin.com/company/stratmodexcel" TargetMode="External"/><Relationship Id="rId7" Type="http://schemas.openxmlformats.org/officeDocument/2006/relationships/hyperlink" Target="https://za.pinterest.com/stratmodexcel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s://stratmodexcel.com/blogs-tutorials-charts-and-dashboards" TargetMode="External"/><Relationship Id="rId1" Type="http://schemas.openxmlformats.org/officeDocument/2006/relationships/hyperlink" Target="https://stratmodexcel.com/downloads-and-resources-financial-excel-models" TargetMode="External"/><Relationship Id="rId6" Type="http://schemas.openxmlformats.org/officeDocument/2006/relationships/hyperlink" Target="https://x.com/StratModExcel" TargetMode="External"/><Relationship Id="rId11" Type="http://schemas.openxmlformats.org/officeDocument/2006/relationships/hyperlink" Target="https://stratmodexcel.com/excel-loan-portfolio-tool" TargetMode="External"/><Relationship Id="rId5" Type="http://schemas.openxmlformats.org/officeDocument/2006/relationships/hyperlink" Target="https://www.instagram.com/stratmod_excel" TargetMode="External"/><Relationship Id="rId10" Type="http://schemas.openxmlformats.org/officeDocument/2006/relationships/hyperlink" Target="https://youtu.be/rE6R4Ir_wGE" TargetMode="External"/><Relationship Id="rId4" Type="http://schemas.openxmlformats.org/officeDocument/2006/relationships/hyperlink" Target="https://www.facebook.com/StratModExcel" TargetMode="External"/><Relationship Id="rId9" Type="http://schemas.openxmlformats.org/officeDocument/2006/relationships/hyperlink" Target="https://www.tiktok.com/@stratmodexce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4393-6D04-42F0-84A5-A3DF1B4868BF}">
  <sheetPr codeName="Sheet4"/>
  <dimension ref="B1:P146"/>
  <sheetViews>
    <sheetView showGridLines="0" workbookViewId="0">
      <selection activeCell="N87" sqref="N87"/>
    </sheetView>
  </sheetViews>
  <sheetFormatPr defaultRowHeight="14.4" outlineLevelRow="1" x14ac:dyDescent="0.3"/>
  <sheetData>
    <row r="1" spans="2:16" ht="18" x14ac:dyDescent="0.35">
      <c r="B1" s="223" t="s">
        <v>19</v>
      </c>
      <c r="C1" s="223"/>
      <c r="D1" s="223"/>
      <c r="E1" s="223"/>
      <c r="F1" s="223"/>
      <c r="G1" s="223"/>
      <c r="H1" s="223"/>
      <c r="I1" s="223"/>
    </row>
    <row r="2" spans="2:16" ht="18" x14ac:dyDescent="0.35">
      <c r="B2" s="223" t="s">
        <v>20</v>
      </c>
      <c r="C2" s="223"/>
      <c r="D2" s="223"/>
      <c r="E2" s="223"/>
      <c r="F2" s="223"/>
      <c r="G2" s="223"/>
      <c r="H2" s="223"/>
      <c r="I2" s="223"/>
    </row>
    <row r="3" spans="2:16" ht="25.8" x14ac:dyDescent="0.5">
      <c r="B3" s="224" t="s">
        <v>21</v>
      </c>
      <c r="C3" s="224"/>
      <c r="D3" s="224"/>
      <c r="E3" s="224"/>
      <c r="F3" s="224"/>
      <c r="G3" s="224"/>
      <c r="H3" s="224"/>
      <c r="I3" s="224"/>
    </row>
    <row r="5" spans="2:16" ht="19.8" x14ac:dyDescent="0.4">
      <c r="C5" s="3" t="s">
        <v>22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"/>
    </row>
    <row r="13" spans="2:16" ht="19.8" x14ac:dyDescent="0.4">
      <c r="C13" s="3" t="s">
        <v>23</v>
      </c>
      <c r="J13" t="s">
        <v>24</v>
      </c>
    </row>
    <row r="14" spans="2:16" hidden="1" outlineLevel="1" x14ac:dyDescent="0.3"/>
    <row r="15" spans="2:16" hidden="1" outlineLevel="1" x14ac:dyDescent="0.3"/>
    <row r="16" spans="2:16" hidden="1" outlineLevel="1" x14ac:dyDescent="0.3"/>
    <row r="17" hidden="1" outlineLevel="1" x14ac:dyDescent="0.3"/>
    <row r="18" hidden="1" outlineLevel="1" x14ac:dyDescent="0.3"/>
    <row r="19" hidden="1" outlineLevel="1" x14ac:dyDescent="0.3"/>
    <row r="20" hidden="1" outlineLevel="1" x14ac:dyDescent="0.3"/>
    <row r="21" hidden="1" outlineLevel="1" x14ac:dyDescent="0.3"/>
    <row r="22" hidden="1" outlineLevel="1" x14ac:dyDescent="0.3"/>
    <row r="23" hidden="1" outlineLevel="1" x14ac:dyDescent="0.3"/>
    <row r="24" hidden="1" outlineLevel="1" x14ac:dyDescent="0.3"/>
    <row r="25" hidden="1" outlineLevel="1" x14ac:dyDescent="0.3"/>
    <row r="26" hidden="1" outlineLevel="1" x14ac:dyDescent="0.3"/>
    <row r="27" hidden="1" outlineLevel="1" x14ac:dyDescent="0.3"/>
    <row r="28" hidden="1" outlineLevel="1" x14ac:dyDescent="0.3"/>
    <row r="29" hidden="1" outlineLevel="1" x14ac:dyDescent="0.3"/>
    <row r="30" hidden="1" outlineLevel="1" x14ac:dyDescent="0.3"/>
    <row r="31" hidden="1" outlineLevel="1" x14ac:dyDescent="0.3"/>
    <row r="32" hidden="1" outlineLevel="1" x14ac:dyDescent="0.3"/>
    <row r="33" spans="3:10" hidden="1" outlineLevel="1" x14ac:dyDescent="0.3"/>
    <row r="34" spans="3:10" ht="19.8" collapsed="1" x14ac:dyDescent="0.4">
      <c r="C34" s="3" t="s">
        <v>25</v>
      </c>
      <c r="J34" t="s">
        <v>24</v>
      </c>
    </row>
    <row r="35" spans="3:10" hidden="1" outlineLevel="1" x14ac:dyDescent="0.3"/>
    <row r="36" spans="3:10" hidden="1" outlineLevel="1" x14ac:dyDescent="0.3"/>
    <row r="37" spans="3:10" hidden="1" outlineLevel="1" x14ac:dyDescent="0.3"/>
    <row r="38" spans="3:10" hidden="1" outlineLevel="1" x14ac:dyDescent="0.3"/>
    <row r="39" spans="3:10" hidden="1" outlineLevel="1" x14ac:dyDescent="0.3"/>
    <row r="40" spans="3:10" hidden="1" outlineLevel="1" x14ac:dyDescent="0.3"/>
    <row r="41" spans="3:10" hidden="1" outlineLevel="1" x14ac:dyDescent="0.3"/>
    <row r="42" spans="3:10" hidden="1" outlineLevel="1" x14ac:dyDescent="0.3"/>
    <row r="43" spans="3:10" hidden="1" outlineLevel="1" x14ac:dyDescent="0.3"/>
    <row r="44" spans="3:10" hidden="1" outlineLevel="1" x14ac:dyDescent="0.3"/>
    <row r="45" spans="3:10" hidden="1" outlineLevel="1" x14ac:dyDescent="0.3"/>
    <row r="46" spans="3:10" hidden="1" outlineLevel="1" x14ac:dyDescent="0.3"/>
    <row r="47" spans="3:10" hidden="1" outlineLevel="1" x14ac:dyDescent="0.3"/>
    <row r="48" spans="3:10" hidden="1" outlineLevel="1" x14ac:dyDescent="0.3"/>
    <row r="49" spans="3:10" hidden="1" outlineLevel="1" x14ac:dyDescent="0.3"/>
    <row r="50" spans="3:10" hidden="1" outlineLevel="1" x14ac:dyDescent="0.3"/>
    <row r="51" spans="3:10" ht="19.8" collapsed="1" x14ac:dyDescent="0.4">
      <c r="C51" s="3" t="s">
        <v>26</v>
      </c>
      <c r="J51" t="s">
        <v>24</v>
      </c>
    </row>
    <row r="52" spans="3:10" hidden="1" outlineLevel="1" x14ac:dyDescent="0.3"/>
    <row r="53" spans="3:10" hidden="1" outlineLevel="1" x14ac:dyDescent="0.3"/>
    <row r="54" spans="3:10" hidden="1" outlineLevel="1" x14ac:dyDescent="0.3"/>
    <row r="55" spans="3:10" hidden="1" outlineLevel="1" x14ac:dyDescent="0.3"/>
    <row r="56" spans="3:10" hidden="1" outlineLevel="1" x14ac:dyDescent="0.3"/>
    <row r="57" spans="3:10" hidden="1" outlineLevel="1" x14ac:dyDescent="0.3"/>
    <row r="58" spans="3:10" hidden="1" outlineLevel="1" x14ac:dyDescent="0.3"/>
    <row r="59" spans="3:10" hidden="1" outlineLevel="1" x14ac:dyDescent="0.3"/>
    <row r="60" spans="3:10" hidden="1" outlineLevel="1" x14ac:dyDescent="0.3"/>
    <row r="61" spans="3:10" hidden="1" outlineLevel="1" x14ac:dyDescent="0.3"/>
    <row r="62" spans="3:10" hidden="1" outlineLevel="1" x14ac:dyDescent="0.3"/>
    <row r="63" spans="3:10" hidden="1" outlineLevel="1" x14ac:dyDescent="0.3"/>
    <row r="64" spans="3:10" hidden="1" outlineLevel="1" x14ac:dyDescent="0.3"/>
    <row r="65" spans="3:10" hidden="1" outlineLevel="1" x14ac:dyDescent="0.3"/>
    <row r="66" spans="3:10" hidden="1" outlineLevel="1" x14ac:dyDescent="0.3"/>
    <row r="67" spans="3:10" hidden="1" outlineLevel="1" x14ac:dyDescent="0.3"/>
    <row r="68" spans="3:10" hidden="1" outlineLevel="1" x14ac:dyDescent="0.3"/>
    <row r="69" spans="3:10" ht="19.8" collapsed="1" x14ac:dyDescent="0.4">
      <c r="C69" s="3" t="s">
        <v>27</v>
      </c>
      <c r="J69" t="s">
        <v>24</v>
      </c>
    </row>
    <row r="70" spans="3:10" hidden="1" outlineLevel="1" x14ac:dyDescent="0.3"/>
    <row r="71" spans="3:10" hidden="1" outlineLevel="1" x14ac:dyDescent="0.3"/>
    <row r="72" spans="3:10" hidden="1" outlineLevel="1" x14ac:dyDescent="0.3"/>
    <row r="73" spans="3:10" hidden="1" outlineLevel="1" x14ac:dyDescent="0.3"/>
    <row r="74" spans="3:10" hidden="1" outlineLevel="1" x14ac:dyDescent="0.3"/>
    <row r="75" spans="3:10" hidden="1" outlineLevel="1" x14ac:dyDescent="0.3"/>
    <row r="76" spans="3:10" hidden="1" outlineLevel="1" x14ac:dyDescent="0.3"/>
    <row r="77" spans="3:10" hidden="1" outlineLevel="1" x14ac:dyDescent="0.3"/>
    <row r="78" spans="3:10" hidden="1" outlineLevel="1" x14ac:dyDescent="0.3"/>
    <row r="79" spans="3:10" hidden="1" outlineLevel="1" x14ac:dyDescent="0.3"/>
    <row r="80" spans="3:10" hidden="1" outlineLevel="1" x14ac:dyDescent="0.3"/>
    <row r="81" spans="3:10" hidden="1" outlineLevel="1" x14ac:dyDescent="0.3"/>
    <row r="82" spans="3:10" hidden="1" outlineLevel="1" x14ac:dyDescent="0.3"/>
    <row r="83" spans="3:10" hidden="1" outlineLevel="1" x14ac:dyDescent="0.3"/>
    <row r="84" spans="3:10" hidden="1" outlineLevel="1" x14ac:dyDescent="0.3"/>
    <row r="85" spans="3:10" hidden="1" outlineLevel="1" x14ac:dyDescent="0.3"/>
    <row r="86" spans="3:10" hidden="1" outlineLevel="1" x14ac:dyDescent="0.3"/>
    <row r="87" spans="3:10" ht="19.8" collapsed="1" x14ac:dyDescent="0.4">
      <c r="C87" s="3" t="s">
        <v>28</v>
      </c>
      <c r="J87" t="s">
        <v>24</v>
      </c>
    </row>
    <row r="88" spans="3:10" hidden="1" outlineLevel="1" x14ac:dyDescent="0.3"/>
    <row r="89" spans="3:10" hidden="1" outlineLevel="1" x14ac:dyDescent="0.3"/>
    <row r="90" spans="3:10" hidden="1" outlineLevel="1" x14ac:dyDescent="0.3"/>
    <row r="91" spans="3:10" hidden="1" outlineLevel="1" x14ac:dyDescent="0.3"/>
    <row r="92" spans="3:10" hidden="1" outlineLevel="1" x14ac:dyDescent="0.3"/>
    <row r="93" spans="3:10" hidden="1" outlineLevel="1" x14ac:dyDescent="0.3"/>
    <row r="94" spans="3:10" hidden="1" outlineLevel="1" x14ac:dyDescent="0.3"/>
    <row r="95" spans="3:10" hidden="1" outlineLevel="1" x14ac:dyDescent="0.3"/>
    <row r="96" spans="3:10" hidden="1" outlineLevel="1" x14ac:dyDescent="0.3"/>
    <row r="97" spans="3:10" hidden="1" outlineLevel="1" x14ac:dyDescent="0.3"/>
    <row r="98" spans="3:10" hidden="1" outlineLevel="1" x14ac:dyDescent="0.3"/>
    <row r="99" spans="3:10" hidden="1" outlineLevel="1" x14ac:dyDescent="0.3"/>
    <row r="100" spans="3:10" hidden="1" outlineLevel="1" x14ac:dyDescent="0.3"/>
    <row r="101" spans="3:10" hidden="1" outlineLevel="1" x14ac:dyDescent="0.3"/>
    <row r="102" spans="3:10" hidden="1" outlineLevel="1" x14ac:dyDescent="0.3"/>
    <row r="103" spans="3:10" hidden="1" outlineLevel="1" x14ac:dyDescent="0.3"/>
    <row r="104" spans="3:10" hidden="1" outlineLevel="1" x14ac:dyDescent="0.3"/>
    <row r="105" spans="3:10" hidden="1" outlineLevel="1" x14ac:dyDescent="0.3"/>
    <row r="106" spans="3:10" hidden="1" outlineLevel="1" x14ac:dyDescent="0.3"/>
    <row r="107" spans="3:10" hidden="1" outlineLevel="1" x14ac:dyDescent="0.3"/>
    <row r="108" spans="3:10" hidden="1" outlineLevel="1" x14ac:dyDescent="0.3"/>
    <row r="109" spans="3:10" ht="19.8" collapsed="1" x14ac:dyDescent="0.4">
      <c r="C109" s="3" t="s">
        <v>29</v>
      </c>
      <c r="J109" t="s">
        <v>24</v>
      </c>
    </row>
    <row r="110" spans="3:10" hidden="1" outlineLevel="1" x14ac:dyDescent="0.3"/>
    <row r="111" spans="3:10" hidden="1" outlineLevel="1" x14ac:dyDescent="0.3"/>
    <row r="112" spans="3:10" hidden="1" outlineLevel="1" x14ac:dyDescent="0.3"/>
    <row r="113" spans="3:10" hidden="1" outlineLevel="1" x14ac:dyDescent="0.3"/>
    <row r="114" spans="3:10" hidden="1" outlineLevel="1" x14ac:dyDescent="0.3"/>
    <row r="115" spans="3:10" hidden="1" outlineLevel="1" x14ac:dyDescent="0.3"/>
    <row r="116" spans="3:10" hidden="1" outlineLevel="1" x14ac:dyDescent="0.3"/>
    <row r="117" spans="3:10" hidden="1" outlineLevel="1" x14ac:dyDescent="0.3"/>
    <row r="118" spans="3:10" hidden="1" outlineLevel="1" x14ac:dyDescent="0.3"/>
    <row r="119" spans="3:10" hidden="1" outlineLevel="1" x14ac:dyDescent="0.3"/>
    <row r="120" spans="3:10" hidden="1" outlineLevel="1" x14ac:dyDescent="0.3"/>
    <row r="121" spans="3:10" hidden="1" outlineLevel="1" x14ac:dyDescent="0.3"/>
    <row r="122" spans="3:10" hidden="1" outlineLevel="1" x14ac:dyDescent="0.3"/>
    <row r="123" spans="3:10" hidden="1" outlineLevel="1" x14ac:dyDescent="0.3"/>
    <row r="124" spans="3:10" hidden="1" outlineLevel="1" x14ac:dyDescent="0.3"/>
    <row r="125" spans="3:10" hidden="1" outlineLevel="1" x14ac:dyDescent="0.3"/>
    <row r="126" spans="3:10" hidden="1" outlineLevel="1" x14ac:dyDescent="0.3"/>
    <row r="127" spans="3:10" ht="18.75" customHeight="1" collapsed="1" x14ac:dyDescent="0.4">
      <c r="C127" s="3" t="s">
        <v>30</v>
      </c>
      <c r="J127" t="s">
        <v>24</v>
      </c>
    </row>
    <row r="128" spans="3:10" hidden="1" outlineLevel="1" x14ac:dyDescent="0.3"/>
    <row r="129" hidden="1" outlineLevel="1" x14ac:dyDescent="0.3"/>
    <row r="130" hidden="1" outlineLevel="1" x14ac:dyDescent="0.3"/>
    <row r="131" hidden="1" outlineLevel="1" x14ac:dyDescent="0.3"/>
    <row r="132" hidden="1" outlineLevel="1" x14ac:dyDescent="0.3"/>
    <row r="133" hidden="1" outlineLevel="1" x14ac:dyDescent="0.3"/>
    <row r="134" hidden="1" outlineLevel="1" x14ac:dyDescent="0.3"/>
    <row r="135" hidden="1" outlineLevel="1" x14ac:dyDescent="0.3"/>
    <row r="136" hidden="1" outlineLevel="1" x14ac:dyDescent="0.3"/>
    <row r="137" hidden="1" outlineLevel="1" x14ac:dyDescent="0.3"/>
    <row r="138" hidden="1" outlineLevel="1" x14ac:dyDescent="0.3"/>
    <row r="139" hidden="1" outlineLevel="1" x14ac:dyDescent="0.3"/>
    <row r="140" hidden="1" outlineLevel="1" x14ac:dyDescent="0.3"/>
    <row r="141" hidden="1" outlineLevel="1" x14ac:dyDescent="0.3"/>
    <row r="142" hidden="1" outlineLevel="1" x14ac:dyDescent="0.3"/>
    <row r="143" hidden="1" outlineLevel="1" x14ac:dyDescent="0.3"/>
    <row r="144" hidden="1" outlineLevel="1" x14ac:dyDescent="0.3"/>
    <row r="145" spans="3:3" hidden="1" outlineLevel="1" x14ac:dyDescent="0.3"/>
    <row r="146" spans="3:3" ht="23.4" collapsed="1" x14ac:dyDescent="0.45">
      <c r="C146" s="6" t="s">
        <v>31</v>
      </c>
    </row>
  </sheetData>
  <sheetProtection selectLockedCells="1"/>
  <mergeCells count="3">
    <mergeCell ref="B1:I1"/>
    <mergeCell ref="B2:I2"/>
    <mergeCell ref="B3:I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AB69-99C4-4F10-B649-5D6EA55EC767}">
  <sheetPr codeName="Sheet5">
    <pageSetUpPr fitToPage="1"/>
  </sheetPr>
  <dimension ref="B1:L48"/>
  <sheetViews>
    <sheetView showGridLines="0" tabSelected="1" workbookViewId="0">
      <selection activeCell="O32" sqref="O32"/>
    </sheetView>
  </sheetViews>
  <sheetFormatPr defaultRowHeight="14.4" x14ac:dyDescent="0.3"/>
  <cols>
    <col min="1" max="1" width="2" customWidth="1"/>
    <col min="4" max="11" width="2.6640625" customWidth="1"/>
  </cols>
  <sheetData>
    <row r="1" spans="2:12" x14ac:dyDescent="0.3">
      <c r="D1" s="216" t="s">
        <v>152</v>
      </c>
    </row>
    <row r="2" spans="2:12" ht="13.2" customHeight="1" x14ac:dyDescent="0.35">
      <c r="D2" s="215" t="e" vm="1">
        <v>#VALUE!</v>
      </c>
      <c r="E2" s="214" t="e" vm="2">
        <v>#VALUE!</v>
      </c>
      <c r="F2" s="214" t="e" vm="3">
        <v>#VALUE!</v>
      </c>
      <c r="G2" s="214" t="e" vm="4">
        <v>#VALUE!</v>
      </c>
      <c r="H2" s="214" t="e" vm="5">
        <v>#VALUE!</v>
      </c>
      <c r="I2" s="214" t="e" vm="6">
        <v>#VALUE!</v>
      </c>
      <c r="J2" s="213" t="e" vm="7">
        <v>#VALUE!</v>
      </c>
      <c r="L2" s="210" t="s">
        <v>153</v>
      </c>
    </row>
    <row r="3" spans="2:12" ht="7.2" customHeight="1" x14ac:dyDescent="0.3"/>
    <row r="4" spans="2:12" x14ac:dyDescent="0.3">
      <c r="B4" s="212" t="s">
        <v>151</v>
      </c>
    </row>
    <row r="5" spans="2:12" ht="5.4" customHeight="1" x14ac:dyDescent="0.3"/>
    <row r="6" spans="2:12" x14ac:dyDescent="0.3">
      <c r="B6" t="s">
        <v>183</v>
      </c>
    </row>
    <row r="7" spans="2:12" ht="7.2" customHeight="1" x14ac:dyDescent="0.3"/>
    <row r="8" spans="2:12" ht="18" x14ac:dyDescent="0.3">
      <c r="B8" s="209" t="s">
        <v>182</v>
      </c>
    </row>
    <row r="9" spans="2:12" ht="6" customHeight="1" x14ac:dyDescent="0.3"/>
    <row r="10" spans="2:12" x14ac:dyDescent="0.3">
      <c r="B10" t="s">
        <v>181</v>
      </c>
    </row>
    <row r="11" spans="2:12" x14ac:dyDescent="0.3">
      <c r="B11" s="211" t="s">
        <v>180</v>
      </c>
    </row>
    <row r="12" spans="2:12" x14ac:dyDescent="0.3">
      <c r="B12" s="211" t="s">
        <v>179</v>
      </c>
    </row>
    <row r="13" spans="2:12" x14ac:dyDescent="0.3">
      <c r="B13" s="211" t="s">
        <v>178</v>
      </c>
    </row>
    <row r="14" spans="2:12" ht="5.4" customHeight="1" x14ac:dyDescent="0.3"/>
    <row r="15" spans="2:12" x14ac:dyDescent="0.3">
      <c r="B15" t="s">
        <v>177</v>
      </c>
    </row>
    <row r="16" spans="2:12" ht="8.4" customHeight="1" x14ac:dyDescent="0.3"/>
    <row r="17" spans="2:2" ht="18" x14ac:dyDescent="0.3">
      <c r="B17" s="209" t="s">
        <v>176</v>
      </c>
    </row>
    <row r="18" spans="2:2" ht="7.2" customHeight="1" x14ac:dyDescent="0.3">
      <c r="B18" s="211"/>
    </row>
    <row r="19" spans="2:2" x14ac:dyDescent="0.3">
      <c r="B19" s="211" t="s">
        <v>175</v>
      </c>
    </row>
    <row r="20" spans="2:2" ht="4.2" customHeight="1" x14ac:dyDescent="0.3">
      <c r="B20" s="211"/>
    </row>
    <row r="21" spans="2:2" x14ac:dyDescent="0.3">
      <c r="B21" s="211" t="s">
        <v>174</v>
      </c>
    </row>
    <row r="22" spans="2:2" ht="4.8" customHeight="1" x14ac:dyDescent="0.3">
      <c r="B22" s="211"/>
    </row>
    <row r="23" spans="2:2" x14ac:dyDescent="0.3">
      <c r="B23" s="211" t="s">
        <v>173</v>
      </c>
    </row>
    <row r="24" spans="2:2" ht="8.4" customHeight="1" x14ac:dyDescent="0.3"/>
    <row r="25" spans="2:2" ht="18" x14ac:dyDescent="0.3">
      <c r="B25" s="209" t="s">
        <v>172</v>
      </c>
    </row>
    <row r="26" spans="2:2" ht="6" customHeight="1" x14ac:dyDescent="0.3"/>
    <row r="27" spans="2:2" x14ac:dyDescent="0.3">
      <c r="B27" t="s">
        <v>171</v>
      </c>
    </row>
    <row r="28" spans="2:2" ht="5.4" customHeight="1" x14ac:dyDescent="0.3">
      <c r="B28" s="211"/>
    </row>
    <row r="29" spans="2:2" x14ac:dyDescent="0.3">
      <c r="B29" s="211" t="s">
        <v>170</v>
      </c>
    </row>
    <row r="30" spans="2:2" x14ac:dyDescent="0.3">
      <c r="B30" s="211" t="s">
        <v>169</v>
      </c>
    </row>
    <row r="31" spans="2:2" x14ac:dyDescent="0.3">
      <c r="B31" s="211" t="s">
        <v>168</v>
      </c>
    </row>
    <row r="32" spans="2:2" ht="5.4" customHeight="1" x14ac:dyDescent="0.3">
      <c r="B32" s="211"/>
    </row>
    <row r="33" spans="2:11" x14ac:dyDescent="0.3">
      <c r="B33" s="211" t="s">
        <v>167</v>
      </c>
    </row>
    <row r="34" spans="2:11" ht="6.6" customHeight="1" x14ac:dyDescent="0.3"/>
    <row r="35" spans="2:11" x14ac:dyDescent="0.3">
      <c r="B35" t="s">
        <v>166</v>
      </c>
    </row>
    <row r="36" spans="2:11" ht="7.8" customHeight="1" x14ac:dyDescent="0.3"/>
    <row r="37" spans="2:11" x14ac:dyDescent="0.3">
      <c r="B37" s="211" t="s">
        <v>155</v>
      </c>
      <c r="K37" s="210" t="s">
        <v>158</v>
      </c>
    </row>
    <row r="38" spans="2:11" x14ac:dyDescent="0.3">
      <c r="B38" s="211" t="s">
        <v>157</v>
      </c>
      <c r="K38" s="210" t="s">
        <v>156</v>
      </c>
    </row>
    <row r="39" spans="2:11" ht="6" customHeight="1" x14ac:dyDescent="0.3">
      <c r="B39" s="211"/>
    </row>
    <row r="40" spans="2:11" ht="18" x14ac:dyDescent="0.3">
      <c r="B40" s="209" t="s">
        <v>165</v>
      </c>
    </row>
    <row r="41" spans="2:11" x14ac:dyDescent="0.3">
      <c r="B41" t="s">
        <v>164</v>
      </c>
    </row>
    <row r="42" spans="2:11" x14ac:dyDescent="0.3">
      <c r="B42" s="222" t="s">
        <v>163</v>
      </c>
    </row>
    <row r="43" spans="2:11" x14ac:dyDescent="0.3">
      <c r="B43" s="222" t="s">
        <v>162</v>
      </c>
    </row>
    <row r="44" spans="2:11" ht="9" customHeight="1" x14ac:dyDescent="0.3"/>
    <row r="45" spans="2:11" ht="18" x14ac:dyDescent="0.3">
      <c r="B45" s="209" t="s">
        <v>161</v>
      </c>
    </row>
    <row r="46" spans="2:11" ht="8.4" customHeight="1" x14ac:dyDescent="0.3"/>
    <row r="47" spans="2:11" x14ac:dyDescent="0.3">
      <c r="B47" t="s">
        <v>160</v>
      </c>
    </row>
    <row r="48" spans="2:11" x14ac:dyDescent="0.3">
      <c r="B48" t="s">
        <v>159</v>
      </c>
    </row>
  </sheetData>
  <hyperlinks>
    <hyperlink ref="B42" r:id="rId1" display="https://stratmodexcel.com/downloads-and-resources-financial-excel-models" xr:uid="{0FD49FBA-3262-4F7E-A180-EF3B35EFEE2C}"/>
    <hyperlink ref="B43" r:id="rId2" display="https://stratmodexcel.com/blogs-tutorials-charts-and-dashboards" xr:uid="{6682A7CF-308C-4D81-95C9-68B3B46C744F}"/>
    <hyperlink ref="E2" r:id="rId3" display="https://www.linkedin.com/company/stratmodexcel" xr:uid="{E999E72C-B83B-40A4-A01A-269EAE666339}"/>
    <hyperlink ref="F2" r:id="rId4" display="https://www.facebook.com/StratModExcel" xr:uid="{618C179E-67B9-4596-95D8-AA1A8266D4B6}"/>
    <hyperlink ref="G2" r:id="rId5" display="https://www.instagram.com/stratmod_excel" xr:uid="{17B5D8F8-FDD2-42BD-9AEE-48F887319A4A}"/>
    <hyperlink ref="H2" r:id="rId6" display="https://x.com/StratModExcel" xr:uid="{81751E79-0FAE-4A99-9F39-F320C8347D20}"/>
    <hyperlink ref="I2" r:id="rId7" display="https://za.pinterest.com/stratmodexcel" xr:uid="{FE98CF64-2F7A-4E89-9880-05305BE68ACD}"/>
    <hyperlink ref="D2" r:id="rId8" display="https://www.youtube.com/@StratModExcel" xr:uid="{BA3A0E58-101A-44B5-910A-B13FFDF46605}"/>
    <hyperlink ref="J2" r:id="rId9" display="https://www.tiktok.com/@stratmodexcel" xr:uid="{A015978E-32B4-43EF-83B2-B6D217E12095}"/>
    <hyperlink ref="K37" r:id="rId10" xr:uid="{89D88E56-299C-48B8-A79F-A5F568CF2E8B}"/>
    <hyperlink ref="K38" r:id="rId11" xr:uid="{DCA0F3BC-42A5-443D-825D-24790D1D67CD}"/>
    <hyperlink ref="L2" location="Setup_Loans!A1" display="Go to Setup" xr:uid="{EF0C150F-EA46-4F5C-9135-2497980ACDD4}"/>
  </hyperlinks>
  <pageMargins left="0.7" right="0.7" top="0.75" bottom="0.75" header="0.3" footer="0.3"/>
  <pageSetup paperSize="9" scale="72" orientation="portrait" r:id="rId12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B4D01-2036-474F-AB7F-65FE896DD9F3}">
  <sheetPr codeName="Sheet44">
    <tabColor rgb="FF3BCCFF"/>
    <pageSetUpPr fitToPage="1"/>
  </sheetPr>
  <dimension ref="A1:BS2173"/>
  <sheetViews>
    <sheetView showGridLines="0" zoomScale="65" zoomScaleNormal="65" zoomScaleSheetLayoutView="55" workbookViewId="0">
      <pane ySplit="1" topLeftCell="A2" activePane="bottomLeft" state="frozen"/>
      <selection activeCell="M27" sqref="M27"/>
      <selection pane="bottomLeft"/>
    </sheetView>
  </sheetViews>
  <sheetFormatPr defaultColWidth="9.109375" defaultRowHeight="15.6" outlineLevelCol="1" x14ac:dyDescent="0.3"/>
  <cols>
    <col min="1" max="1" width="20.5546875" customWidth="1"/>
    <col min="2" max="2" width="6.5546875" style="2" bestFit="1" customWidth="1"/>
    <col min="3" max="3" width="8.5546875" style="48" bestFit="1" customWidth="1"/>
    <col min="4" max="4" width="11" style="2" bestFit="1" customWidth="1"/>
    <col min="5" max="5" width="12.44140625" style="2" bestFit="1" customWidth="1"/>
    <col min="6" max="6" width="16.21875" style="2" bestFit="1" customWidth="1"/>
    <col min="7" max="7" width="12.6640625" style="2" bestFit="1" customWidth="1"/>
    <col min="8" max="8" width="11.44140625" style="2" hidden="1" customWidth="1" outlineLevel="1"/>
    <col min="9" max="9" width="12.44140625" style="2" hidden="1" customWidth="1" outlineLevel="1"/>
    <col min="10" max="10" width="2.88671875" style="1" customWidth="1" collapsed="1"/>
    <col min="11" max="11" width="12.33203125" style="96" customWidth="1"/>
    <col min="12" max="12" width="11.77734375" style="133" customWidth="1"/>
    <col min="13" max="13" width="6.5546875" style="133" customWidth="1"/>
    <col min="14" max="14" width="13.77734375" style="208" bestFit="1" customWidth="1"/>
    <col min="15" max="15" width="12.21875" style="96" customWidth="1"/>
    <col min="16" max="16" width="15.44140625" style="131" customWidth="1"/>
    <col min="17" max="17" width="15.6640625" style="131" hidden="1" customWidth="1" outlineLevel="1"/>
    <col min="18" max="18" width="18.109375" style="132" hidden="1" customWidth="1" outlineLevel="1"/>
    <col min="19" max="19" width="19.77734375" style="132" hidden="1" customWidth="1" outlineLevel="1"/>
    <col min="20" max="20" width="14.33203125" style="127" hidden="1" customWidth="1" outlineLevel="1"/>
    <col min="21" max="21" width="18.109375" style="1" bestFit="1" customWidth="1" collapsed="1"/>
    <col min="22" max="22" width="12.88671875" style="116" hidden="1" customWidth="1" outlineLevel="1"/>
    <col min="23" max="23" width="14" style="126" hidden="1" customWidth="1" outlineLevel="1"/>
    <col min="24" max="24" width="1.6640625" hidden="1" customWidth="1" outlineLevel="1"/>
    <col min="25" max="25" width="12.88671875" style="126" customWidth="1" collapsed="1"/>
    <col min="26" max="26" width="16" style="126" hidden="1" customWidth="1" outlineLevel="1"/>
    <col min="27" max="27" width="2.44140625" style="126" customWidth="1" collapsed="1"/>
    <col min="28" max="28" width="30.88671875" style="1" bestFit="1" customWidth="1"/>
    <col min="29" max="29" width="7" style="119" hidden="1" customWidth="1" outlineLevel="1"/>
    <col min="30" max="30" width="12" style="120" hidden="1" customWidth="1" outlineLevel="1"/>
    <col min="31" max="31" width="9.77734375" style="9" hidden="1" customWidth="1" outlineLevel="1"/>
    <col min="32" max="32" width="12" style="2" hidden="1" customWidth="1" outlineLevel="1"/>
    <col min="33" max="33" width="13.6640625" style="2" hidden="1" customWidth="1" outlineLevel="1"/>
    <col min="34" max="34" width="16.21875" style="2" hidden="1" customWidth="1" outlineLevel="1"/>
    <col min="35" max="35" width="13" style="2" hidden="1" customWidth="1" outlineLevel="1"/>
    <col min="36" max="36" width="12" style="2" hidden="1" customWidth="1" outlineLevel="1"/>
    <col min="37" max="37" width="18.21875" style="2" hidden="1" customWidth="1" outlineLevel="1"/>
    <col min="38" max="38" width="11.44140625" style="121" hidden="1" customWidth="1" outlineLevel="1"/>
    <col min="39" max="39" width="15.88671875" style="121" hidden="1" customWidth="1" outlineLevel="1"/>
    <col min="40" max="41" width="16.21875" style="2" hidden="1" customWidth="1" outlineLevel="1"/>
    <col min="42" max="42" width="1.88671875" style="126" customWidth="1" collapsed="1"/>
    <col min="43" max="43" width="1.88671875" style="126" customWidth="1"/>
    <col min="44" max="44" width="17.5546875" style="19" customWidth="1"/>
    <col min="45" max="45" width="9.109375" style="19" hidden="1" customWidth="1" outlineLevel="1"/>
    <col min="46" max="47" width="12" style="179" hidden="1" customWidth="1" outlineLevel="1"/>
    <col min="48" max="48" width="12.5546875" style="183" hidden="1" customWidth="1" outlineLevel="1"/>
    <col min="49" max="49" width="12.6640625" style="183" hidden="1" customWidth="1" outlineLevel="1"/>
    <col min="50" max="50" width="9.109375" style="183" hidden="1" customWidth="1" outlineLevel="1"/>
    <col min="51" max="52" width="13.88671875" style="183" hidden="1" customWidth="1" outlineLevel="1"/>
    <col min="53" max="53" width="9.109375" style="183" hidden="1" customWidth="1" outlineLevel="1"/>
    <col min="54" max="54" width="9.109375" style="19" hidden="1" customWidth="1" outlineLevel="1"/>
    <col min="55" max="55" width="9.109375" style="19" collapsed="1"/>
    <col min="56" max="56" width="17" style="19" customWidth="1"/>
    <col min="57" max="57" width="9.6640625" style="19" bestFit="1" customWidth="1"/>
    <col min="58" max="58" width="7" style="119" hidden="1" customWidth="1" outlineLevel="1"/>
    <col min="59" max="59" width="12" style="120" hidden="1" customWidth="1" outlineLevel="1"/>
    <col min="60" max="60" width="9.77734375" style="9" hidden="1" customWidth="1" outlineLevel="1"/>
    <col min="61" max="61" width="12" style="2" hidden="1" customWidth="1" outlineLevel="1"/>
    <col min="62" max="62" width="13.6640625" style="2" hidden="1" customWidth="1" outlineLevel="1"/>
    <col min="63" max="63" width="16.21875" style="2" hidden="1" customWidth="1" outlineLevel="1"/>
    <col min="64" max="64" width="13" style="2" hidden="1" customWidth="1" outlineLevel="1"/>
    <col min="65" max="65" width="12" style="2" hidden="1" customWidth="1" outlineLevel="1"/>
    <col min="66" max="66" width="18.21875" style="2" hidden="1" customWidth="1" outlineLevel="1"/>
    <col min="67" max="67" width="11.44140625" style="121" hidden="1" customWidth="1" outlineLevel="1"/>
    <col min="68" max="68" width="15.88671875" style="121" hidden="1" customWidth="1" outlineLevel="1"/>
    <col min="69" max="70" width="16.21875" style="2" hidden="1" customWidth="1" outlineLevel="1"/>
    <col min="71" max="71" width="9.109375" style="19" customWidth="1" collapsed="1"/>
    <col min="72" max="200" width="9.109375" style="19" customWidth="1"/>
    <col min="201" max="16384" width="9.109375" style="19"/>
  </cols>
  <sheetData>
    <row r="1" spans="1:70" s="8" customFormat="1" ht="57.6" x14ac:dyDescent="0.3">
      <c r="A1"/>
      <c r="B1" s="101" t="s">
        <v>10</v>
      </c>
      <c r="C1" s="102"/>
      <c r="D1" s="103" t="s">
        <v>1</v>
      </c>
      <c r="E1" s="103" t="s">
        <v>3</v>
      </c>
      <c r="F1" s="103" t="s">
        <v>7</v>
      </c>
      <c r="G1" s="103" t="s">
        <v>4</v>
      </c>
      <c r="H1" s="103" t="s">
        <v>8</v>
      </c>
      <c r="I1" s="103" t="s">
        <v>9</v>
      </c>
      <c r="J1" s="96"/>
      <c r="K1" s="152" t="s">
        <v>127</v>
      </c>
      <c r="L1" s="152" t="s">
        <v>1</v>
      </c>
      <c r="M1" s="152" t="s">
        <v>2</v>
      </c>
      <c r="N1" s="206" t="s">
        <v>5</v>
      </c>
      <c r="O1" s="152" t="s">
        <v>6</v>
      </c>
      <c r="P1" s="153" t="s">
        <v>12</v>
      </c>
      <c r="Q1" s="104" t="s">
        <v>47</v>
      </c>
      <c r="R1" s="105" t="s">
        <v>56</v>
      </c>
      <c r="S1" s="105" t="s">
        <v>57</v>
      </c>
      <c r="T1" s="105" t="s">
        <v>55</v>
      </c>
      <c r="U1" s="106" t="s">
        <v>14</v>
      </c>
      <c r="V1" s="107" t="s">
        <v>0</v>
      </c>
      <c r="W1" s="107" t="s">
        <v>51</v>
      </c>
      <c r="X1"/>
      <c r="Y1" s="108" t="s">
        <v>16</v>
      </c>
      <c r="Z1" s="109" t="s">
        <v>15</v>
      </c>
      <c r="AA1" s="110"/>
      <c r="AB1" s="111" t="s">
        <v>13</v>
      </c>
      <c r="AC1" s="112" t="s">
        <v>2</v>
      </c>
      <c r="AD1" s="103" t="s">
        <v>0</v>
      </c>
      <c r="AE1" s="103" t="s">
        <v>6</v>
      </c>
      <c r="AF1" s="103" t="s">
        <v>1</v>
      </c>
      <c r="AG1" s="103" t="s">
        <v>3</v>
      </c>
      <c r="AH1" s="103" t="s">
        <v>7</v>
      </c>
      <c r="AI1" s="103" t="s">
        <v>4</v>
      </c>
      <c r="AJ1" s="103" t="s">
        <v>8</v>
      </c>
      <c r="AK1" s="103" t="s">
        <v>9</v>
      </c>
      <c r="AL1" s="103" t="s">
        <v>11</v>
      </c>
      <c r="AM1" s="103" t="s">
        <v>12</v>
      </c>
      <c r="AN1" s="103" t="s">
        <v>17</v>
      </c>
      <c r="AO1" s="103" t="s">
        <v>47</v>
      </c>
      <c r="AP1" s="110"/>
      <c r="AQ1" s="110"/>
      <c r="AR1" s="186" t="s">
        <v>147</v>
      </c>
      <c r="AS1" s="152" t="s">
        <v>6</v>
      </c>
      <c r="AT1" s="176" t="s">
        <v>1</v>
      </c>
      <c r="AU1" s="176" t="s">
        <v>139</v>
      </c>
      <c r="AV1" s="180" t="s">
        <v>145</v>
      </c>
      <c r="AW1" s="180" t="s">
        <v>134</v>
      </c>
      <c r="AX1" s="180" t="s">
        <v>135</v>
      </c>
      <c r="AY1" s="180" t="s">
        <v>133</v>
      </c>
      <c r="AZ1" s="180" t="s">
        <v>128</v>
      </c>
      <c r="BA1" s="180" t="s">
        <v>144</v>
      </c>
      <c r="BD1" s="220" t="s">
        <v>154</v>
      </c>
      <c r="BE1" s="221" t="s">
        <v>83</v>
      </c>
      <c r="BF1" s="112" t="s">
        <v>2</v>
      </c>
      <c r="BG1" s="103" t="s">
        <v>0</v>
      </c>
      <c r="BH1" s="103" t="s">
        <v>6</v>
      </c>
      <c r="BI1" s="103" t="s">
        <v>1</v>
      </c>
      <c r="BJ1" s="103" t="s">
        <v>3</v>
      </c>
      <c r="BK1" s="103" t="s">
        <v>7</v>
      </c>
      <c r="BL1" s="103" t="s">
        <v>4</v>
      </c>
      <c r="BM1" s="103" t="s">
        <v>8</v>
      </c>
      <c r="BN1" s="103" t="s">
        <v>9</v>
      </c>
      <c r="BO1" s="103" t="s">
        <v>11</v>
      </c>
      <c r="BP1" s="103" t="s">
        <v>12</v>
      </c>
      <c r="BQ1" s="103" t="s">
        <v>17</v>
      </c>
      <c r="BR1" s="103" t="s">
        <v>47</v>
      </c>
    </row>
    <row r="2" spans="1:70" s="11" customFormat="1" x14ac:dyDescent="0.3">
      <c r="A2"/>
      <c r="B2" s="2">
        <v>1</v>
      </c>
      <c r="C2" s="113">
        <v>45292</v>
      </c>
      <c r="D2" s="114">
        <v>0</v>
      </c>
      <c r="E2" s="114">
        <v>0</v>
      </c>
      <c r="F2" s="114">
        <v>0</v>
      </c>
      <c r="G2" s="114">
        <v>1550000</v>
      </c>
      <c r="H2" s="2">
        <v>0</v>
      </c>
      <c r="I2" s="2">
        <v>0</v>
      </c>
      <c r="J2" s="9"/>
      <c r="K2" s="134">
        <v>45292</v>
      </c>
      <c r="L2" s="135">
        <v>1550000</v>
      </c>
      <c r="M2" s="136">
        <v>84</v>
      </c>
      <c r="N2" s="205">
        <v>0.02</v>
      </c>
      <c r="O2" s="137" t="s">
        <v>80</v>
      </c>
      <c r="P2" s="138" t="s">
        <v>35</v>
      </c>
      <c r="Q2" s="139"/>
      <c r="R2" s="140"/>
      <c r="S2" s="140"/>
      <c r="T2" s="115">
        <v>47849</v>
      </c>
      <c r="U2" s="1"/>
      <c r="V2" s="148">
        <v>44953</v>
      </c>
      <c r="W2" s="149">
        <v>0.1075</v>
      </c>
      <c r="X2"/>
      <c r="Y2" s="117"/>
      <c r="Z2" s="118" t="s">
        <v>34</v>
      </c>
      <c r="AA2" s="117"/>
      <c r="AC2" s="119">
        <v>0</v>
      </c>
      <c r="AD2" s="120">
        <v>45292</v>
      </c>
      <c r="AE2" s="9" t="s">
        <v>80</v>
      </c>
      <c r="AF2" s="2">
        <v>0</v>
      </c>
      <c r="AG2" s="2">
        <v>0</v>
      </c>
      <c r="AH2" s="2">
        <v>0</v>
      </c>
      <c r="AI2" s="2">
        <v>1550000</v>
      </c>
      <c r="AJ2" s="2">
        <v>0</v>
      </c>
      <c r="AK2" s="2">
        <v>0</v>
      </c>
      <c r="AL2" s="121">
        <v>0.13749999999999998</v>
      </c>
      <c r="AM2" s="121" t="s">
        <v>35</v>
      </c>
      <c r="AN2" s="2">
        <v>1550000</v>
      </c>
      <c r="AO2" s="2" t="s">
        <v>184</v>
      </c>
      <c r="AP2" s="117"/>
      <c r="AQ2" s="117"/>
      <c r="AS2" s="19" t="s">
        <v>80</v>
      </c>
      <c r="AT2" s="179">
        <v>1550000</v>
      </c>
      <c r="AU2" s="179">
        <v>1200000</v>
      </c>
      <c r="AV2" s="202">
        <v>1100000</v>
      </c>
      <c r="AW2" s="202"/>
      <c r="AX2" s="202"/>
      <c r="AY2" s="202">
        <v>100000</v>
      </c>
      <c r="AZ2" s="202"/>
      <c r="BA2" s="202"/>
      <c r="BF2" s="119">
        <v>0</v>
      </c>
      <c r="BG2" s="120">
        <v>46569</v>
      </c>
      <c r="BH2" s="9" t="s">
        <v>83</v>
      </c>
      <c r="BI2" s="2">
        <v>0</v>
      </c>
      <c r="BJ2" s="2">
        <v>0</v>
      </c>
      <c r="BK2" s="2">
        <v>0</v>
      </c>
      <c r="BL2" s="2">
        <v>400000</v>
      </c>
      <c r="BM2" s="2">
        <v>0</v>
      </c>
      <c r="BN2" s="2">
        <v>0</v>
      </c>
      <c r="BO2" s="121">
        <v>0.13250000000000001</v>
      </c>
      <c r="BP2" s="121" t="s">
        <v>37</v>
      </c>
      <c r="BQ2" s="2">
        <v>400000</v>
      </c>
      <c r="BR2" s="2" t="s">
        <v>184</v>
      </c>
    </row>
    <row r="3" spans="1:70" s="13" customFormat="1" x14ac:dyDescent="0.3">
      <c r="A3"/>
      <c r="B3" s="2">
        <v>1</v>
      </c>
      <c r="C3" s="48">
        <v>45323</v>
      </c>
      <c r="D3" s="2">
        <v>11072.961548977593</v>
      </c>
      <c r="E3" s="2">
        <v>17760.416666666664</v>
      </c>
      <c r="F3" s="2">
        <v>28833.378215644258</v>
      </c>
      <c r="G3" s="2">
        <v>1538927.0384510225</v>
      </c>
      <c r="H3" s="2">
        <v>11072.961548977593</v>
      </c>
      <c r="I3" s="2">
        <v>17760.416666666664</v>
      </c>
      <c r="J3" s="1"/>
      <c r="K3" s="134">
        <v>45992</v>
      </c>
      <c r="L3" s="135">
        <v>350000</v>
      </c>
      <c r="M3" s="136">
        <v>60</v>
      </c>
      <c r="N3" s="205">
        <v>2.5000000000000001E-2</v>
      </c>
      <c r="O3" s="137" t="s">
        <v>98</v>
      </c>
      <c r="P3" s="138" t="s">
        <v>34</v>
      </c>
      <c r="Q3" s="141" t="s">
        <v>48</v>
      </c>
      <c r="R3" s="140">
        <v>6</v>
      </c>
      <c r="S3" s="140">
        <v>12</v>
      </c>
      <c r="T3" s="115">
        <v>47818</v>
      </c>
      <c r="U3" s="1"/>
      <c r="V3" s="148">
        <v>45016</v>
      </c>
      <c r="W3" s="149">
        <v>0.1125</v>
      </c>
      <c r="X3"/>
      <c r="Y3" s="117"/>
      <c r="Z3" s="118" t="s">
        <v>35</v>
      </c>
      <c r="AA3" s="117"/>
      <c r="AB3" s="1"/>
      <c r="AC3" s="119">
        <v>1</v>
      </c>
      <c r="AD3" s="120">
        <v>45323</v>
      </c>
      <c r="AE3" s="9" t="s">
        <v>80</v>
      </c>
      <c r="AF3" s="2">
        <v>11072.961548977593</v>
      </c>
      <c r="AG3" s="2">
        <v>17760.416666666664</v>
      </c>
      <c r="AH3" s="2">
        <v>28833.378215644258</v>
      </c>
      <c r="AI3" s="2">
        <v>1538927.0384510225</v>
      </c>
      <c r="AJ3" s="2">
        <v>11072.961548977593</v>
      </c>
      <c r="AK3" s="2">
        <v>17760.416666666664</v>
      </c>
      <c r="AL3" s="121">
        <v>0.13749999999999998</v>
      </c>
      <c r="AM3" s="121" t="s">
        <v>35</v>
      </c>
      <c r="AN3" s="2">
        <v>1550000</v>
      </c>
      <c r="AO3" s="2" t="s">
        <v>184</v>
      </c>
      <c r="AP3" s="117"/>
      <c r="AQ3" s="117"/>
      <c r="AS3" s="13" t="s">
        <v>98</v>
      </c>
      <c r="AT3" s="177">
        <v>350000</v>
      </c>
      <c r="AU3" s="177">
        <v>350000</v>
      </c>
      <c r="AV3" s="203"/>
      <c r="AW3" s="203"/>
      <c r="AX3" s="203"/>
      <c r="AY3" s="203"/>
      <c r="AZ3" s="203">
        <v>300000</v>
      </c>
      <c r="BA3" s="203">
        <v>50000</v>
      </c>
      <c r="BF3" s="119">
        <v>1</v>
      </c>
      <c r="BG3" s="120">
        <v>46600</v>
      </c>
      <c r="BH3" s="9" t="s">
        <v>83</v>
      </c>
      <c r="BI3" s="2">
        <v>4735.8353936361173</v>
      </c>
      <c r="BJ3" s="2">
        <v>4416.666666666667</v>
      </c>
      <c r="BK3" s="2">
        <v>9152.5020603027842</v>
      </c>
      <c r="BL3" s="2">
        <v>395264.16460636386</v>
      </c>
      <c r="BM3" s="2">
        <v>4735.8353936361173</v>
      </c>
      <c r="BN3" s="2">
        <v>4416.666666666667</v>
      </c>
      <c r="BO3" s="121">
        <v>0.13250000000000001</v>
      </c>
      <c r="BP3" s="121" t="s">
        <v>37</v>
      </c>
      <c r="BQ3" s="2">
        <v>400000</v>
      </c>
      <c r="BR3" s="2" t="s">
        <v>184</v>
      </c>
    </row>
    <row r="4" spans="1:70" s="13" customFormat="1" x14ac:dyDescent="0.3">
      <c r="A4"/>
      <c r="B4" s="2">
        <v>1</v>
      </c>
      <c r="C4" s="48">
        <v>45352</v>
      </c>
      <c r="D4" s="2">
        <v>11199.839233392962</v>
      </c>
      <c r="E4" s="2">
        <v>17633.538982251295</v>
      </c>
      <c r="F4" s="2">
        <v>28833.378215644258</v>
      </c>
      <c r="G4" s="2">
        <v>1527727.1992176296</v>
      </c>
      <c r="H4" s="2">
        <v>22272.800782370556</v>
      </c>
      <c r="I4" s="2">
        <v>35393.955648917959</v>
      </c>
      <c r="J4" s="1"/>
      <c r="K4" s="134">
        <v>46082</v>
      </c>
      <c r="L4" s="135">
        <v>400000</v>
      </c>
      <c r="M4" s="136">
        <v>60</v>
      </c>
      <c r="N4" s="205">
        <v>0.01</v>
      </c>
      <c r="O4" s="137" t="s">
        <v>79</v>
      </c>
      <c r="P4" s="138" t="s">
        <v>41</v>
      </c>
      <c r="Q4" s="139"/>
      <c r="R4" s="140">
        <v>3</v>
      </c>
      <c r="S4" s="143"/>
      <c r="T4" s="115">
        <v>47908</v>
      </c>
      <c r="U4" s="1"/>
      <c r="V4" s="148">
        <v>45072</v>
      </c>
      <c r="W4" s="149">
        <v>0.11749999999999999</v>
      </c>
      <c r="X4"/>
      <c r="Y4" s="117"/>
      <c r="Z4" s="118" t="s">
        <v>41</v>
      </c>
      <c r="AA4" s="117"/>
      <c r="AB4" s="1"/>
      <c r="AC4" s="119">
        <v>2</v>
      </c>
      <c r="AD4" s="120">
        <v>45352</v>
      </c>
      <c r="AE4" s="9" t="s">
        <v>80</v>
      </c>
      <c r="AF4" s="2">
        <v>11199.839233392962</v>
      </c>
      <c r="AG4" s="2">
        <v>17633.538982251295</v>
      </c>
      <c r="AH4" s="2">
        <v>28833.378215644258</v>
      </c>
      <c r="AI4" s="2">
        <v>1527727.1992176296</v>
      </c>
      <c r="AJ4" s="2">
        <v>22272.800782370556</v>
      </c>
      <c r="AK4" s="2">
        <v>35393.955648917959</v>
      </c>
      <c r="AL4" s="121">
        <v>0.13749999999999998</v>
      </c>
      <c r="AM4" s="121" t="s">
        <v>35</v>
      </c>
      <c r="AN4" s="2">
        <v>1550000</v>
      </c>
      <c r="AO4" s="2" t="s">
        <v>184</v>
      </c>
      <c r="AP4" s="117"/>
      <c r="AQ4" s="117"/>
      <c r="AS4" s="13" t="s">
        <v>79</v>
      </c>
      <c r="AT4" s="177">
        <v>400000</v>
      </c>
      <c r="AU4" s="177">
        <v>400000</v>
      </c>
      <c r="AV4" s="203"/>
      <c r="AW4" s="203">
        <v>100000</v>
      </c>
      <c r="AX4" s="203">
        <v>100000</v>
      </c>
      <c r="AY4" s="203"/>
      <c r="AZ4" s="203">
        <v>100000</v>
      </c>
      <c r="BA4" s="203">
        <v>100000</v>
      </c>
      <c r="BF4" s="119">
        <v>2</v>
      </c>
      <c r="BG4" s="120">
        <v>46631</v>
      </c>
      <c r="BH4" s="9" t="s">
        <v>83</v>
      </c>
      <c r="BI4" s="2">
        <v>4788.1269094408499</v>
      </c>
      <c r="BJ4" s="2">
        <v>4364.3751508619343</v>
      </c>
      <c r="BK4" s="2">
        <v>9152.5020603027842</v>
      </c>
      <c r="BL4" s="2">
        <v>390476.03769692301</v>
      </c>
      <c r="BM4" s="2">
        <v>9523.9623030769671</v>
      </c>
      <c r="BN4" s="2">
        <v>8781.0418175286013</v>
      </c>
      <c r="BO4" s="121">
        <v>0.13250000000000001</v>
      </c>
      <c r="BP4" s="121" t="s">
        <v>37</v>
      </c>
      <c r="BQ4" s="2">
        <v>400000</v>
      </c>
      <c r="BR4" s="2" t="s">
        <v>184</v>
      </c>
    </row>
    <row r="5" spans="1:70" s="13" customFormat="1" x14ac:dyDescent="0.3">
      <c r="A5"/>
      <c r="B5" s="2">
        <v>1</v>
      </c>
      <c r="C5" s="48">
        <v>45383</v>
      </c>
      <c r="D5" s="2">
        <v>11328.170724608921</v>
      </c>
      <c r="E5" s="2">
        <v>17505.207491035337</v>
      </c>
      <c r="F5" s="2">
        <v>28833.378215644258</v>
      </c>
      <c r="G5" s="2">
        <v>1516399.0284930207</v>
      </c>
      <c r="H5" s="2">
        <v>33600.971506979477</v>
      </c>
      <c r="I5" s="2">
        <v>52899.163139953293</v>
      </c>
      <c r="J5" s="1"/>
      <c r="K5" s="134">
        <v>46266</v>
      </c>
      <c r="L5" s="135">
        <v>300000</v>
      </c>
      <c r="M5" s="136">
        <v>90</v>
      </c>
      <c r="N5" s="205">
        <v>1.4999999999999999E-2</v>
      </c>
      <c r="O5" s="137" t="s">
        <v>87</v>
      </c>
      <c r="P5" s="138" t="s">
        <v>36</v>
      </c>
      <c r="Q5" s="139"/>
      <c r="R5" s="143"/>
      <c r="S5" s="143"/>
      <c r="T5" s="115">
        <v>49004</v>
      </c>
      <c r="U5" s="1"/>
      <c r="V5" s="148">
        <v>45555</v>
      </c>
      <c r="W5" s="149">
        <v>0.115</v>
      </c>
      <c r="X5"/>
      <c r="Y5" s="117"/>
      <c r="Z5" s="118" t="s">
        <v>36</v>
      </c>
      <c r="AA5" s="117"/>
      <c r="AB5" s="1"/>
      <c r="AC5" s="119">
        <v>3</v>
      </c>
      <c r="AD5" s="120">
        <v>45383</v>
      </c>
      <c r="AE5" s="9" t="s">
        <v>80</v>
      </c>
      <c r="AF5" s="2">
        <v>11328.170724608921</v>
      </c>
      <c r="AG5" s="2">
        <v>17505.207491035337</v>
      </c>
      <c r="AH5" s="2">
        <v>28833.378215644258</v>
      </c>
      <c r="AI5" s="2">
        <v>1516399.0284930207</v>
      </c>
      <c r="AJ5" s="2">
        <v>33600.971506979477</v>
      </c>
      <c r="AK5" s="2">
        <v>52899.163139953293</v>
      </c>
      <c r="AL5" s="121">
        <v>0.13749999999999998</v>
      </c>
      <c r="AM5" s="121" t="s">
        <v>35</v>
      </c>
      <c r="AN5" s="2">
        <v>1550000</v>
      </c>
      <c r="AO5" s="2" t="s">
        <v>184</v>
      </c>
      <c r="AP5" s="117"/>
      <c r="AQ5" s="117"/>
      <c r="AS5" s="13" t="s">
        <v>87</v>
      </c>
      <c r="AT5" s="177">
        <v>300000</v>
      </c>
      <c r="AU5" s="177">
        <v>250000</v>
      </c>
      <c r="AV5" s="203"/>
      <c r="AW5" s="203">
        <v>200000</v>
      </c>
      <c r="AX5" s="203">
        <v>50000</v>
      </c>
      <c r="AY5" s="203"/>
      <c r="AZ5" s="203"/>
      <c r="BA5" s="203"/>
      <c r="BF5" s="119">
        <v>3</v>
      </c>
      <c r="BG5" s="120">
        <v>46661</v>
      </c>
      <c r="BH5" s="9" t="s">
        <v>83</v>
      </c>
      <c r="BI5" s="2">
        <v>4840.995810732592</v>
      </c>
      <c r="BJ5" s="2">
        <v>4311.5062495701923</v>
      </c>
      <c r="BK5" s="2">
        <v>9152.5020603027842</v>
      </c>
      <c r="BL5" s="2">
        <v>385635.04188619042</v>
      </c>
      <c r="BM5" s="2">
        <v>14364.95811380956</v>
      </c>
      <c r="BN5" s="2">
        <v>13092.548067098793</v>
      </c>
      <c r="BO5" s="121">
        <v>0.13250000000000001</v>
      </c>
      <c r="BP5" s="121" t="s">
        <v>37</v>
      </c>
      <c r="BQ5" s="2">
        <v>400000</v>
      </c>
      <c r="BR5" s="2" t="s">
        <v>184</v>
      </c>
    </row>
    <row r="6" spans="1:70" s="13" customFormat="1" x14ac:dyDescent="0.3">
      <c r="A6"/>
      <c r="B6" s="2">
        <v>1</v>
      </c>
      <c r="C6" s="48">
        <v>45413</v>
      </c>
      <c r="D6" s="2">
        <v>11457.972680828392</v>
      </c>
      <c r="E6" s="2">
        <v>17375.405534815858</v>
      </c>
      <c r="F6" s="2">
        <v>28833.37821564425</v>
      </c>
      <c r="G6" s="2">
        <v>1504941.0558121924</v>
      </c>
      <c r="H6" s="2">
        <v>45058.944187807865</v>
      </c>
      <c r="I6" s="2">
        <v>70274.568674769151</v>
      </c>
      <c r="J6" s="1"/>
      <c r="K6" s="134">
        <v>46357</v>
      </c>
      <c r="L6" s="135">
        <v>300000</v>
      </c>
      <c r="M6" s="136">
        <v>60</v>
      </c>
      <c r="N6" s="205">
        <v>0.02</v>
      </c>
      <c r="O6" s="137" t="s">
        <v>81</v>
      </c>
      <c r="P6" s="138" t="s">
        <v>35</v>
      </c>
      <c r="Q6" s="139"/>
      <c r="R6" s="143"/>
      <c r="S6" s="143"/>
      <c r="T6" s="115">
        <v>48183</v>
      </c>
      <c r="U6" s="1"/>
      <c r="V6" s="148">
        <v>45618</v>
      </c>
      <c r="W6" s="149">
        <v>0.1125</v>
      </c>
      <c r="X6"/>
      <c r="Y6" s="117"/>
      <c r="Z6" s="118" t="s">
        <v>42</v>
      </c>
      <c r="AA6" s="117"/>
      <c r="AB6" s="1"/>
      <c r="AC6" s="119">
        <v>4</v>
      </c>
      <c r="AD6" s="120">
        <v>45413</v>
      </c>
      <c r="AE6" s="9" t="s">
        <v>80</v>
      </c>
      <c r="AF6" s="2">
        <v>11457.972680828392</v>
      </c>
      <c r="AG6" s="2">
        <v>17375.405534815858</v>
      </c>
      <c r="AH6" s="2">
        <v>28833.37821564425</v>
      </c>
      <c r="AI6" s="2">
        <v>1504941.0558121924</v>
      </c>
      <c r="AJ6" s="2">
        <v>45058.944187807865</v>
      </c>
      <c r="AK6" s="2">
        <v>70274.568674769151</v>
      </c>
      <c r="AL6" s="121">
        <v>0.13749999999999998</v>
      </c>
      <c r="AM6" s="121" t="s">
        <v>35</v>
      </c>
      <c r="AN6" s="2">
        <v>1550000</v>
      </c>
      <c r="AO6" s="2" t="s">
        <v>184</v>
      </c>
      <c r="AP6" s="117"/>
      <c r="AQ6" s="117"/>
      <c r="AS6" s="13" t="s">
        <v>81</v>
      </c>
      <c r="AT6" s="177">
        <v>300000</v>
      </c>
      <c r="AU6" s="177">
        <v>220000</v>
      </c>
      <c r="AV6" s="203"/>
      <c r="AW6" s="203"/>
      <c r="AX6" s="203"/>
      <c r="AY6" s="203">
        <v>220000</v>
      </c>
      <c r="AZ6" s="203"/>
      <c r="BA6" s="203"/>
      <c r="BF6" s="119">
        <v>4</v>
      </c>
      <c r="BG6" s="120">
        <v>46692</v>
      </c>
      <c r="BH6" s="9" t="s">
        <v>83</v>
      </c>
      <c r="BI6" s="2">
        <v>4925.7410658596709</v>
      </c>
      <c r="BJ6" s="2">
        <v>4177.7129537670626</v>
      </c>
      <c r="BK6" s="2">
        <v>9103.4540196267335</v>
      </c>
      <c r="BL6" s="2">
        <v>380709.30082033074</v>
      </c>
      <c r="BM6" s="2">
        <v>19290.699179669231</v>
      </c>
      <c r="BN6" s="2">
        <v>17270.261020865855</v>
      </c>
      <c r="BO6" s="121">
        <v>0.13</v>
      </c>
      <c r="BP6" s="121" t="s">
        <v>37</v>
      </c>
      <c r="BQ6" s="2">
        <v>400000</v>
      </c>
      <c r="BR6" s="2" t="s">
        <v>184</v>
      </c>
    </row>
    <row r="7" spans="1:70" s="13" customFormat="1" x14ac:dyDescent="0.3">
      <c r="A7"/>
      <c r="B7" s="2">
        <v>1</v>
      </c>
      <c r="C7" s="48">
        <v>45444</v>
      </c>
      <c r="D7" s="2">
        <v>11589.261951129556</v>
      </c>
      <c r="E7" s="2">
        <v>17244.116264514701</v>
      </c>
      <c r="F7" s="2">
        <v>28833.378215644258</v>
      </c>
      <c r="G7" s="2">
        <v>1493351.7938610627</v>
      </c>
      <c r="H7" s="2">
        <v>56648.206138937421</v>
      </c>
      <c r="I7" s="2">
        <v>87518.684939283849</v>
      </c>
      <c r="J7" s="1"/>
      <c r="K7" s="134">
        <v>46447</v>
      </c>
      <c r="L7" s="135">
        <v>300000</v>
      </c>
      <c r="M7" s="136">
        <v>60</v>
      </c>
      <c r="N7" s="205">
        <v>0</v>
      </c>
      <c r="O7" s="137" t="s">
        <v>82</v>
      </c>
      <c r="P7" s="138" t="s">
        <v>44</v>
      </c>
      <c r="Q7" s="141" t="s">
        <v>48</v>
      </c>
      <c r="R7" s="142"/>
      <c r="S7" s="142"/>
      <c r="T7" s="115">
        <v>48274</v>
      </c>
      <c r="U7" s="1"/>
      <c r="V7" s="148">
        <v>45687</v>
      </c>
      <c r="W7" s="149">
        <v>0.11</v>
      </c>
      <c r="X7"/>
      <c r="Y7" s="117"/>
      <c r="Z7" s="118" t="s">
        <v>45</v>
      </c>
      <c r="AA7" s="117"/>
      <c r="AB7" s="1"/>
      <c r="AC7" s="119">
        <v>5</v>
      </c>
      <c r="AD7" s="120">
        <v>45444</v>
      </c>
      <c r="AE7" s="9" t="s">
        <v>80</v>
      </c>
      <c r="AF7" s="2">
        <v>11589.261951129556</v>
      </c>
      <c r="AG7" s="2">
        <v>17244.116264514701</v>
      </c>
      <c r="AH7" s="2">
        <v>28833.378215644258</v>
      </c>
      <c r="AI7" s="2">
        <v>1493351.7938610627</v>
      </c>
      <c r="AJ7" s="2">
        <v>56648.206138937421</v>
      </c>
      <c r="AK7" s="2">
        <v>87518.684939283849</v>
      </c>
      <c r="AL7" s="121">
        <v>0.13749999999999998</v>
      </c>
      <c r="AM7" s="121" t="s">
        <v>35</v>
      </c>
      <c r="AN7" s="2">
        <v>1550000</v>
      </c>
      <c r="AO7" s="2" t="s">
        <v>184</v>
      </c>
      <c r="AP7" s="117"/>
      <c r="AQ7" s="117"/>
      <c r="AS7" s="13" t="s">
        <v>82</v>
      </c>
      <c r="AT7" s="177">
        <v>300000</v>
      </c>
      <c r="AU7" s="177">
        <v>250000</v>
      </c>
      <c r="AV7" s="203"/>
      <c r="AW7" s="203"/>
      <c r="AX7" s="203"/>
      <c r="AY7" s="203"/>
      <c r="AZ7" s="203">
        <v>250000</v>
      </c>
      <c r="BA7" s="203"/>
      <c r="BF7" s="119">
        <v>5</v>
      </c>
      <c r="BG7" s="120">
        <v>46722</v>
      </c>
      <c r="BH7" s="9" t="s">
        <v>83</v>
      </c>
      <c r="BI7" s="2">
        <v>4979.1032607398174</v>
      </c>
      <c r="BJ7" s="2">
        <v>4124.3507588869161</v>
      </c>
      <c r="BK7" s="2">
        <v>9103.4540196267335</v>
      </c>
      <c r="BL7" s="2">
        <v>375730.19755959092</v>
      </c>
      <c r="BM7" s="2">
        <v>24269.802440409047</v>
      </c>
      <c r="BN7" s="2">
        <v>21394.61177975277</v>
      </c>
      <c r="BO7" s="121">
        <v>0.13</v>
      </c>
      <c r="BP7" s="121" t="s">
        <v>37</v>
      </c>
      <c r="BQ7" s="2">
        <v>400000</v>
      </c>
      <c r="BR7" s="2" t="s">
        <v>184</v>
      </c>
    </row>
    <row r="8" spans="1:70" s="13" customFormat="1" x14ac:dyDescent="0.3">
      <c r="A8"/>
      <c r="B8" s="2">
        <v>1</v>
      </c>
      <c r="C8" s="48">
        <v>45474</v>
      </c>
      <c r="D8" s="2">
        <v>11722.055577652907</v>
      </c>
      <c r="E8" s="2">
        <v>17111.322637991343</v>
      </c>
      <c r="F8" s="2">
        <v>28833.37821564425</v>
      </c>
      <c r="G8" s="2">
        <v>1481629.7382834097</v>
      </c>
      <c r="H8" s="2">
        <v>68370.261716590321</v>
      </c>
      <c r="I8" s="2">
        <v>104630.00757727519</v>
      </c>
      <c r="J8" s="1"/>
      <c r="K8" s="134">
        <v>46569</v>
      </c>
      <c r="L8" s="135">
        <v>400000</v>
      </c>
      <c r="M8" s="136">
        <v>60</v>
      </c>
      <c r="N8" s="205">
        <v>2.5000000000000001E-2</v>
      </c>
      <c r="O8" s="137" t="s">
        <v>83</v>
      </c>
      <c r="P8" s="138" t="s">
        <v>37</v>
      </c>
      <c r="Q8" s="139"/>
      <c r="R8" s="143"/>
      <c r="S8" s="143"/>
      <c r="T8" s="115">
        <v>48396</v>
      </c>
      <c r="U8" s="1"/>
      <c r="V8" s="148">
        <v>45806</v>
      </c>
      <c r="W8" s="149">
        <v>0.1075</v>
      </c>
      <c r="X8"/>
      <c r="Y8" s="2"/>
      <c r="Z8" s="118" t="s">
        <v>37</v>
      </c>
      <c r="AA8" s="117"/>
      <c r="AB8" s="1"/>
      <c r="AC8" s="119">
        <v>6</v>
      </c>
      <c r="AD8" s="120">
        <v>45474</v>
      </c>
      <c r="AE8" s="9" t="s">
        <v>80</v>
      </c>
      <c r="AF8" s="2">
        <v>11722.055577652907</v>
      </c>
      <c r="AG8" s="2">
        <v>17111.322637991343</v>
      </c>
      <c r="AH8" s="2">
        <v>28833.37821564425</v>
      </c>
      <c r="AI8" s="2">
        <v>1481629.7382834097</v>
      </c>
      <c r="AJ8" s="2">
        <v>68370.261716590321</v>
      </c>
      <c r="AK8" s="2">
        <v>104630.00757727519</v>
      </c>
      <c r="AL8" s="121">
        <v>0.13749999999999998</v>
      </c>
      <c r="AM8" s="121" t="s">
        <v>35</v>
      </c>
      <c r="AN8" s="2">
        <v>1550000</v>
      </c>
      <c r="AO8" s="2" t="s">
        <v>184</v>
      </c>
      <c r="AP8" s="117"/>
      <c r="AQ8" s="117"/>
      <c r="AS8" s="13" t="s">
        <v>83</v>
      </c>
      <c r="AT8" s="177">
        <v>400000</v>
      </c>
      <c r="AU8" s="177">
        <v>350000</v>
      </c>
      <c r="AV8" s="203"/>
      <c r="AW8" s="203"/>
      <c r="AX8" s="203">
        <v>200000</v>
      </c>
      <c r="AY8" s="203"/>
      <c r="AZ8" s="203"/>
      <c r="BA8" s="203">
        <v>150000</v>
      </c>
      <c r="BF8" s="119">
        <v>6</v>
      </c>
      <c r="BG8" s="120">
        <v>46753</v>
      </c>
      <c r="BH8" s="9" t="s">
        <v>83</v>
      </c>
      <c r="BI8" s="2">
        <v>5033.0435460644967</v>
      </c>
      <c r="BJ8" s="2">
        <v>4070.410473562235</v>
      </c>
      <c r="BK8" s="2">
        <v>9103.4540196267317</v>
      </c>
      <c r="BL8" s="2">
        <v>370697.15401352639</v>
      </c>
      <c r="BM8" s="2">
        <v>29302.845986473541</v>
      </c>
      <c r="BN8" s="2">
        <v>25465.022253315004</v>
      </c>
      <c r="BO8" s="121">
        <v>0.13</v>
      </c>
      <c r="BP8" s="121" t="s">
        <v>37</v>
      </c>
      <c r="BQ8" s="2">
        <v>400000</v>
      </c>
      <c r="BR8" s="2" t="s">
        <v>184</v>
      </c>
    </row>
    <row r="9" spans="1:70" s="13" customFormat="1" x14ac:dyDescent="0.3">
      <c r="A9" s="20"/>
      <c r="B9" s="2">
        <v>1</v>
      </c>
      <c r="C9" s="48">
        <v>45505</v>
      </c>
      <c r="D9" s="2">
        <v>11856.370797813524</v>
      </c>
      <c r="E9" s="2">
        <v>16977.007417830733</v>
      </c>
      <c r="F9" s="2">
        <v>28833.378215644258</v>
      </c>
      <c r="G9" s="2">
        <v>1469773.3674855961</v>
      </c>
      <c r="H9" s="2">
        <v>80226.632514403842</v>
      </c>
      <c r="I9" s="2">
        <v>121607.01499510591</v>
      </c>
      <c r="J9" s="1"/>
      <c r="K9" s="134">
        <v>46692</v>
      </c>
      <c r="L9" s="135">
        <v>300000</v>
      </c>
      <c r="M9" s="136">
        <v>60</v>
      </c>
      <c r="N9" s="205">
        <v>2.5000000000000001E-2</v>
      </c>
      <c r="O9" s="137" t="s">
        <v>84</v>
      </c>
      <c r="P9" s="138" t="s">
        <v>42</v>
      </c>
      <c r="Q9" s="139"/>
      <c r="R9" s="143"/>
      <c r="S9" s="143"/>
      <c r="T9" s="115">
        <v>48519</v>
      </c>
      <c r="U9" s="1"/>
      <c r="V9" s="148">
        <v>46692</v>
      </c>
      <c r="W9" s="149">
        <v>0.105</v>
      </c>
      <c r="X9"/>
      <c r="Y9" s="117"/>
      <c r="Z9" s="118" t="s">
        <v>38</v>
      </c>
      <c r="AA9" s="117"/>
      <c r="AB9" s="9"/>
      <c r="AC9" s="119">
        <v>7</v>
      </c>
      <c r="AD9" s="120">
        <v>45505</v>
      </c>
      <c r="AE9" s="9" t="s">
        <v>80</v>
      </c>
      <c r="AF9" s="2">
        <v>11856.370797813524</v>
      </c>
      <c r="AG9" s="2">
        <v>16977.007417830733</v>
      </c>
      <c r="AH9" s="2">
        <v>28833.378215644258</v>
      </c>
      <c r="AI9" s="2">
        <v>1469773.3674855961</v>
      </c>
      <c r="AJ9" s="2">
        <v>80226.632514403842</v>
      </c>
      <c r="AK9" s="2">
        <v>121607.01499510591</v>
      </c>
      <c r="AL9" s="121">
        <v>0.13749999999999998</v>
      </c>
      <c r="AM9" s="121" t="s">
        <v>35</v>
      </c>
      <c r="AN9" s="2">
        <v>1550000</v>
      </c>
      <c r="AO9" s="2" t="s">
        <v>184</v>
      </c>
      <c r="AP9" s="117"/>
      <c r="AQ9" s="117"/>
      <c r="AS9" s="13" t="s">
        <v>84</v>
      </c>
      <c r="AT9" s="177">
        <v>300000</v>
      </c>
      <c r="AU9" s="177">
        <v>300000</v>
      </c>
      <c r="AV9" s="203"/>
      <c r="AW9" s="203">
        <v>250000</v>
      </c>
      <c r="AX9" s="203"/>
      <c r="AY9" s="203"/>
      <c r="AZ9" s="203"/>
      <c r="BA9" s="203">
        <v>50000</v>
      </c>
      <c r="BF9" s="119">
        <v>7</v>
      </c>
      <c r="BG9" s="120">
        <v>46784</v>
      </c>
      <c r="BH9" s="9" t="s">
        <v>83</v>
      </c>
      <c r="BI9" s="2">
        <v>5087.5681844801938</v>
      </c>
      <c r="BJ9" s="2">
        <v>4015.885835146536</v>
      </c>
      <c r="BK9" s="2">
        <v>9103.4540196267299</v>
      </c>
      <c r="BL9" s="2">
        <v>365609.58582904621</v>
      </c>
      <c r="BM9" s="2">
        <v>34390.414170953736</v>
      </c>
      <c r="BN9" s="2">
        <v>29480.90808846154</v>
      </c>
      <c r="BO9" s="121">
        <v>0.13</v>
      </c>
      <c r="BP9" s="121" t="s">
        <v>37</v>
      </c>
      <c r="BQ9" s="2">
        <v>400000</v>
      </c>
      <c r="BR9" s="2" t="s">
        <v>184</v>
      </c>
    </row>
    <row r="10" spans="1:70" s="13" customFormat="1" x14ac:dyDescent="0.3">
      <c r="A10" s="20"/>
      <c r="B10" s="2">
        <v>1</v>
      </c>
      <c r="C10" s="48">
        <v>45536</v>
      </c>
      <c r="D10" s="2">
        <v>11992.225046538471</v>
      </c>
      <c r="E10" s="2">
        <v>16841.153169105786</v>
      </c>
      <c r="F10" s="2">
        <v>28833.378215644258</v>
      </c>
      <c r="G10" s="2">
        <v>1457781.1424390576</v>
      </c>
      <c r="H10" s="2">
        <v>92218.857560942313</v>
      </c>
      <c r="I10" s="2">
        <v>138448.1681642117</v>
      </c>
      <c r="J10" s="1"/>
      <c r="K10" s="134">
        <v>46813</v>
      </c>
      <c r="L10" s="135">
        <v>300000</v>
      </c>
      <c r="M10" s="136">
        <v>60</v>
      </c>
      <c r="N10" s="205">
        <v>-0.01</v>
      </c>
      <c r="O10" s="137" t="s">
        <v>99</v>
      </c>
      <c r="P10" s="138" t="s">
        <v>34</v>
      </c>
      <c r="Q10" s="141" t="s">
        <v>48</v>
      </c>
      <c r="R10" s="142"/>
      <c r="S10" s="142"/>
      <c r="T10" s="115">
        <v>48639</v>
      </c>
      <c r="U10" s="1"/>
      <c r="V10" s="148">
        <v>47058</v>
      </c>
      <c r="W10" s="149">
        <v>0.10249999999999999</v>
      </c>
      <c r="X10"/>
      <c r="Y10" s="117"/>
      <c r="Z10" s="118" t="s">
        <v>39</v>
      </c>
      <c r="AA10" s="117"/>
      <c r="AB10" s="1"/>
      <c r="AC10" s="119">
        <v>8</v>
      </c>
      <c r="AD10" s="120">
        <v>45536</v>
      </c>
      <c r="AE10" s="9" t="s">
        <v>80</v>
      </c>
      <c r="AF10" s="2">
        <v>11992.225046538471</v>
      </c>
      <c r="AG10" s="2">
        <v>16841.153169105786</v>
      </c>
      <c r="AH10" s="2">
        <v>28833.378215644258</v>
      </c>
      <c r="AI10" s="2">
        <v>1457781.1424390576</v>
      </c>
      <c r="AJ10" s="2">
        <v>92218.857560942313</v>
      </c>
      <c r="AK10" s="2">
        <v>138448.1681642117</v>
      </c>
      <c r="AL10" s="121">
        <v>0.13749999999999998</v>
      </c>
      <c r="AM10" s="121" t="s">
        <v>35</v>
      </c>
      <c r="AN10" s="2">
        <v>1550000</v>
      </c>
      <c r="AO10" s="2" t="s">
        <v>184</v>
      </c>
      <c r="AP10" s="117"/>
      <c r="AQ10" s="117"/>
      <c r="AS10" s="13" t="s">
        <v>99</v>
      </c>
      <c r="AT10" s="177">
        <v>300000</v>
      </c>
      <c r="AU10" s="177">
        <v>300000</v>
      </c>
      <c r="AV10" s="203">
        <v>300000</v>
      </c>
      <c r="AW10" s="203"/>
      <c r="AX10" s="203"/>
      <c r="AY10" s="203"/>
      <c r="AZ10" s="203"/>
      <c r="BA10" s="203"/>
      <c r="BF10" s="119">
        <v>8</v>
      </c>
      <c r="BG10" s="120">
        <v>46813</v>
      </c>
      <c r="BH10" s="9" t="s">
        <v>83</v>
      </c>
      <c r="BI10" s="2">
        <v>5142.6835064787292</v>
      </c>
      <c r="BJ10" s="2">
        <v>3960.7705131480006</v>
      </c>
      <c r="BK10" s="2">
        <v>9103.4540196267299</v>
      </c>
      <c r="BL10" s="2">
        <v>360466.90232256748</v>
      </c>
      <c r="BM10" s="2">
        <v>39533.097677432466</v>
      </c>
      <c r="BN10" s="2">
        <v>33441.678601609543</v>
      </c>
      <c r="BO10" s="121">
        <v>0.13</v>
      </c>
      <c r="BP10" s="121" t="s">
        <v>37</v>
      </c>
      <c r="BQ10" s="2">
        <v>400000</v>
      </c>
      <c r="BR10" s="2" t="s">
        <v>184</v>
      </c>
    </row>
    <row r="11" spans="1:70" s="13" customFormat="1" x14ac:dyDescent="0.3">
      <c r="A11" s="21"/>
      <c r="B11" s="2">
        <v>1</v>
      </c>
      <c r="C11" s="48">
        <v>45566</v>
      </c>
      <c r="D11" s="2">
        <v>12237.221524527431</v>
      </c>
      <c r="E11" s="2">
        <v>16400.0378524394</v>
      </c>
      <c r="F11" s="2">
        <v>28637.259376966831</v>
      </c>
      <c r="G11" s="2">
        <v>1445543.9209145301</v>
      </c>
      <c r="H11" s="2">
        <v>104456.07908546974</v>
      </c>
      <c r="I11" s="2">
        <v>154848.20601665109</v>
      </c>
      <c r="J11" s="1"/>
      <c r="K11" s="134">
        <v>46997</v>
      </c>
      <c r="L11" s="135">
        <v>313500</v>
      </c>
      <c r="M11" s="136">
        <v>60</v>
      </c>
      <c r="N11" s="205">
        <v>1.4999999999999999E-2</v>
      </c>
      <c r="O11" s="137" t="s">
        <v>100</v>
      </c>
      <c r="P11" s="138" t="s">
        <v>40</v>
      </c>
      <c r="Q11" s="139"/>
      <c r="R11" s="143"/>
      <c r="S11" s="143"/>
      <c r="T11" s="115">
        <v>48823</v>
      </c>
      <c r="U11" s="1"/>
      <c r="V11" s="148">
        <v>47423</v>
      </c>
      <c r="W11" s="149">
        <v>0.1</v>
      </c>
      <c r="X11"/>
      <c r="Y11" s="117"/>
      <c r="Z11" s="118" t="s">
        <v>40</v>
      </c>
      <c r="AA11" s="117"/>
      <c r="AB11" s="1"/>
      <c r="AC11" s="119">
        <v>9</v>
      </c>
      <c r="AD11" s="120">
        <v>45566</v>
      </c>
      <c r="AE11" s="9" t="s">
        <v>80</v>
      </c>
      <c r="AF11" s="2">
        <v>12237.221524527431</v>
      </c>
      <c r="AG11" s="2">
        <v>16400.0378524394</v>
      </c>
      <c r="AH11" s="2">
        <v>28637.259376966831</v>
      </c>
      <c r="AI11" s="2">
        <v>1445543.9209145301</v>
      </c>
      <c r="AJ11" s="2">
        <v>104456.07908546974</v>
      </c>
      <c r="AK11" s="2">
        <v>154848.20601665109</v>
      </c>
      <c r="AL11" s="121">
        <v>0.13500000000000001</v>
      </c>
      <c r="AM11" s="121" t="s">
        <v>35</v>
      </c>
      <c r="AN11" s="2">
        <v>1550000</v>
      </c>
      <c r="AO11" s="2" t="s">
        <v>184</v>
      </c>
      <c r="AP11" s="117"/>
      <c r="AQ11" s="117"/>
      <c r="AS11" s="13" t="s">
        <v>100</v>
      </c>
      <c r="AT11" s="177">
        <v>313500</v>
      </c>
      <c r="AU11" s="177">
        <v>300000</v>
      </c>
      <c r="AV11" s="203"/>
      <c r="AW11" s="203">
        <v>150000</v>
      </c>
      <c r="AX11" s="203"/>
      <c r="AY11" s="203"/>
      <c r="AZ11" s="203">
        <v>150000</v>
      </c>
      <c r="BA11" s="203"/>
      <c r="BF11" s="119">
        <v>9</v>
      </c>
      <c r="BG11" s="120">
        <v>46844</v>
      </c>
      <c r="BH11" s="9" t="s">
        <v>83</v>
      </c>
      <c r="BI11" s="2">
        <v>5198.3959111322511</v>
      </c>
      <c r="BJ11" s="2">
        <v>3905.0581084944811</v>
      </c>
      <c r="BK11" s="2">
        <v>9103.4540196267317</v>
      </c>
      <c r="BL11" s="2">
        <v>355268.5064114352</v>
      </c>
      <c r="BM11" s="2">
        <v>44731.493588564714</v>
      </c>
      <c r="BN11" s="2">
        <v>37346.736710104022</v>
      </c>
      <c r="BO11" s="121">
        <v>0.13</v>
      </c>
      <c r="BP11" s="121" t="s">
        <v>37</v>
      </c>
      <c r="BQ11" s="2">
        <v>400000</v>
      </c>
      <c r="BR11" s="2" t="s">
        <v>184</v>
      </c>
    </row>
    <row r="12" spans="1:70" s="13" customFormat="1" x14ac:dyDescent="0.3">
      <c r="A12" s="21"/>
      <c r="B12" s="2">
        <v>1</v>
      </c>
      <c r="C12" s="48">
        <v>45597</v>
      </c>
      <c r="D12" s="2">
        <v>12374.890266678367</v>
      </c>
      <c r="E12" s="2">
        <v>16262.369110288464</v>
      </c>
      <c r="F12" s="2">
        <v>28637.259376966831</v>
      </c>
      <c r="G12" s="2">
        <v>1433169.0306478518</v>
      </c>
      <c r="H12" s="2">
        <v>116830.96935214811</v>
      </c>
      <c r="I12" s="2">
        <v>171110.57512693957</v>
      </c>
      <c r="J12" s="1"/>
      <c r="K12" s="134">
        <v>47178</v>
      </c>
      <c r="L12" s="135">
        <v>418000</v>
      </c>
      <c r="M12" s="136">
        <v>60</v>
      </c>
      <c r="N12" s="205">
        <v>0.02</v>
      </c>
      <c r="O12" s="137" t="s">
        <v>85</v>
      </c>
      <c r="P12" s="138" t="s">
        <v>44</v>
      </c>
      <c r="Q12" s="139"/>
      <c r="R12" s="143"/>
      <c r="S12" s="143"/>
      <c r="T12" s="115">
        <v>49004</v>
      </c>
      <c r="U12" s="1"/>
      <c r="V12" s="148">
        <v>47788</v>
      </c>
      <c r="W12" s="149">
        <v>9.7500000000000003E-2</v>
      </c>
      <c r="X12"/>
      <c r="Y12" s="117"/>
      <c r="Z12" s="118" t="s">
        <v>43</v>
      </c>
      <c r="AA12" s="117"/>
      <c r="AB12" s="9"/>
      <c r="AC12" s="119">
        <v>10</v>
      </c>
      <c r="AD12" s="120">
        <v>45597</v>
      </c>
      <c r="AE12" s="9" t="s">
        <v>80</v>
      </c>
      <c r="AF12" s="2">
        <v>12374.890266678367</v>
      </c>
      <c r="AG12" s="2">
        <v>16262.369110288464</v>
      </c>
      <c r="AH12" s="2">
        <v>28637.259376966831</v>
      </c>
      <c r="AI12" s="2">
        <v>1433169.0306478518</v>
      </c>
      <c r="AJ12" s="2">
        <v>116830.96935214811</v>
      </c>
      <c r="AK12" s="2">
        <v>171110.57512693957</v>
      </c>
      <c r="AL12" s="121">
        <v>0.13500000000000001</v>
      </c>
      <c r="AM12" s="121" t="s">
        <v>35</v>
      </c>
      <c r="AN12" s="2">
        <v>1550000</v>
      </c>
      <c r="AO12" s="2" t="s">
        <v>184</v>
      </c>
      <c r="AP12" s="117"/>
      <c r="AQ12" s="117"/>
      <c r="AS12" s="13" t="s">
        <v>85</v>
      </c>
      <c r="AT12" s="177">
        <v>418000</v>
      </c>
      <c r="AU12" s="177">
        <v>450000</v>
      </c>
      <c r="AV12" s="203">
        <v>250000</v>
      </c>
      <c r="AW12" s="203"/>
      <c r="AX12" s="203">
        <v>100000</v>
      </c>
      <c r="AY12" s="203"/>
      <c r="AZ12" s="203"/>
      <c r="BA12" s="203">
        <v>100000</v>
      </c>
      <c r="BF12" s="119">
        <v>10</v>
      </c>
      <c r="BG12" s="120">
        <v>46874</v>
      </c>
      <c r="BH12" s="9" t="s">
        <v>83</v>
      </c>
      <c r="BI12" s="2">
        <v>5254.7118668361818</v>
      </c>
      <c r="BJ12" s="2">
        <v>3848.7421527905481</v>
      </c>
      <c r="BK12" s="2">
        <v>9103.4540196267299</v>
      </c>
      <c r="BL12" s="2">
        <v>350013.79454459902</v>
      </c>
      <c r="BM12" s="2">
        <v>49986.205455400894</v>
      </c>
      <c r="BN12" s="2">
        <v>41195.478862894568</v>
      </c>
      <c r="BO12" s="121">
        <v>0.13</v>
      </c>
      <c r="BP12" s="121" t="s">
        <v>37</v>
      </c>
      <c r="BQ12" s="2">
        <v>400000</v>
      </c>
      <c r="BR12" s="2" t="s">
        <v>184</v>
      </c>
    </row>
    <row r="13" spans="1:70" s="13" customFormat="1" x14ac:dyDescent="0.3">
      <c r="A13" s="21"/>
      <c r="B13" s="2">
        <v>1</v>
      </c>
      <c r="C13" s="48">
        <v>45627</v>
      </c>
      <c r="D13" s="2">
        <v>12621.5722614397</v>
      </c>
      <c r="E13" s="2">
        <v>15824.574713403365</v>
      </c>
      <c r="F13" s="2">
        <v>28446.146974843065</v>
      </c>
      <c r="G13" s="2">
        <v>1420547.4583864121</v>
      </c>
      <c r="H13" s="2">
        <v>129452.5416135878</v>
      </c>
      <c r="I13" s="2">
        <v>186935.14984034293</v>
      </c>
      <c r="J13" s="1"/>
      <c r="K13" s="134">
        <v>47362</v>
      </c>
      <c r="L13" s="135">
        <v>209000</v>
      </c>
      <c r="M13" s="136">
        <v>60</v>
      </c>
      <c r="N13" s="205">
        <v>0.01</v>
      </c>
      <c r="O13" s="137" t="s">
        <v>86</v>
      </c>
      <c r="P13" s="138" t="s">
        <v>38</v>
      </c>
      <c r="Q13" s="139"/>
      <c r="R13" s="143"/>
      <c r="S13" s="143"/>
      <c r="T13" s="115">
        <v>49188</v>
      </c>
      <c r="U13" s="1"/>
      <c r="V13" s="146"/>
      <c r="W13" s="147"/>
      <c r="X13"/>
      <c r="Y13" s="117"/>
      <c r="Z13" s="118" t="s">
        <v>44</v>
      </c>
      <c r="AA13" s="117"/>
      <c r="AB13" s="1"/>
      <c r="AC13" s="119">
        <v>11</v>
      </c>
      <c r="AD13" s="120">
        <v>45627</v>
      </c>
      <c r="AE13" s="9" t="s">
        <v>80</v>
      </c>
      <c r="AF13" s="2">
        <v>12621.5722614397</v>
      </c>
      <c r="AG13" s="2">
        <v>15824.574713403365</v>
      </c>
      <c r="AH13" s="2">
        <v>28446.146974843065</v>
      </c>
      <c r="AI13" s="2">
        <v>1420547.4583864121</v>
      </c>
      <c r="AJ13" s="2">
        <v>129452.5416135878</v>
      </c>
      <c r="AK13" s="2">
        <v>186935.14984034293</v>
      </c>
      <c r="AL13" s="121">
        <v>0.13250000000000001</v>
      </c>
      <c r="AM13" s="121" t="s">
        <v>35</v>
      </c>
      <c r="AN13" s="2">
        <v>1550000</v>
      </c>
      <c r="AO13" s="2" t="s">
        <v>184</v>
      </c>
      <c r="AP13" s="117"/>
      <c r="AQ13" s="117"/>
      <c r="AS13" s="13" t="s">
        <v>86</v>
      </c>
      <c r="AT13" s="177">
        <v>209000</v>
      </c>
      <c r="AU13" s="177">
        <v>150000</v>
      </c>
      <c r="AV13" s="203"/>
      <c r="AW13" s="203"/>
      <c r="AX13" s="203">
        <v>100000</v>
      </c>
      <c r="AY13" s="203">
        <v>50000</v>
      </c>
      <c r="AZ13" s="203"/>
      <c r="BA13" s="203"/>
      <c r="BF13" s="119">
        <v>11</v>
      </c>
      <c r="BG13" s="120">
        <v>46905</v>
      </c>
      <c r="BH13" s="9" t="s">
        <v>83</v>
      </c>
      <c r="BI13" s="2">
        <v>5311.6379120602405</v>
      </c>
      <c r="BJ13" s="2">
        <v>3791.8161075664893</v>
      </c>
      <c r="BK13" s="2">
        <v>9103.4540196267299</v>
      </c>
      <c r="BL13" s="2">
        <v>344702.15663253877</v>
      </c>
      <c r="BM13" s="2">
        <v>55297.843367461137</v>
      </c>
      <c r="BN13" s="2">
        <v>44987.294970461058</v>
      </c>
      <c r="BO13" s="121">
        <v>0.13</v>
      </c>
      <c r="BP13" s="121" t="s">
        <v>37</v>
      </c>
      <c r="BQ13" s="2">
        <v>400000</v>
      </c>
      <c r="BR13" s="2" t="s">
        <v>184</v>
      </c>
    </row>
    <row r="14" spans="1:70" s="13" customFormat="1" x14ac:dyDescent="0.3">
      <c r="A14" s="21"/>
      <c r="B14" s="2">
        <v>1</v>
      </c>
      <c r="C14" s="48">
        <v>45658</v>
      </c>
      <c r="D14" s="2">
        <v>12760.935455159755</v>
      </c>
      <c r="E14" s="2">
        <v>15685.211519683302</v>
      </c>
      <c r="F14" s="2">
        <v>28446.146974843057</v>
      </c>
      <c r="G14" s="2">
        <v>1407786.5229312524</v>
      </c>
      <c r="H14" s="2">
        <v>142213.47706874757</v>
      </c>
      <c r="I14" s="2">
        <v>202620.36136002623</v>
      </c>
      <c r="J14" s="1"/>
      <c r="K14" s="134">
        <v>47543</v>
      </c>
      <c r="L14" s="135">
        <v>313500</v>
      </c>
      <c r="M14" s="136">
        <v>60</v>
      </c>
      <c r="N14" s="205">
        <v>0</v>
      </c>
      <c r="O14" s="137" t="s">
        <v>101</v>
      </c>
      <c r="P14" s="138" t="s">
        <v>34</v>
      </c>
      <c r="Q14" s="139"/>
      <c r="R14" s="143"/>
      <c r="S14" s="143"/>
      <c r="T14" s="115">
        <v>49369</v>
      </c>
      <c r="U14" s="1"/>
      <c r="V14" s="148"/>
      <c r="W14" s="149"/>
      <c r="X14"/>
      <c r="Y14" s="117"/>
      <c r="Z14" s="122"/>
      <c r="AA14" s="117"/>
      <c r="AC14" s="119">
        <v>12</v>
      </c>
      <c r="AD14" s="120">
        <v>45658</v>
      </c>
      <c r="AE14" s="9" t="s">
        <v>80</v>
      </c>
      <c r="AF14" s="2">
        <v>12760.935455159755</v>
      </c>
      <c r="AG14" s="2">
        <v>15685.211519683302</v>
      </c>
      <c r="AH14" s="2">
        <v>28446.146974843057</v>
      </c>
      <c r="AI14" s="2">
        <v>1407786.5229312524</v>
      </c>
      <c r="AJ14" s="2">
        <v>142213.47706874757</v>
      </c>
      <c r="AK14" s="2">
        <v>202620.36136002623</v>
      </c>
      <c r="AL14" s="121">
        <v>0.13250000000000001</v>
      </c>
      <c r="AM14" s="121" t="s">
        <v>35</v>
      </c>
      <c r="AN14" s="2">
        <v>1550000</v>
      </c>
      <c r="AO14" s="2" t="s">
        <v>184</v>
      </c>
      <c r="AP14" s="117"/>
      <c r="AQ14" s="117"/>
      <c r="AS14" s="13" t="s">
        <v>101</v>
      </c>
      <c r="AT14" s="177">
        <v>313500</v>
      </c>
      <c r="AU14" s="177">
        <v>300000</v>
      </c>
      <c r="AV14" s="203"/>
      <c r="AW14" s="203">
        <v>250000</v>
      </c>
      <c r="AX14" s="203"/>
      <c r="AY14" s="203"/>
      <c r="AZ14" s="203"/>
      <c r="BA14" s="203">
        <v>50000</v>
      </c>
      <c r="BF14" s="119">
        <v>12</v>
      </c>
      <c r="BG14" s="120">
        <v>46935</v>
      </c>
      <c r="BH14" s="9" t="s">
        <v>83</v>
      </c>
      <c r="BI14" s="2">
        <v>5369.1806561075591</v>
      </c>
      <c r="BJ14" s="2">
        <v>3734.2733635191703</v>
      </c>
      <c r="BK14" s="2">
        <v>9103.4540196267299</v>
      </c>
      <c r="BL14" s="2">
        <v>339332.97597643122</v>
      </c>
      <c r="BM14" s="2">
        <v>60667.024023568694</v>
      </c>
      <c r="BN14" s="2">
        <v>48721.568333980227</v>
      </c>
      <c r="BO14" s="121">
        <v>0.13</v>
      </c>
      <c r="BP14" s="121" t="s">
        <v>37</v>
      </c>
      <c r="BQ14" s="2">
        <v>400000</v>
      </c>
      <c r="BR14" s="2" t="s">
        <v>184</v>
      </c>
    </row>
    <row r="15" spans="1:70" s="13" customFormat="1" x14ac:dyDescent="0.3">
      <c r="A15" s="21"/>
      <c r="B15" s="2">
        <v>1</v>
      </c>
      <c r="C15" s="48">
        <v>45689</v>
      </c>
      <c r="D15" s="2">
        <v>13009.034104448185</v>
      </c>
      <c r="E15" s="2">
        <v>15251.020665088568</v>
      </c>
      <c r="F15" s="2">
        <v>28260.054769536753</v>
      </c>
      <c r="G15" s="2">
        <v>1394777.4888268041</v>
      </c>
      <c r="H15" s="2">
        <v>155222.51117319576</v>
      </c>
      <c r="I15" s="2">
        <v>217871.38202511481</v>
      </c>
      <c r="J15" s="1"/>
      <c r="K15" s="134">
        <v>47635</v>
      </c>
      <c r="L15" s="135">
        <v>418000</v>
      </c>
      <c r="M15" s="136">
        <v>180</v>
      </c>
      <c r="N15" s="205">
        <v>2.5000000000000001E-2</v>
      </c>
      <c r="O15" s="137" t="s">
        <v>96</v>
      </c>
      <c r="P15" s="138" t="s">
        <v>39</v>
      </c>
      <c r="Q15" s="139"/>
      <c r="R15" s="143"/>
      <c r="S15" s="143"/>
      <c r="T15" s="115">
        <v>53114</v>
      </c>
      <c r="U15" s="1"/>
      <c r="V15" s="148"/>
      <c r="W15" s="149"/>
      <c r="X15"/>
      <c r="Y15" s="117"/>
      <c r="Z15" s="99"/>
      <c r="AA15" s="117"/>
      <c r="AB15" s="1"/>
      <c r="AC15" s="119">
        <v>13</v>
      </c>
      <c r="AD15" s="120">
        <v>45689</v>
      </c>
      <c r="AE15" s="9" t="s">
        <v>80</v>
      </c>
      <c r="AF15" s="2">
        <v>13009.034104448185</v>
      </c>
      <c r="AG15" s="2">
        <v>15251.020665088568</v>
      </c>
      <c r="AH15" s="2">
        <v>28260.054769536753</v>
      </c>
      <c r="AI15" s="2">
        <v>1394777.4888268041</v>
      </c>
      <c r="AJ15" s="2">
        <v>155222.51117319576</v>
      </c>
      <c r="AK15" s="2">
        <v>217871.38202511481</v>
      </c>
      <c r="AL15" s="121">
        <v>0.13</v>
      </c>
      <c r="AM15" s="121" t="s">
        <v>35</v>
      </c>
      <c r="AN15" s="2">
        <v>1550000</v>
      </c>
      <c r="AO15" s="2" t="s">
        <v>184</v>
      </c>
      <c r="AP15" s="117"/>
      <c r="AQ15" s="117"/>
      <c r="AS15" s="13" t="s">
        <v>96</v>
      </c>
      <c r="AT15" s="177">
        <v>418000</v>
      </c>
      <c r="AU15" s="177">
        <v>400000</v>
      </c>
      <c r="AV15" s="203"/>
      <c r="AW15" s="203"/>
      <c r="AX15" s="203"/>
      <c r="AY15" s="203">
        <v>50000</v>
      </c>
      <c r="AZ15" s="203">
        <v>350000</v>
      </c>
      <c r="BA15" s="203"/>
      <c r="BF15" s="119">
        <v>13</v>
      </c>
      <c r="BG15" s="120">
        <v>46966</v>
      </c>
      <c r="BH15" s="9" t="s">
        <v>83</v>
      </c>
      <c r="BI15" s="2">
        <v>5427.3467798820584</v>
      </c>
      <c r="BJ15" s="2">
        <v>3676.1072397446715</v>
      </c>
      <c r="BK15" s="2">
        <v>9103.4540196267299</v>
      </c>
      <c r="BL15" s="2">
        <v>333905.62919654918</v>
      </c>
      <c r="BM15" s="2">
        <v>66094.370803450758</v>
      </c>
      <c r="BN15" s="2">
        <v>52397.675573724897</v>
      </c>
      <c r="BO15" s="121">
        <v>0.13</v>
      </c>
      <c r="BP15" s="121" t="s">
        <v>37</v>
      </c>
      <c r="BQ15" s="2">
        <v>400000</v>
      </c>
      <c r="BR15" s="2" t="s">
        <v>184</v>
      </c>
    </row>
    <row r="16" spans="1:70" s="13" customFormat="1" x14ac:dyDescent="0.3">
      <c r="A16" s="21"/>
      <c r="B16" s="2">
        <v>1</v>
      </c>
      <c r="C16" s="48">
        <v>45717</v>
      </c>
      <c r="D16" s="2">
        <v>13149.965307246379</v>
      </c>
      <c r="E16" s="2">
        <v>15110.089462290378</v>
      </c>
      <c r="F16" s="2">
        <v>28260.054769536757</v>
      </c>
      <c r="G16" s="2">
        <v>1381627.5235195577</v>
      </c>
      <c r="H16" s="2">
        <v>168372.47648044213</v>
      </c>
      <c r="I16" s="2">
        <v>232981.47148740519</v>
      </c>
      <c r="J16" s="1"/>
      <c r="K16" s="134">
        <v>47727</v>
      </c>
      <c r="L16" s="135">
        <v>627000</v>
      </c>
      <c r="M16" s="136">
        <v>120</v>
      </c>
      <c r="N16" s="205">
        <v>-0.01</v>
      </c>
      <c r="O16" s="137" t="s">
        <v>88</v>
      </c>
      <c r="P16" s="138" t="s">
        <v>37</v>
      </c>
      <c r="Q16" s="139"/>
      <c r="R16" s="143"/>
      <c r="S16" s="143"/>
      <c r="T16" s="115">
        <v>51380</v>
      </c>
      <c r="U16" s="1"/>
      <c r="V16" s="148"/>
      <c r="W16" s="149"/>
      <c r="X16"/>
      <c r="Y16" s="117"/>
      <c r="Z16" s="99"/>
      <c r="AA16" s="117"/>
      <c r="AB16" s="1"/>
      <c r="AC16" s="119">
        <v>14</v>
      </c>
      <c r="AD16" s="120">
        <v>45717</v>
      </c>
      <c r="AE16" s="9" t="s">
        <v>80</v>
      </c>
      <c r="AF16" s="2">
        <v>13149.965307246379</v>
      </c>
      <c r="AG16" s="2">
        <v>15110.089462290378</v>
      </c>
      <c r="AH16" s="2">
        <v>28260.054769536757</v>
      </c>
      <c r="AI16" s="2">
        <v>1381627.5235195577</v>
      </c>
      <c r="AJ16" s="2">
        <v>168372.47648044213</v>
      </c>
      <c r="AK16" s="2">
        <v>232981.47148740519</v>
      </c>
      <c r="AL16" s="121">
        <v>0.13</v>
      </c>
      <c r="AM16" s="121" t="s">
        <v>35</v>
      </c>
      <c r="AN16" s="2">
        <v>1550000</v>
      </c>
      <c r="AO16" s="2" t="s">
        <v>184</v>
      </c>
      <c r="AP16" s="117"/>
      <c r="AQ16" s="117"/>
      <c r="AS16" s="13" t="s">
        <v>88</v>
      </c>
      <c r="AT16" s="177">
        <v>627000</v>
      </c>
      <c r="AU16" s="177">
        <v>550000</v>
      </c>
      <c r="AV16" s="203">
        <v>300000</v>
      </c>
      <c r="AW16" s="203">
        <v>250000</v>
      </c>
      <c r="AX16" s="203"/>
      <c r="AY16" s="203"/>
      <c r="AZ16" s="203"/>
      <c r="BA16" s="203"/>
      <c r="BF16" s="119">
        <v>14</v>
      </c>
      <c r="BG16" s="120">
        <v>46997</v>
      </c>
      <c r="BH16" s="9" t="s">
        <v>83</v>
      </c>
      <c r="BI16" s="2">
        <v>5486.1430366641171</v>
      </c>
      <c r="BJ16" s="2">
        <v>3617.3109829626164</v>
      </c>
      <c r="BK16" s="2">
        <v>9103.4540196267335</v>
      </c>
      <c r="BL16" s="2">
        <v>328419.48615988507</v>
      </c>
      <c r="BM16" s="2">
        <v>71580.513840114872</v>
      </c>
      <c r="BN16" s="2">
        <v>56014.986556687516</v>
      </c>
      <c r="BO16" s="121">
        <v>0.13</v>
      </c>
      <c r="BP16" s="121" t="s">
        <v>37</v>
      </c>
      <c r="BQ16" s="2">
        <v>400000</v>
      </c>
      <c r="BR16" s="2" t="s">
        <v>184</v>
      </c>
    </row>
    <row r="17" spans="1:70" s="13" customFormat="1" x14ac:dyDescent="0.3">
      <c r="A17" s="21"/>
      <c r="B17" s="2">
        <v>1</v>
      </c>
      <c r="C17" s="48">
        <v>45748</v>
      </c>
      <c r="D17" s="2">
        <v>13292.423264741545</v>
      </c>
      <c r="E17" s="2">
        <v>14967.631504795208</v>
      </c>
      <c r="F17" s="2">
        <v>28260.054769536753</v>
      </c>
      <c r="G17" s="2">
        <v>1368335.1002548162</v>
      </c>
      <c r="H17" s="2">
        <v>181664.89974518368</v>
      </c>
      <c r="I17" s="2">
        <v>247949.10299220041</v>
      </c>
      <c r="J17" s="1"/>
      <c r="K17" s="134">
        <v>47818</v>
      </c>
      <c r="L17" s="135">
        <v>731500</v>
      </c>
      <c r="M17" s="136">
        <v>60</v>
      </c>
      <c r="N17" s="205">
        <v>2.5000000000000001E-2</v>
      </c>
      <c r="O17" s="137" t="s">
        <v>89</v>
      </c>
      <c r="P17" s="138" t="s">
        <v>45</v>
      </c>
      <c r="Q17" s="139"/>
      <c r="R17" s="143"/>
      <c r="S17" s="143"/>
      <c r="T17" s="115">
        <v>49644</v>
      </c>
      <c r="U17" s="1"/>
      <c r="V17" s="148"/>
      <c r="W17" s="149"/>
      <c r="X17"/>
      <c r="Y17" s="117"/>
      <c r="Z17" s="99"/>
      <c r="AA17" s="117"/>
      <c r="AB17" s="1"/>
      <c r="AC17" s="119">
        <v>15</v>
      </c>
      <c r="AD17" s="120">
        <v>45748</v>
      </c>
      <c r="AE17" s="9" t="s">
        <v>80</v>
      </c>
      <c r="AF17" s="2">
        <v>13292.423264741545</v>
      </c>
      <c r="AG17" s="2">
        <v>14967.631504795208</v>
      </c>
      <c r="AH17" s="2">
        <v>28260.054769536753</v>
      </c>
      <c r="AI17" s="2">
        <v>1368335.1002548162</v>
      </c>
      <c r="AJ17" s="2">
        <v>181664.89974518368</v>
      </c>
      <c r="AK17" s="2">
        <v>247949.10299220041</v>
      </c>
      <c r="AL17" s="121">
        <v>0.13</v>
      </c>
      <c r="AM17" s="121" t="s">
        <v>35</v>
      </c>
      <c r="AN17" s="2">
        <v>1550000</v>
      </c>
      <c r="AO17" s="2" t="s">
        <v>184</v>
      </c>
      <c r="AP17" s="117"/>
      <c r="AQ17" s="117"/>
      <c r="AS17" s="13" t="s">
        <v>89</v>
      </c>
      <c r="AT17" s="177">
        <v>731500</v>
      </c>
      <c r="AU17" s="177">
        <v>550000</v>
      </c>
      <c r="AV17" s="203">
        <v>400000</v>
      </c>
      <c r="AW17" s="203"/>
      <c r="AX17" s="203"/>
      <c r="AY17" s="203">
        <v>150000</v>
      </c>
      <c r="AZ17" s="203"/>
      <c r="BA17" s="203"/>
      <c r="BF17" s="119">
        <v>15</v>
      </c>
      <c r="BG17" s="120">
        <v>47027</v>
      </c>
      <c r="BH17" s="9" t="s">
        <v>83</v>
      </c>
      <c r="BI17" s="2">
        <v>5545.5762528946434</v>
      </c>
      <c r="BJ17" s="2">
        <v>3557.8777667320883</v>
      </c>
      <c r="BK17" s="2">
        <v>9103.4540196267317</v>
      </c>
      <c r="BL17" s="2">
        <v>322873.90990699042</v>
      </c>
      <c r="BM17" s="2">
        <v>77126.090093009523</v>
      </c>
      <c r="BN17" s="2">
        <v>59572.864323419606</v>
      </c>
      <c r="BO17" s="121">
        <v>0.13</v>
      </c>
      <c r="BP17" s="121" t="s">
        <v>37</v>
      </c>
      <c r="BQ17" s="2">
        <v>400000</v>
      </c>
      <c r="BR17" s="2" t="s">
        <v>184</v>
      </c>
    </row>
    <row r="18" spans="1:70" s="13" customFormat="1" x14ac:dyDescent="0.3">
      <c r="A18" s="21"/>
      <c r="B18" s="2">
        <v>1</v>
      </c>
      <c r="C18" s="48">
        <v>45778</v>
      </c>
      <c r="D18" s="2">
        <v>13436.424516776247</v>
      </c>
      <c r="E18" s="2">
        <v>14823.630252760509</v>
      </c>
      <c r="F18" s="2">
        <v>28260.054769536757</v>
      </c>
      <c r="G18" s="2">
        <v>1354898.6757380399</v>
      </c>
      <c r="H18" s="2">
        <v>195101.32426195993</v>
      </c>
      <c r="I18" s="2">
        <v>262772.73324496089</v>
      </c>
      <c r="J18" s="1"/>
      <c r="K18" s="134">
        <v>47908</v>
      </c>
      <c r="L18" s="135">
        <v>627000</v>
      </c>
      <c r="M18" s="136">
        <v>60</v>
      </c>
      <c r="N18" s="205">
        <v>0.01</v>
      </c>
      <c r="O18" s="137" t="s">
        <v>90</v>
      </c>
      <c r="P18" s="138" t="s">
        <v>41</v>
      </c>
      <c r="Q18" s="139"/>
      <c r="R18" s="143"/>
      <c r="S18" s="143"/>
      <c r="T18" s="115">
        <v>49735</v>
      </c>
      <c r="U18" s="1"/>
      <c r="V18" s="148"/>
      <c r="W18" s="149"/>
      <c r="X18"/>
      <c r="Y18" s="117"/>
      <c r="Z18" s="99"/>
      <c r="AA18" s="117"/>
      <c r="AB18" s="1"/>
      <c r="AC18" s="119">
        <v>16</v>
      </c>
      <c r="AD18" s="120">
        <v>45778</v>
      </c>
      <c r="AE18" s="9" t="s">
        <v>80</v>
      </c>
      <c r="AF18" s="2">
        <v>13436.424516776247</v>
      </c>
      <c r="AG18" s="2">
        <v>14823.630252760509</v>
      </c>
      <c r="AH18" s="2">
        <v>28260.054769536757</v>
      </c>
      <c r="AI18" s="2">
        <v>1354898.6757380399</v>
      </c>
      <c r="AJ18" s="2">
        <v>195101.32426195993</v>
      </c>
      <c r="AK18" s="2">
        <v>262772.73324496089</v>
      </c>
      <c r="AL18" s="121">
        <v>0.13</v>
      </c>
      <c r="AM18" s="121" t="s">
        <v>35</v>
      </c>
      <c r="AN18" s="2">
        <v>1550000</v>
      </c>
      <c r="AO18" s="2" t="s">
        <v>184</v>
      </c>
      <c r="AP18" s="117"/>
      <c r="AQ18" s="117"/>
      <c r="AS18" s="13" t="s">
        <v>90</v>
      </c>
      <c r="AT18" s="177">
        <v>627000</v>
      </c>
      <c r="AU18" s="177">
        <v>500000</v>
      </c>
      <c r="AV18" s="203"/>
      <c r="AW18" s="203">
        <v>150000</v>
      </c>
      <c r="AX18" s="203"/>
      <c r="AY18" s="203"/>
      <c r="AZ18" s="203">
        <v>250000</v>
      </c>
      <c r="BA18" s="203">
        <v>100000</v>
      </c>
      <c r="BF18" s="119">
        <v>16</v>
      </c>
      <c r="BG18" s="120">
        <v>47058</v>
      </c>
      <c r="BH18" s="9" t="s">
        <v>83</v>
      </c>
      <c r="BI18" s="2">
        <v>5633.2125615820623</v>
      </c>
      <c r="BJ18" s="2">
        <v>3430.5352927617732</v>
      </c>
      <c r="BK18" s="2">
        <v>9063.7478543438356</v>
      </c>
      <c r="BL18" s="2">
        <v>317240.69734540838</v>
      </c>
      <c r="BM18" s="2">
        <v>82759.302654591593</v>
      </c>
      <c r="BN18" s="2">
        <v>63003.399616181377</v>
      </c>
      <c r="BO18" s="121">
        <v>0.1275</v>
      </c>
      <c r="BP18" s="121" t="s">
        <v>37</v>
      </c>
      <c r="BQ18" s="2">
        <v>400000</v>
      </c>
      <c r="BR18" s="2" t="s">
        <v>184</v>
      </c>
    </row>
    <row r="19" spans="1:70" s="13" customFormat="1" x14ac:dyDescent="0.3">
      <c r="A19" s="21"/>
      <c r="B19" s="2">
        <v>1</v>
      </c>
      <c r="C19" s="48">
        <v>45809</v>
      </c>
      <c r="D19" s="2">
        <v>13687.589140360878</v>
      </c>
      <c r="E19" s="2">
        <v>14395.798429716675</v>
      </c>
      <c r="F19" s="2">
        <v>28083.387570077553</v>
      </c>
      <c r="G19" s="2">
        <v>1341211.086597679</v>
      </c>
      <c r="H19" s="2">
        <v>208788.91340232082</v>
      </c>
      <c r="I19" s="2">
        <v>277168.53167467756</v>
      </c>
      <c r="J19" s="1"/>
      <c r="K19" s="134">
        <v>48000</v>
      </c>
      <c r="L19" s="135">
        <v>731500</v>
      </c>
      <c r="M19" s="136">
        <v>60</v>
      </c>
      <c r="N19" s="205">
        <v>2.5000000000000001E-2</v>
      </c>
      <c r="O19" s="137" t="s">
        <v>102</v>
      </c>
      <c r="P19" s="138" t="s">
        <v>36</v>
      </c>
      <c r="Q19" s="141" t="s">
        <v>48</v>
      </c>
      <c r="R19" s="143"/>
      <c r="S19" s="143"/>
      <c r="T19" s="115">
        <v>49827</v>
      </c>
      <c r="U19" s="1"/>
      <c r="V19" s="148"/>
      <c r="W19" s="149"/>
      <c r="X19"/>
      <c r="Y19" s="117"/>
      <c r="Z19" s="99"/>
      <c r="AA19" s="117"/>
      <c r="AB19" s="1"/>
      <c r="AC19" s="119">
        <v>17</v>
      </c>
      <c r="AD19" s="120">
        <v>45809</v>
      </c>
      <c r="AE19" s="9" t="s">
        <v>80</v>
      </c>
      <c r="AF19" s="2">
        <v>13687.589140360878</v>
      </c>
      <c r="AG19" s="2">
        <v>14395.798429716675</v>
      </c>
      <c r="AH19" s="2">
        <v>28083.387570077553</v>
      </c>
      <c r="AI19" s="2">
        <v>1341211.086597679</v>
      </c>
      <c r="AJ19" s="2">
        <v>208788.91340232082</v>
      </c>
      <c r="AK19" s="2">
        <v>277168.53167467756</v>
      </c>
      <c r="AL19" s="121">
        <v>0.1275</v>
      </c>
      <c r="AM19" s="121" t="s">
        <v>35</v>
      </c>
      <c r="AN19" s="2">
        <v>1550000</v>
      </c>
      <c r="AO19" s="2" t="s">
        <v>184</v>
      </c>
      <c r="AP19" s="117"/>
      <c r="AQ19" s="117"/>
      <c r="AS19" s="13" t="s">
        <v>102</v>
      </c>
      <c r="AT19" s="177">
        <v>731500</v>
      </c>
      <c r="AU19" s="177">
        <v>700000</v>
      </c>
      <c r="AV19" s="203">
        <v>300000</v>
      </c>
      <c r="AW19" s="203"/>
      <c r="AX19" s="203">
        <v>300000</v>
      </c>
      <c r="AY19" s="203"/>
      <c r="AZ19" s="203">
        <v>100000</v>
      </c>
      <c r="BA19" s="203"/>
      <c r="BF19" s="119">
        <v>17</v>
      </c>
      <c r="BG19" s="120">
        <v>47088</v>
      </c>
      <c r="BH19" s="9" t="s">
        <v>83</v>
      </c>
      <c r="BI19" s="2">
        <v>5693.0654450488746</v>
      </c>
      <c r="BJ19" s="2">
        <v>3370.6824092949641</v>
      </c>
      <c r="BK19" s="2">
        <v>9063.7478543438392</v>
      </c>
      <c r="BL19" s="2">
        <v>311547.63190035953</v>
      </c>
      <c r="BM19" s="2">
        <v>88452.368099640473</v>
      </c>
      <c r="BN19" s="2">
        <v>66374.082025476338</v>
      </c>
      <c r="BO19" s="121">
        <v>0.1275</v>
      </c>
      <c r="BP19" s="121" t="s">
        <v>37</v>
      </c>
      <c r="BQ19" s="2">
        <v>400000</v>
      </c>
      <c r="BR19" s="2" t="s">
        <v>184</v>
      </c>
    </row>
    <row r="20" spans="1:70" s="13" customFormat="1" x14ac:dyDescent="0.3">
      <c r="A20" s="21"/>
      <c r="B20" s="2">
        <v>1</v>
      </c>
      <c r="C20" s="48">
        <v>45839</v>
      </c>
      <c r="D20" s="2">
        <v>13833.019774977214</v>
      </c>
      <c r="E20" s="2">
        <v>14250.367795100339</v>
      </c>
      <c r="F20" s="2">
        <v>28083.387570077553</v>
      </c>
      <c r="G20" s="2">
        <v>1327378.0668227018</v>
      </c>
      <c r="H20" s="2">
        <v>222621.93317729802</v>
      </c>
      <c r="I20" s="2">
        <v>291418.89946977788</v>
      </c>
      <c r="J20" s="1"/>
      <c r="K20" s="134">
        <v>48061</v>
      </c>
      <c r="L20" s="135">
        <v>627000</v>
      </c>
      <c r="M20" s="136">
        <v>84</v>
      </c>
      <c r="N20" s="205">
        <v>0.02</v>
      </c>
      <c r="O20" s="137" t="s">
        <v>91</v>
      </c>
      <c r="P20" s="138" t="s">
        <v>35</v>
      </c>
      <c r="Q20" s="139"/>
      <c r="R20" s="143"/>
      <c r="S20" s="143"/>
      <c r="T20" s="115">
        <v>50618</v>
      </c>
      <c r="U20" s="1"/>
      <c r="V20" s="148"/>
      <c r="W20" s="149"/>
      <c r="X20"/>
      <c r="Y20" s="117"/>
      <c r="Z20" s="99"/>
      <c r="AA20" s="117"/>
      <c r="AB20" s="1"/>
      <c r="AC20" s="119">
        <v>18</v>
      </c>
      <c r="AD20" s="120">
        <v>45839</v>
      </c>
      <c r="AE20" s="9" t="s">
        <v>80</v>
      </c>
      <c r="AF20" s="2">
        <v>13833.019774977214</v>
      </c>
      <c r="AG20" s="2">
        <v>14250.367795100339</v>
      </c>
      <c r="AH20" s="2">
        <v>28083.387570077553</v>
      </c>
      <c r="AI20" s="2">
        <v>1327378.0668227018</v>
      </c>
      <c r="AJ20" s="2">
        <v>222621.93317729802</v>
      </c>
      <c r="AK20" s="2">
        <v>291418.89946977788</v>
      </c>
      <c r="AL20" s="121">
        <v>0.1275</v>
      </c>
      <c r="AM20" s="121" t="s">
        <v>35</v>
      </c>
      <c r="AN20" s="2">
        <v>1550000</v>
      </c>
      <c r="AO20" s="2" t="s">
        <v>184</v>
      </c>
      <c r="AP20" s="117"/>
      <c r="AQ20" s="117"/>
      <c r="AS20" s="13" t="s">
        <v>91</v>
      </c>
      <c r="AT20" s="177">
        <v>627000</v>
      </c>
      <c r="AU20" s="177">
        <v>550000</v>
      </c>
      <c r="AV20" s="203"/>
      <c r="AW20" s="203">
        <v>100000</v>
      </c>
      <c r="AX20" s="203">
        <v>450000</v>
      </c>
      <c r="AY20" s="203"/>
      <c r="AZ20" s="203"/>
      <c r="BA20" s="203"/>
      <c r="BF20" s="119">
        <v>18</v>
      </c>
      <c r="BG20" s="120">
        <v>47119</v>
      </c>
      <c r="BH20" s="9" t="s">
        <v>83</v>
      </c>
      <c r="BI20" s="2">
        <v>5753.5542654025176</v>
      </c>
      <c r="BJ20" s="2">
        <v>3310.1935889413198</v>
      </c>
      <c r="BK20" s="2">
        <v>9063.7478543438374</v>
      </c>
      <c r="BL20" s="2">
        <v>305794.07763495704</v>
      </c>
      <c r="BM20" s="2">
        <v>94205.922365042992</v>
      </c>
      <c r="BN20" s="2">
        <v>69684.275614417653</v>
      </c>
      <c r="BO20" s="121">
        <v>0.1275</v>
      </c>
      <c r="BP20" s="121" t="s">
        <v>37</v>
      </c>
      <c r="BQ20" s="2">
        <v>400000</v>
      </c>
      <c r="BR20" s="2" t="s">
        <v>184</v>
      </c>
    </row>
    <row r="21" spans="1:70" s="13" customFormat="1" x14ac:dyDescent="0.3">
      <c r="A21" s="21"/>
      <c r="B21" s="2">
        <v>1</v>
      </c>
      <c r="C21" s="48">
        <v>45870</v>
      </c>
      <c r="D21" s="2">
        <v>13979.995610086346</v>
      </c>
      <c r="E21" s="2">
        <v>14103.391959991208</v>
      </c>
      <c r="F21" s="2">
        <v>28083.387570077553</v>
      </c>
      <c r="G21" s="2">
        <v>1313398.0712126156</v>
      </c>
      <c r="H21" s="2">
        <v>236601.92878738436</v>
      </c>
      <c r="I21" s="2">
        <v>305522.29142976907</v>
      </c>
      <c r="J21" s="1"/>
      <c r="K21" s="134">
        <v>48245</v>
      </c>
      <c r="L21" s="135">
        <v>731500</v>
      </c>
      <c r="M21" s="136">
        <v>60</v>
      </c>
      <c r="N21" s="205">
        <v>-1.4999999999999999E-2</v>
      </c>
      <c r="O21" s="137" t="s">
        <v>93</v>
      </c>
      <c r="P21" s="138" t="s">
        <v>44</v>
      </c>
      <c r="Q21" s="139"/>
      <c r="R21" s="143"/>
      <c r="S21" s="143"/>
      <c r="T21" s="115">
        <v>50072</v>
      </c>
      <c r="U21" s="1"/>
      <c r="V21" s="148"/>
      <c r="W21" s="149"/>
      <c r="X21"/>
      <c r="Y21" s="117"/>
      <c r="Z21" s="99"/>
      <c r="AA21" s="117"/>
      <c r="AB21" s="1"/>
      <c r="AC21" s="119">
        <v>19</v>
      </c>
      <c r="AD21" s="120">
        <v>45870</v>
      </c>
      <c r="AE21" s="9" t="s">
        <v>80</v>
      </c>
      <c r="AF21" s="2">
        <v>13979.995610086346</v>
      </c>
      <c r="AG21" s="2">
        <v>14103.391959991208</v>
      </c>
      <c r="AH21" s="2">
        <v>28083.387570077553</v>
      </c>
      <c r="AI21" s="2">
        <v>1313398.0712126156</v>
      </c>
      <c r="AJ21" s="2">
        <v>236601.92878738436</v>
      </c>
      <c r="AK21" s="2">
        <v>305522.29142976907</v>
      </c>
      <c r="AL21" s="121">
        <v>0.1275</v>
      </c>
      <c r="AM21" s="121" t="s">
        <v>35</v>
      </c>
      <c r="AN21" s="2">
        <v>1550000</v>
      </c>
      <c r="AO21" s="2" t="s">
        <v>184</v>
      </c>
      <c r="AP21" s="117"/>
      <c r="AQ21" s="117"/>
      <c r="AS21" s="13" t="s">
        <v>93</v>
      </c>
      <c r="AT21" s="177">
        <v>731500</v>
      </c>
      <c r="AU21" s="177">
        <v>550000</v>
      </c>
      <c r="AV21" s="203"/>
      <c r="AW21" s="203"/>
      <c r="AX21" s="203"/>
      <c r="AY21" s="203">
        <v>100000</v>
      </c>
      <c r="AZ21" s="203">
        <v>450000</v>
      </c>
      <c r="BA21" s="203"/>
      <c r="BF21" s="119">
        <v>19</v>
      </c>
      <c r="BG21" s="120">
        <v>47150</v>
      </c>
      <c r="BH21" s="9" t="s">
        <v>83</v>
      </c>
      <c r="BI21" s="2">
        <v>5814.6857794724183</v>
      </c>
      <c r="BJ21" s="2">
        <v>3249.0620748714186</v>
      </c>
      <c r="BK21" s="2">
        <v>9063.7478543438374</v>
      </c>
      <c r="BL21" s="2">
        <v>299979.39185548463</v>
      </c>
      <c r="BM21" s="2">
        <v>100020.60814451541</v>
      </c>
      <c r="BN21" s="2">
        <v>72933.337689289066</v>
      </c>
      <c r="BO21" s="121">
        <v>0.1275</v>
      </c>
      <c r="BP21" s="121" t="s">
        <v>37</v>
      </c>
      <c r="BQ21" s="2">
        <v>400000</v>
      </c>
      <c r="BR21" s="2" t="s">
        <v>184</v>
      </c>
    </row>
    <row r="22" spans="1:70" s="13" customFormat="1" x14ac:dyDescent="0.3">
      <c r="A22" s="21"/>
      <c r="B22" s="2">
        <v>1</v>
      </c>
      <c r="C22" s="48">
        <v>45901</v>
      </c>
      <c r="D22" s="2">
        <v>14128.533063443516</v>
      </c>
      <c r="E22" s="2">
        <v>13954.854506634041</v>
      </c>
      <c r="F22" s="2">
        <v>28083.387570077557</v>
      </c>
      <c r="G22" s="2">
        <v>1299269.538149172</v>
      </c>
      <c r="H22" s="2">
        <v>250730.46185082788</v>
      </c>
      <c r="I22" s="2">
        <v>319477.14593640313</v>
      </c>
      <c r="J22" s="1"/>
      <c r="K22" s="134">
        <v>48305</v>
      </c>
      <c r="L22" s="135">
        <v>627000</v>
      </c>
      <c r="M22" s="136">
        <v>60</v>
      </c>
      <c r="N22" s="205">
        <v>2.5000000000000001E-2</v>
      </c>
      <c r="O22" s="137" t="s">
        <v>94</v>
      </c>
      <c r="P22" s="138" t="s">
        <v>45</v>
      </c>
      <c r="Q22" s="139"/>
      <c r="R22" s="143"/>
      <c r="S22" s="143"/>
      <c r="T22" s="115">
        <v>50131</v>
      </c>
      <c r="U22" s="1"/>
      <c r="V22" s="148"/>
      <c r="W22" s="149"/>
      <c r="X22"/>
      <c r="Y22" s="117"/>
      <c r="Z22" s="99"/>
      <c r="AA22" s="117"/>
      <c r="AB22" s="1"/>
      <c r="AC22" s="119">
        <v>20</v>
      </c>
      <c r="AD22" s="120">
        <v>45901</v>
      </c>
      <c r="AE22" s="9" t="s">
        <v>80</v>
      </c>
      <c r="AF22" s="2">
        <v>14128.533063443516</v>
      </c>
      <c r="AG22" s="2">
        <v>13954.854506634041</v>
      </c>
      <c r="AH22" s="2">
        <v>28083.387570077557</v>
      </c>
      <c r="AI22" s="2">
        <v>1299269.538149172</v>
      </c>
      <c r="AJ22" s="2">
        <v>250730.46185082788</v>
      </c>
      <c r="AK22" s="2">
        <v>319477.14593640313</v>
      </c>
      <c r="AL22" s="121">
        <v>0.1275</v>
      </c>
      <c r="AM22" s="121" t="s">
        <v>35</v>
      </c>
      <c r="AN22" s="2">
        <v>1550000</v>
      </c>
      <c r="AO22" s="2" t="s">
        <v>184</v>
      </c>
      <c r="AP22" s="117"/>
      <c r="AQ22" s="117"/>
      <c r="AS22" s="13" t="s">
        <v>94</v>
      </c>
      <c r="AT22" s="177">
        <v>627000</v>
      </c>
      <c r="AU22" s="177">
        <v>600000</v>
      </c>
      <c r="AV22" s="203"/>
      <c r="AW22" s="203">
        <v>350000</v>
      </c>
      <c r="AX22" s="203">
        <v>250000</v>
      </c>
      <c r="AY22" s="203"/>
      <c r="AZ22" s="203"/>
      <c r="BA22" s="203"/>
      <c r="BF22" s="119">
        <v>20</v>
      </c>
      <c r="BG22" s="120">
        <v>47178</v>
      </c>
      <c r="BH22" s="9" t="s">
        <v>83</v>
      </c>
      <c r="BI22" s="2">
        <v>5876.4668158793156</v>
      </c>
      <c r="BJ22" s="2">
        <v>3187.281038464524</v>
      </c>
      <c r="BK22" s="2">
        <v>9063.7478543438392</v>
      </c>
      <c r="BL22" s="2">
        <v>294102.9250396053</v>
      </c>
      <c r="BM22" s="2">
        <v>105897.07496039473</v>
      </c>
      <c r="BN22" s="2">
        <v>76120.618727753594</v>
      </c>
      <c r="BO22" s="121">
        <v>0.1275</v>
      </c>
      <c r="BP22" s="121" t="s">
        <v>37</v>
      </c>
      <c r="BQ22" s="2">
        <v>400000</v>
      </c>
      <c r="BR22" s="2" t="s">
        <v>184</v>
      </c>
    </row>
    <row r="23" spans="1:70" s="13" customFormat="1" x14ac:dyDescent="0.3">
      <c r="A23" s="21"/>
      <c r="B23" s="2">
        <v>1</v>
      </c>
      <c r="C23" s="48">
        <v>45931</v>
      </c>
      <c r="D23" s="2">
        <v>14278.6487272426</v>
      </c>
      <c r="E23" s="2">
        <v>13804.738842834953</v>
      </c>
      <c r="F23" s="2">
        <v>28083.387570077553</v>
      </c>
      <c r="G23" s="2">
        <v>1284990.8894219294</v>
      </c>
      <c r="H23" s="2">
        <v>265009.11057807045</v>
      </c>
      <c r="I23" s="2">
        <v>333281.88477923808</v>
      </c>
      <c r="J23" s="1"/>
      <c r="K23" s="134">
        <v>48366</v>
      </c>
      <c r="L23" s="135">
        <v>764417.49999999988</v>
      </c>
      <c r="M23" s="136">
        <v>60</v>
      </c>
      <c r="N23" s="205">
        <v>0.01</v>
      </c>
      <c r="O23" s="137" t="s">
        <v>103</v>
      </c>
      <c r="P23" s="138" t="s">
        <v>41</v>
      </c>
      <c r="Q23" s="139"/>
      <c r="R23" s="143"/>
      <c r="S23" s="143"/>
      <c r="T23" s="115">
        <v>50192</v>
      </c>
      <c r="U23" s="123"/>
      <c r="V23" s="148"/>
      <c r="W23" s="149"/>
      <c r="X23"/>
      <c r="Y23" s="117"/>
      <c r="Z23" s="99"/>
      <c r="AA23" s="117"/>
      <c r="AB23" s="1"/>
      <c r="AC23" s="119">
        <v>21</v>
      </c>
      <c r="AD23" s="120">
        <v>45931</v>
      </c>
      <c r="AE23" s="9" t="s">
        <v>80</v>
      </c>
      <c r="AF23" s="2">
        <v>14278.6487272426</v>
      </c>
      <c r="AG23" s="2">
        <v>13804.738842834953</v>
      </c>
      <c r="AH23" s="2">
        <v>28083.387570077553</v>
      </c>
      <c r="AI23" s="2">
        <v>1284990.8894219294</v>
      </c>
      <c r="AJ23" s="2">
        <v>265009.11057807045</v>
      </c>
      <c r="AK23" s="2">
        <v>333281.88477923808</v>
      </c>
      <c r="AL23" s="121">
        <v>0.1275</v>
      </c>
      <c r="AM23" s="121" t="s">
        <v>35</v>
      </c>
      <c r="AN23" s="2">
        <v>1550000</v>
      </c>
      <c r="AO23" s="2" t="s">
        <v>184</v>
      </c>
      <c r="AP23" s="117"/>
      <c r="AQ23" s="117"/>
      <c r="AS23" s="13" t="s">
        <v>103</v>
      </c>
      <c r="AT23" s="177">
        <v>764417.49999999988</v>
      </c>
      <c r="AU23" s="177">
        <v>550000</v>
      </c>
      <c r="AV23" s="203">
        <v>550000</v>
      </c>
      <c r="AW23" s="203"/>
      <c r="AX23" s="203"/>
      <c r="AY23" s="203"/>
      <c r="AZ23" s="203"/>
      <c r="BA23" s="203"/>
      <c r="BF23" s="119">
        <v>21</v>
      </c>
      <c r="BG23" s="120">
        <v>47209</v>
      </c>
      <c r="BH23" s="9" t="s">
        <v>83</v>
      </c>
      <c r="BI23" s="2">
        <v>5938.9042757980314</v>
      </c>
      <c r="BJ23" s="2">
        <v>3124.8435785458064</v>
      </c>
      <c r="BK23" s="2">
        <v>9063.7478543438374</v>
      </c>
      <c r="BL23" s="2">
        <v>288164.02076380729</v>
      </c>
      <c r="BM23" s="2">
        <v>111835.97923619277</v>
      </c>
      <c r="BN23" s="2">
        <v>79245.462306299407</v>
      </c>
      <c r="BO23" s="121">
        <v>0.1275</v>
      </c>
      <c r="BP23" s="121" t="s">
        <v>37</v>
      </c>
      <c r="BQ23" s="2">
        <v>400000</v>
      </c>
      <c r="BR23" s="2" t="s">
        <v>184</v>
      </c>
    </row>
    <row r="24" spans="1:70" s="13" customFormat="1" x14ac:dyDescent="0.3">
      <c r="A24" s="21"/>
      <c r="B24" s="2">
        <v>1</v>
      </c>
      <c r="C24" s="48">
        <v>45962</v>
      </c>
      <c r="D24" s="2">
        <v>14430.359369969547</v>
      </c>
      <c r="E24" s="2">
        <v>13653.028200108</v>
      </c>
      <c r="F24" s="2">
        <v>28083.387570077546</v>
      </c>
      <c r="G24" s="2">
        <v>1270560.5300519599</v>
      </c>
      <c r="H24" s="2">
        <v>279439.46994803997</v>
      </c>
      <c r="I24" s="2">
        <v>346934.91297934606</v>
      </c>
      <c r="J24" s="1"/>
      <c r="K24" s="134">
        <v>48427</v>
      </c>
      <c r="L24" s="135">
        <v>655214.99999999988</v>
      </c>
      <c r="M24" s="136">
        <v>60</v>
      </c>
      <c r="N24" s="205">
        <v>2.5000000000000001E-2</v>
      </c>
      <c r="O24" s="137" t="s">
        <v>95</v>
      </c>
      <c r="P24" s="138" t="s">
        <v>36</v>
      </c>
      <c r="Q24" s="139"/>
      <c r="R24" s="143"/>
      <c r="S24" s="143"/>
      <c r="T24" s="115">
        <v>50253</v>
      </c>
      <c r="U24" s="1"/>
      <c r="V24" s="148"/>
      <c r="W24" s="149"/>
      <c r="X24"/>
      <c r="Y24" s="117"/>
      <c r="Z24" s="99"/>
      <c r="AA24" s="117"/>
      <c r="AB24" s="1"/>
      <c r="AC24" s="119">
        <v>22</v>
      </c>
      <c r="AD24" s="120">
        <v>45962</v>
      </c>
      <c r="AE24" s="9" t="s">
        <v>80</v>
      </c>
      <c r="AF24" s="2">
        <v>14430.359369969547</v>
      </c>
      <c r="AG24" s="2">
        <v>13653.028200108</v>
      </c>
      <c r="AH24" s="2">
        <v>28083.387570077546</v>
      </c>
      <c r="AI24" s="2">
        <v>1270560.5300519599</v>
      </c>
      <c r="AJ24" s="2">
        <v>279439.46994803997</v>
      </c>
      <c r="AK24" s="2">
        <v>346934.91297934606</v>
      </c>
      <c r="AL24" s="121">
        <v>0.1275</v>
      </c>
      <c r="AM24" s="121" t="s">
        <v>35</v>
      </c>
      <c r="AN24" s="2">
        <v>1550000</v>
      </c>
      <c r="AO24" s="2" t="s">
        <v>184</v>
      </c>
      <c r="AP24" s="117"/>
      <c r="AQ24" s="117"/>
      <c r="AS24" s="13" t="s">
        <v>95</v>
      </c>
      <c r="AT24" s="177">
        <v>655214.99999999988</v>
      </c>
      <c r="AU24" s="177">
        <v>550000</v>
      </c>
      <c r="AV24" s="203"/>
      <c r="AW24" s="203"/>
      <c r="AX24" s="203"/>
      <c r="AY24" s="203"/>
      <c r="AZ24" s="203">
        <v>450000</v>
      </c>
      <c r="BA24" s="203">
        <v>100000</v>
      </c>
      <c r="BF24" s="119">
        <v>22</v>
      </c>
      <c r="BG24" s="120">
        <v>47239</v>
      </c>
      <c r="BH24" s="9" t="s">
        <v>83</v>
      </c>
      <c r="BI24" s="2">
        <v>6002.0051337283867</v>
      </c>
      <c r="BJ24" s="2">
        <v>3061.7427206154525</v>
      </c>
      <c r="BK24" s="2">
        <v>9063.7478543438392</v>
      </c>
      <c r="BL24" s="2">
        <v>282162.01563007891</v>
      </c>
      <c r="BM24" s="2">
        <v>117837.98436992115</v>
      </c>
      <c r="BN24" s="2">
        <v>82307.20502691486</v>
      </c>
      <c r="BO24" s="121">
        <v>0.1275</v>
      </c>
      <c r="BP24" s="121" t="s">
        <v>37</v>
      </c>
      <c r="BQ24" s="2">
        <v>400000</v>
      </c>
      <c r="BR24" s="2" t="s">
        <v>184</v>
      </c>
    </row>
    <row r="25" spans="1:70" s="13" customFormat="1" x14ac:dyDescent="0.3">
      <c r="A25" s="21"/>
      <c r="B25" s="2">
        <v>2</v>
      </c>
      <c r="C25" s="48">
        <v>45992</v>
      </c>
      <c r="D25" s="2">
        <v>14583.681938275471</v>
      </c>
      <c r="E25" s="2">
        <v>13499.705631802075</v>
      </c>
      <c r="F25" s="2">
        <v>28083.387570077546</v>
      </c>
      <c r="G25" s="2">
        <v>1605976.8481136844</v>
      </c>
      <c r="H25" s="2">
        <v>294023.15188631543</v>
      </c>
      <c r="I25" s="2">
        <v>360434.61861114815</v>
      </c>
      <c r="J25" s="1"/>
      <c r="K25" s="134">
        <v>48488</v>
      </c>
      <c r="L25" s="135">
        <v>764417.49999999988</v>
      </c>
      <c r="M25" s="136">
        <v>120</v>
      </c>
      <c r="N25" s="205">
        <v>0</v>
      </c>
      <c r="O25" s="137" t="s">
        <v>92</v>
      </c>
      <c r="P25" s="138" t="s">
        <v>42</v>
      </c>
      <c r="Q25" s="139"/>
      <c r="R25" s="143"/>
      <c r="S25" s="143"/>
      <c r="T25" s="115">
        <v>52140</v>
      </c>
      <c r="U25" s="1"/>
      <c r="V25" s="148"/>
      <c r="W25" s="149"/>
      <c r="X25"/>
      <c r="Y25" s="117"/>
      <c r="Z25" s="99"/>
      <c r="AA25" s="117"/>
      <c r="AB25" s="1"/>
      <c r="AC25" s="119">
        <v>23</v>
      </c>
      <c r="AD25" s="120">
        <v>45992</v>
      </c>
      <c r="AE25" s="9" t="s">
        <v>80</v>
      </c>
      <c r="AF25" s="2">
        <v>14583.681938275471</v>
      </c>
      <c r="AG25" s="2">
        <v>13499.705631802075</v>
      </c>
      <c r="AH25" s="2">
        <v>28083.387570077546</v>
      </c>
      <c r="AI25" s="2">
        <v>1255976.8481136844</v>
      </c>
      <c r="AJ25" s="2">
        <v>294023.15188631543</v>
      </c>
      <c r="AK25" s="2">
        <v>360434.61861114815</v>
      </c>
      <c r="AL25" s="121">
        <v>0.1275</v>
      </c>
      <c r="AM25" s="121" t="s">
        <v>35</v>
      </c>
      <c r="AN25" s="2">
        <v>1550000</v>
      </c>
      <c r="AO25" s="2" t="s">
        <v>184</v>
      </c>
      <c r="AP25" s="117"/>
      <c r="AQ25" s="117"/>
      <c r="AS25" s="13" t="s">
        <v>92</v>
      </c>
      <c r="AT25" s="177">
        <v>764417.49999999988</v>
      </c>
      <c r="AU25" s="177">
        <v>700000</v>
      </c>
      <c r="AV25" s="203">
        <v>350000</v>
      </c>
      <c r="AW25" s="203"/>
      <c r="AX25" s="203">
        <v>350000</v>
      </c>
      <c r="AY25" s="203"/>
      <c r="AZ25" s="203"/>
      <c r="BA25" s="203"/>
      <c r="BF25" s="119">
        <v>23</v>
      </c>
      <c r="BG25" s="120">
        <v>47270</v>
      </c>
      <c r="BH25" s="9" t="s">
        <v>83</v>
      </c>
      <c r="BI25" s="2">
        <v>6065.7764382742507</v>
      </c>
      <c r="BJ25" s="2">
        <v>2997.9714160695885</v>
      </c>
      <c r="BK25" s="2">
        <v>9063.7478543438392</v>
      </c>
      <c r="BL25" s="2">
        <v>276096.23919180466</v>
      </c>
      <c r="BM25" s="2">
        <v>123903.76080819539</v>
      </c>
      <c r="BN25" s="2">
        <v>85305.176442984448</v>
      </c>
      <c r="BO25" s="121">
        <v>0.1275</v>
      </c>
      <c r="BP25" s="121" t="s">
        <v>37</v>
      </c>
      <c r="BQ25" s="2">
        <v>400000</v>
      </c>
      <c r="BR25" s="2" t="s">
        <v>184</v>
      </c>
    </row>
    <row r="26" spans="1:70" s="13" customFormat="1" x14ac:dyDescent="0.3">
      <c r="A26" s="21"/>
      <c r="B26" s="2">
        <v>2</v>
      </c>
      <c r="C26" s="48">
        <v>46023</v>
      </c>
      <c r="D26" s="2">
        <v>14738.63355886966</v>
      </c>
      <c r="E26" s="2">
        <v>17209.337344541229</v>
      </c>
      <c r="F26" s="2">
        <v>28083.387570077557</v>
      </c>
      <c r="G26" s="2">
        <v>1595102.7978881481</v>
      </c>
      <c r="H26" s="2">
        <v>308761.78544518509</v>
      </c>
      <c r="I26" s="2">
        <v>377643.95595568937</v>
      </c>
      <c r="J26" s="1"/>
      <c r="K26" s="134">
        <v>48670</v>
      </c>
      <c r="L26" s="135">
        <v>655214.99999999988</v>
      </c>
      <c r="M26" s="136">
        <v>60</v>
      </c>
      <c r="N26" s="205">
        <v>1.4999999999999999E-2</v>
      </c>
      <c r="O26" s="137" t="s">
        <v>97</v>
      </c>
      <c r="P26" s="138" t="s">
        <v>39</v>
      </c>
      <c r="Q26" s="139"/>
      <c r="R26" s="143"/>
      <c r="S26" s="143"/>
      <c r="T26" s="115">
        <v>50496</v>
      </c>
      <c r="U26" s="1"/>
      <c r="V26" s="148"/>
      <c r="W26" s="149"/>
      <c r="X26"/>
      <c r="Y26" s="117"/>
      <c r="Z26" s="99"/>
      <c r="AA26" s="117"/>
      <c r="AB26" s="1"/>
      <c r="AC26" s="119">
        <v>24</v>
      </c>
      <c r="AD26" s="120">
        <v>46023</v>
      </c>
      <c r="AE26" s="9" t="s">
        <v>80</v>
      </c>
      <c r="AF26" s="2">
        <v>14738.63355886966</v>
      </c>
      <c r="AG26" s="2">
        <v>13344.754011207897</v>
      </c>
      <c r="AH26" s="2">
        <v>28083.387570077557</v>
      </c>
      <c r="AI26" s="2">
        <v>1241238.2145548149</v>
      </c>
      <c r="AJ26" s="2">
        <v>308761.78544518509</v>
      </c>
      <c r="AK26" s="2">
        <v>373779.37262235605</v>
      </c>
      <c r="AL26" s="121">
        <v>0.1275</v>
      </c>
      <c r="AM26" s="121" t="s">
        <v>35</v>
      </c>
      <c r="AN26" s="2">
        <v>1550000</v>
      </c>
      <c r="AO26" s="2" t="s">
        <v>184</v>
      </c>
      <c r="AP26" s="117"/>
      <c r="AQ26" s="117"/>
      <c r="AS26" s="13" t="s">
        <v>97</v>
      </c>
      <c r="AT26" s="177">
        <v>655214.99999999988</v>
      </c>
      <c r="AU26" s="177">
        <v>600000</v>
      </c>
      <c r="AV26" s="203"/>
      <c r="AW26" s="203"/>
      <c r="AX26" s="203"/>
      <c r="AY26" s="203">
        <v>100000</v>
      </c>
      <c r="AZ26" s="203"/>
      <c r="BA26" s="203">
        <v>500000</v>
      </c>
      <c r="BF26" s="119">
        <v>24</v>
      </c>
      <c r="BG26" s="120">
        <v>47300</v>
      </c>
      <c r="BH26" s="9" t="s">
        <v>83</v>
      </c>
      <c r="BI26" s="2">
        <v>6130.2253129309147</v>
      </c>
      <c r="BJ26" s="2">
        <v>2933.5225414129245</v>
      </c>
      <c r="BK26" s="2">
        <v>9063.7478543438392</v>
      </c>
      <c r="BL26" s="2">
        <v>269966.01387887372</v>
      </c>
      <c r="BM26" s="2">
        <v>130033.98612112631</v>
      </c>
      <c r="BN26" s="2">
        <v>88238.698984397372</v>
      </c>
      <c r="BO26" s="121">
        <v>0.1275</v>
      </c>
      <c r="BP26" s="121" t="s">
        <v>37</v>
      </c>
      <c r="BQ26" s="2">
        <v>400000</v>
      </c>
      <c r="BR26" s="2" t="s">
        <v>184</v>
      </c>
    </row>
    <row r="27" spans="1:70" s="13" customFormat="1" x14ac:dyDescent="0.3">
      <c r="A27" s="21"/>
      <c r="B27" s="2">
        <v>2</v>
      </c>
      <c r="C27" s="48">
        <v>46054</v>
      </c>
      <c r="D27" s="2">
        <v>14895.231540432645</v>
      </c>
      <c r="E27" s="2">
        <v>17095.410803950464</v>
      </c>
      <c r="F27" s="2">
        <v>28083.387570077553</v>
      </c>
      <c r="G27" s="2">
        <v>1584114.8211220209</v>
      </c>
      <c r="H27" s="2">
        <v>323657.01698561775</v>
      </c>
      <c r="I27" s="2">
        <v>394739.36675963982</v>
      </c>
      <c r="J27" s="1"/>
      <c r="K27" s="134">
        <v>48700</v>
      </c>
      <c r="L27" s="135">
        <v>327607.49999999994</v>
      </c>
      <c r="M27" s="136">
        <v>60</v>
      </c>
      <c r="N27" s="205">
        <v>2.5000000000000001E-2</v>
      </c>
      <c r="O27" s="137" t="s">
        <v>104</v>
      </c>
      <c r="P27" s="138" t="s">
        <v>42</v>
      </c>
      <c r="Q27" s="139"/>
      <c r="R27" s="143"/>
      <c r="S27" s="143"/>
      <c r="T27" s="115">
        <v>50526</v>
      </c>
      <c r="U27" s="1"/>
      <c r="V27" s="148"/>
      <c r="W27" s="149"/>
      <c r="X27"/>
      <c r="Y27" s="117"/>
      <c r="Z27" s="117"/>
      <c r="AA27" s="117"/>
      <c r="AB27" s="1"/>
      <c r="AC27" s="119">
        <v>25</v>
      </c>
      <c r="AD27" s="120">
        <v>46054</v>
      </c>
      <c r="AE27" s="9" t="s">
        <v>80</v>
      </c>
      <c r="AF27" s="2">
        <v>14895.231540432645</v>
      </c>
      <c r="AG27" s="2">
        <v>13188.156029644908</v>
      </c>
      <c r="AH27" s="2">
        <v>28083.387570077553</v>
      </c>
      <c r="AI27" s="2">
        <v>1226342.9830143822</v>
      </c>
      <c r="AJ27" s="2">
        <v>323657.01698561775</v>
      </c>
      <c r="AK27" s="2">
        <v>386967.52865200094</v>
      </c>
      <c r="AL27" s="121">
        <v>0.1275</v>
      </c>
      <c r="AM27" s="121" t="s">
        <v>35</v>
      </c>
      <c r="AN27" s="2">
        <v>1550000</v>
      </c>
      <c r="AO27" s="2" t="s">
        <v>184</v>
      </c>
      <c r="AP27" s="117"/>
      <c r="AQ27" s="117"/>
      <c r="AS27" s="13" t="s">
        <v>104</v>
      </c>
      <c r="AT27" s="177">
        <v>327607.49999999994</v>
      </c>
      <c r="AU27" s="177">
        <v>300000</v>
      </c>
      <c r="AV27" s="203"/>
      <c r="AW27" s="203">
        <v>300000</v>
      </c>
      <c r="AX27" s="203"/>
      <c r="AY27" s="203"/>
      <c r="AZ27" s="203"/>
      <c r="BA27" s="203"/>
      <c r="BF27" s="119">
        <v>25</v>
      </c>
      <c r="BG27" s="120">
        <v>47331</v>
      </c>
      <c r="BH27" s="9" t="s">
        <v>83</v>
      </c>
      <c r="BI27" s="2">
        <v>6195.3589568808038</v>
      </c>
      <c r="BJ27" s="2">
        <v>2868.3888974630336</v>
      </c>
      <c r="BK27" s="2">
        <v>9063.7478543438374</v>
      </c>
      <c r="BL27" s="2">
        <v>263770.65492199291</v>
      </c>
      <c r="BM27" s="2">
        <v>136229.34507800711</v>
      </c>
      <c r="BN27" s="2">
        <v>91107.087881860411</v>
      </c>
      <c r="BO27" s="121">
        <v>0.1275</v>
      </c>
      <c r="BP27" s="121" t="s">
        <v>37</v>
      </c>
      <c r="BQ27" s="2">
        <v>400000</v>
      </c>
      <c r="BR27" s="2" t="s">
        <v>184</v>
      </c>
    </row>
    <row r="28" spans="1:70" s="13" customFormat="1" x14ac:dyDescent="0.3">
      <c r="A28" s="21"/>
      <c r="B28" s="2">
        <v>3</v>
      </c>
      <c r="C28" s="48">
        <v>46082</v>
      </c>
      <c r="D28" s="2">
        <v>15053.493375549742</v>
      </c>
      <c r="E28" s="2">
        <v>16980.291573632989</v>
      </c>
      <c r="F28" s="2">
        <v>28083.387570077553</v>
      </c>
      <c r="G28" s="2">
        <v>1973011.7251255764</v>
      </c>
      <c r="H28" s="2">
        <v>338710.51036116749</v>
      </c>
      <c r="I28" s="2">
        <v>411719.65833327285</v>
      </c>
      <c r="J28" s="1"/>
      <c r="K28" s="134">
        <v>48731</v>
      </c>
      <c r="L28" s="135">
        <v>218404.99999999997</v>
      </c>
      <c r="M28" s="136">
        <v>84</v>
      </c>
      <c r="N28" s="205">
        <v>0</v>
      </c>
      <c r="O28" s="137" t="s">
        <v>105</v>
      </c>
      <c r="P28" s="138" t="s">
        <v>35</v>
      </c>
      <c r="Q28" s="139"/>
      <c r="R28" s="143"/>
      <c r="S28" s="143"/>
      <c r="T28" s="115">
        <v>51288</v>
      </c>
      <c r="U28" s="1"/>
      <c r="V28" s="148"/>
      <c r="W28" s="149"/>
      <c r="X28"/>
      <c r="Y28" s="117"/>
      <c r="Z28" s="117"/>
      <c r="AA28" s="117"/>
      <c r="AB28" s="1"/>
      <c r="AC28" s="119">
        <v>26</v>
      </c>
      <c r="AD28" s="120">
        <v>46082</v>
      </c>
      <c r="AE28" s="9" t="s">
        <v>80</v>
      </c>
      <c r="AF28" s="2">
        <v>15053.493375549742</v>
      </c>
      <c r="AG28" s="2">
        <v>13029.894194527811</v>
      </c>
      <c r="AH28" s="2">
        <v>28083.387570077553</v>
      </c>
      <c r="AI28" s="2">
        <v>1211289.4896388324</v>
      </c>
      <c r="AJ28" s="2">
        <v>338710.51036116749</v>
      </c>
      <c r="AK28" s="2">
        <v>399997.42284652876</v>
      </c>
      <c r="AL28" s="121">
        <v>0.1275</v>
      </c>
      <c r="AM28" s="121" t="s">
        <v>35</v>
      </c>
      <c r="AN28" s="2">
        <v>1550000</v>
      </c>
      <c r="AO28" s="2" t="s">
        <v>184</v>
      </c>
      <c r="AP28" s="117"/>
      <c r="AQ28" s="117"/>
      <c r="AS28" s="13" t="s">
        <v>105</v>
      </c>
      <c r="AT28" s="177">
        <v>218404.99999999997</v>
      </c>
      <c r="AU28" s="177">
        <v>200000</v>
      </c>
      <c r="AV28" s="203"/>
      <c r="AW28" s="203"/>
      <c r="AX28" s="203">
        <v>200000</v>
      </c>
      <c r="AY28" s="203"/>
      <c r="AZ28" s="203"/>
      <c r="BA28" s="203"/>
      <c r="BF28" s="119">
        <v>26</v>
      </c>
      <c r="BG28" s="120">
        <v>47362</v>
      </c>
      <c r="BH28" s="9" t="s">
        <v>83</v>
      </c>
      <c r="BI28" s="2">
        <v>6261.1846457976626</v>
      </c>
      <c r="BJ28" s="2">
        <v>2802.5632085461748</v>
      </c>
      <c r="BK28" s="2">
        <v>9063.7478543438374</v>
      </c>
      <c r="BL28" s="2">
        <v>257509.47027619526</v>
      </c>
      <c r="BM28" s="2">
        <v>142490.52972380476</v>
      </c>
      <c r="BN28" s="2">
        <v>93909.65109040658</v>
      </c>
      <c r="BO28" s="121">
        <v>0.1275</v>
      </c>
      <c r="BP28" s="121" t="s">
        <v>37</v>
      </c>
      <c r="BQ28" s="2">
        <v>400000</v>
      </c>
      <c r="BR28" s="2" t="s">
        <v>184</v>
      </c>
    </row>
    <row r="29" spans="1:70" s="13" customFormat="1" x14ac:dyDescent="0.3">
      <c r="A29" s="21"/>
      <c r="B29" s="2">
        <v>3</v>
      </c>
      <c r="C29" s="48">
        <v>46113</v>
      </c>
      <c r="D29" s="2">
        <v>15213.436742664962</v>
      </c>
      <c r="E29" s="2">
        <v>20780.633844245396</v>
      </c>
      <c r="F29" s="2">
        <v>28083.387570077557</v>
      </c>
      <c r="G29" s="2">
        <v>1965708.9713997443</v>
      </c>
      <c r="H29" s="2">
        <v>353923.94710383244</v>
      </c>
      <c r="I29" s="2">
        <v>432500.29217751825</v>
      </c>
      <c r="J29" s="1"/>
      <c r="K29" s="134">
        <v>48761</v>
      </c>
      <c r="L29" s="135">
        <v>218404.99999999997</v>
      </c>
      <c r="M29" s="136">
        <v>60</v>
      </c>
      <c r="N29" s="205">
        <v>2.5000000000000001E-2</v>
      </c>
      <c r="O29" s="137" t="s">
        <v>106</v>
      </c>
      <c r="P29" s="138" t="s">
        <v>36</v>
      </c>
      <c r="Q29" s="139"/>
      <c r="R29" s="143"/>
      <c r="S29" s="143"/>
      <c r="T29" s="115">
        <v>50587</v>
      </c>
      <c r="U29" s="1"/>
      <c r="V29" s="148"/>
      <c r="W29" s="149"/>
      <c r="X29"/>
      <c r="Y29" s="117"/>
      <c r="Z29" s="117"/>
      <c r="AA29" s="117"/>
      <c r="AB29" s="1"/>
      <c r="AC29" s="119">
        <v>27</v>
      </c>
      <c r="AD29" s="120">
        <v>46113</v>
      </c>
      <c r="AE29" s="9" t="s">
        <v>80</v>
      </c>
      <c r="AF29" s="2">
        <v>15213.436742664962</v>
      </c>
      <c r="AG29" s="2">
        <v>12869.950827412595</v>
      </c>
      <c r="AH29" s="2">
        <v>28083.387570077557</v>
      </c>
      <c r="AI29" s="2">
        <v>1196076.0528961674</v>
      </c>
      <c r="AJ29" s="2">
        <v>353923.94710383244</v>
      </c>
      <c r="AK29" s="2">
        <v>412867.37367394136</v>
      </c>
      <c r="AL29" s="121">
        <v>0.1275</v>
      </c>
      <c r="AM29" s="121" t="s">
        <v>35</v>
      </c>
      <c r="AN29" s="2">
        <v>1550000</v>
      </c>
      <c r="AO29" s="2" t="s">
        <v>184</v>
      </c>
      <c r="AP29" s="117"/>
      <c r="AQ29" s="117"/>
      <c r="AS29" s="13" t="s">
        <v>106</v>
      </c>
      <c r="AT29" s="177">
        <v>218404.99999999997</v>
      </c>
      <c r="AU29" s="177">
        <v>200000</v>
      </c>
      <c r="AV29" s="203"/>
      <c r="AW29" s="203">
        <v>200000</v>
      </c>
      <c r="AX29" s="203"/>
      <c r="AY29" s="203"/>
      <c r="AZ29" s="203"/>
      <c r="BA29" s="203"/>
      <c r="BF29" s="119">
        <v>27</v>
      </c>
      <c r="BG29" s="120">
        <v>47392</v>
      </c>
      <c r="BH29" s="9" t="s">
        <v>83</v>
      </c>
      <c r="BI29" s="2">
        <v>6327.709732659263</v>
      </c>
      <c r="BJ29" s="2">
        <v>2736.0381216845749</v>
      </c>
      <c r="BK29" s="2">
        <v>9063.7478543438374</v>
      </c>
      <c r="BL29" s="2">
        <v>251181.76054353602</v>
      </c>
      <c r="BM29" s="2">
        <v>148818.23945646401</v>
      </c>
      <c r="BN29" s="2">
        <v>96645.689212091151</v>
      </c>
      <c r="BO29" s="121">
        <v>0.1275</v>
      </c>
      <c r="BP29" s="121" t="s">
        <v>37</v>
      </c>
      <c r="BQ29" s="2">
        <v>400000</v>
      </c>
      <c r="BR29" s="2" t="s">
        <v>184</v>
      </c>
    </row>
    <row r="30" spans="1:70" s="13" customFormat="1" x14ac:dyDescent="0.3">
      <c r="A30" s="21"/>
      <c r="B30" s="2">
        <v>3</v>
      </c>
      <c r="C30" s="48">
        <v>46143</v>
      </c>
      <c r="D30" s="2">
        <v>15375.079508055775</v>
      </c>
      <c r="E30" s="2">
        <v>20701.442370498771</v>
      </c>
      <c r="F30" s="2">
        <v>28083.387570077553</v>
      </c>
      <c r="G30" s="2">
        <v>1958327.0262001655</v>
      </c>
      <c r="H30" s="2">
        <v>369299.0266118882</v>
      </c>
      <c r="I30" s="2">
        <v>453201.73454801698</v>
      </c>
      <c r="J30" s="1"/>
      <c r="K30" s="134">
        <v>48792</v>
      </c>
      <c r="L30" s="135">
        <v>692000</v>
      </c>
      <c r="M30" s="136">
        <v>60</v>
      </c>
      <c r="N30" s="205">
        <v>1.4999999999999999E-2</v>
      </c>
      <c r="O30" s="137" t="s">
        <v>107</v>
      </c>
      <c r="P30" s="138" t="s">
        <v>35</v>
      </c>
      <c r="Q30" s="139"/>
      <c r="R30" s="143"/>
      <c r="S30" s="143"/>
      <c r="T30" s="115">
        <v>50618</v>
      </c>
      <c r="U30" s="1"/>
      <c r="V30" s="148"/>
      <c r="W30" s="149"/>
      <c r="X30"/>
      <c r="Y30" s="117"/>
      <c r="Z30" s="117"/>
      <c r="AA30" s="117"/>
      <c r="AB30" s="1"/>
      <c r="AC30" s="119">
        <v>28</v>
      </c>
      <c r="AD30" s="120">
        <v>46143</v>
      </c>
      <c r="AE30" s="9" t="s">
        <v>80</v>
      </c>
      <c r="AF30" s="2">
        <v>15375.079508055775</v>
      </c>
      <c r="AG30" s="2">
        <v>12708.308062021779</v>
      </c>
      <c r="AH30" s="2">
        <v>28083.387570077553</v>
      </c>
      <c r="AI30" s="2">
        <v>1180700.9733881117</v>
      </c>
      <c r="AJ30" s="2">
        <v>369299.0266118882</v>
      </c>
      <c r="AK30" s="2">
        <v>425575.68173596315</v>
      </c>
      <c r="AL30" s="121">
        <v>0.1275</v>
      </c>
      <c r="AM30" s="121" t="s">
        <v>35</v>
      </c>
      <c r="AN30" s="2">
        <v>1550000</v>
      </c>
      <c r="AO30" s="2" t="s">
        <v>184</v>
      </c>
      <c r="AP30" s="117"/>
      <c r="AQ30" s="117"/>
      <c r="AS30" s="13" t="s">
        <v>107</v>
      </c>
      <c r="AT30" s="177">
        <v>692000</v>
      </c>
      <c r="AU30" s="177">
        <v>550000</v>
      </c>
      <c r="AV30" s="203">
        <v>450000</v>
      </c>
      <c r="AW30" s="203"/>
      <c r="AX30" s="203"/>
      <c r="AY30" s="203"/>
      <c r="AZ30" s="203">
        <v>100000</v>
      </c>
      <c r="BA30" s="203"/>
      <c r="BF30" s="119">
        <v>28</v>
      </c>
      <c r="BG30" s="120">
        <v>47423</v>
      </c>
      <c r="BH30" s="9" t="s">
        <v>83</v>
      </c>
      <c r="BI30" s="2">
        <v>6417.3238287957292</v>
      </c>
      <c r="BJ30" s="2">
        <v>2616.4766723285002</v>
      </c>
      <c r="BK30" s="2">
        <v>9033.8005011242294</v>
      </c>
      <c r="BL30" s="2">
        <v>244764.4367147403</v>
      </c>
      <c r="BM30" s="2">
        <v>155235.56328525973</v>
      </c>
      <c r="BN30" s="2">
        <v>99262.16588441965</v>
      </c>
      <c r="BO30" s="121">
        <v>0.125</v>
      </c>
      <c r="BP30" s="121" t="s">
        <v>37</v>
      </c>
      <c r="BQ30" s="2">
        <v>400000</v>
      </c>
      <c r="BR30" s="2" t="s">
        <v>184</v>
      </c>
    </row>
    <row r="31" spans="1:70" s="13" customFormat="1" x14ac:dyDescent="0.3">
      <c r="A31" s="21"/>
      <c r="B31" s="2">
        <v>3</v>
      </c>
      <c r="C31" s="48">
        <v>46174</v>
      </c>
      <c r="D31" s="2">
        <v>34792.171680699583</v>
      </c>
      <c r="E31" s="2">
        <v>20621.39590368039</v>
      </c>
      <c r="F31" s="2">
        <v>55413.567584379976</v>
      </c>
      <c r="G31" s="2">
        <v>1923534.8545194659</v>
      </c>
      <c r="H31" s="2">
        <v>376465.14548053389</v>
      </c>
      <c r="I31" s="2">
        <v>473823.13045169739</v>
      </c>
      <c r="J31" s="1"/>
      <c r="K31" s="134">
        <v>48823</v>
      </c>
      <c r="L31" s="135">
        <v>410820</v>
      </c>
      <c r="M31" s="136">
        <v>60</v>
      </c>
      <c r="N31" s="205">
        <v>0.01</v>
      </c>
      <c r="O31" s="137" t="s">
        <v>108</v>
      </c>
      <c r="P31" s="138" t="s">
        <v>40</v>
      </c>
      <c r="Q31" s="139"/>
      <c r="R31" s="143"/>
      <c r="S31" s="143"/>
      <c r="T31" s="115">
        <v>50649</v>
      </c>
      <c r="U31" s="1"/>
      <c r="V31" s="148"/>
      <c r="W31" s="149"/>
      <c r="X31"/>
      <c r="Y31" s="117"/>
      <c r="Z31" s="117"/>
      <c r="AA31" s="117"/>
      <c r="AB31" s="1"/>
      <c r="AC31" s="119">
        <v>29</v>
      </c>
      <c r="AD31" s="120">
        <v>46174</v>
      </c>
      <c r="AE31" s="9" t="s">
        <v>80</v>
      </c>
      <c r="AF31" s="2">
        <v>15538.439727828867</v>
      </c>
      <c r="AG31" s="2">
        <v>12544.947842248686</v>
      </c>
      <c r="AH31" s="2">
        <v>28083.387570077553</v>
      </c>
      <c r="AI31" s="2">
        <v>1165162.5336602828</v>
      </c>
      <c r="AJ31" s="2">
        <v>384837.46633971704</v>
      </c>
      <c r="AK31" s="2">
        <v>438120.62957821181</v>
      </c>
      <c r="AL31" s="121">
        <v>0.1275</v>
      </c>
      <c r="AM31" s="121" t="s">
        <v>35</v>
      </c>
      <c r="AN31" s="2">
        <v>1550000</v>
      </c>
      <c r="AO31" s="2" t="s">
        <v>184</v>
      </c>
      <c r="AP31" s="117"/>
      <c r="AQ31" s="117"/>
      <c r="AS31" s="13" t="s">
        <v>108</v>
      </c>
      <c r="AT31" s="177">
        <v>410820</v>
      </c>
      <c r="AU31" s="177">
        <v>400000</v>
      </c>
      <c r="AV31" s="203"/>
      <c r="AW31" s="203"/>
      <c r="AX31" s="203">
        <v>100000</v>
      </c>
      <c r="AY31" s="203"/>
      <c r="AZ31" s="203"/>
      <c r="BA31" s="203">
        <v>300000</v>
      </c>
      <c r="BF31" s="119">
        <v>29</v>
      </c>
      <c r="BG31" s="120">
        <v>47453</v>
      </c>
      <c r="BH31" s="9" t="s">
        <v>83</v>
      </c>
      <c r="BI31" s="2">
        <v>6484.1709520123513</v>
      </c>
      <c r="BJ31" s="2">
        <v>2549.6295491118781</v>
      </c>
      <c r="BK31" s="2">
        <v>9033.8005011242294</v>
      </c>
      <c r="BL31" s="2">
        <v>238280.26576272794</v>
      </c>
      <c r="BM31" s="2">
        <v>161719.73423727209</v>
      </c>
      <c r="BN31" s="2">
        <v>101811.79543353153</v>
      </c>
      <c r="BO31" s="121">
        <v>0.125</v>
      </c>
      <c r="BP31" s="121" t="s">
        <v>37</v>
      </c>
      <c r="BQ31" s="2">
        <v>400000</v>
      </c>
      <c r="BR31" s="2" t="s">
        <v>184</v>
      </c>
    </row>
    <row r="32" spans="1:70" s="13" customFormat="1" x14ac:dyDescent="0.3">
      <c r="A32" s="21"/>
      <c r="B32" s="2">
        <v>3</v>
      </c>
      <c r="C32" s="48">
        <v>46204</v>
      </c>
      <c r="D32" s="2">
        <v>15703.535649937041</v>
      </c>
      <c r="E32" s="2">
        <v>20272.877236811179</v>
      </c>
      <c r="F32" s="2">
        <v>28083.387570077546</v>
      </c>
      <c r="G32" s="2">
        <v>1915724.3441861994</v>
      </c>
      <c r="H32" s="2">
        <v>392168.68113047094</v>
      </c>
      <c r="I32" s="2">
        <v>494096.00768850854</v>
      </c>
      <c r="J32" s="1"/>
      <c r="K32" s="134"/>
      <c r="L32" s="135"/>
      <c r="M32" s="136"/>
      <c r="N32" s="205"/>
      <c r="O32" s="144"/>
      <c r="P32" s="138"/>
      <c r="Q32" s="139"/>
      <c r="R32" s="143"/>
      <c r="S32" s="143"/>
      <c r="T32" s="115"/>
      <c r="U32" s="1"/>
      <c r="V32" s="148"/>
      <c r="W32" s="149"/>
      <c r="X32"/>
      <c r="Y32" s="117"/>
      <c r="Z32" s="117"/>
      <c r="AA32" s="117"/>
      <c r="AB32" s="1"/>
      <c r="AC32" s="119">
        <v>30</v>
      </c>
      <c r="AD32" s="120">
        <v>46204</v>
      </c>
      <c r="AE32" s="9" t="s">
        <v>80</v>
      </c>
      <c r="AF32" s="2">
        <v>15703.535649937041</v>
      </c>
      <c r="AG32" s="2">
        <v>12379.851920140505</v>
      </c>
      <c r="AH32" s="2">
        <v>28083.387570077546</v>
      </c>
      <c r="AI32" s="2">
        <v>1149458.9980103457</v>
      </c>
      <c r="AJ32" s="2">
        <v>400541.00198965409</v>
      </c>
      <c r="AK32" s="2">
        <v>450500.48149835231</v>
      </c>
      <c r="AL32" s="121">
        <v>0.1275</v>
      </c>
      <c r="AM32" s="121" t="s">
        <v>35</v>
      </c>
      <c r="AN32" s="2">
        <v>1550000</v>
      </c>
      <c r="AO32" s="2" t="s">
        <v>184</v>
      </c>
      <c r="AP32" s="117"/>
      <c r="AQ32" s="117"/>
      <c r="AT32" s="177"/>
      <c r="AU32" s="177"/>
      <c r="AV32" s="203"/>
      <c r="AW32" s="203"/>
      <c r="AX32" s="203"/>
      <c r="AY32" s="203"/>
      <c r="AZ32" s="203"/>
      <c r="BA32" s="203"/>
      <c r="BF32" s="119">
        <v>30</v>
      </c>
      <c r="BG32" s="120">
        <v>47484</v>
      </c>
      <c r="BH32" s="9" t="s">
        <v>83</v>
      </c>
      <c r="BI32" s="2">
        <v>6551.7143994291473</v>
      </c>
      <c r="BJ32" s="2">
        <v>2482.0861016950826</v>
      </c>
      <c r="BK32" s="2">
        <v>9033.8005011242294</v>
      </c>
      <c r="BL32" s="2">
        <v>231728.55136329879</v>
      </c>
      <c r="BM32" s="2">
        <v>168271.44863670124</v>
      </c>
      <c r="BN32" s="2">
        <v>104293.88153522661</v>
      </c>
      <c r="BO32" s="121">
        <v>0.125</v>
      </c>
      <c r="BP32" s="121" t="s">
        <v>37</v>
      </c>
      <c r="BQ32" s="2">
        <v>400000</v>
      </c>
      <c r="BR32" s="2" t="s">
        <v>184</v>
      </c>
    </row>
    <row r="33" spans="1:70" s="13" customFormat="1" x14ac:dyDescent="0.3">
      <c r="A33" s="21"/>
      <c r="B33" s="2">
        <v>3</v>
      </c>
      <c r="C33" s="48">
        <v>46235</v>
      </c>
      <c r="D33" s="2">
        <v>15870.38571621763</v>
      </c>
      <c r="E33" s="2">
        <v>20188.472773861398</v>
      </c>
      <c r="F33" s="2">
        <v>28083.387570077553</v>
      </c>
      <c r="G33" s="2">
        <v>1907829.4293899834</v>
      </c>
      <c r="H33" s="2">
        <v>408039.06684668857</v>
      </c>
      <c r="I33" s="2">
        <v>514284.48046236992</v>
      </c>
      <c r="J33" s="1"/>
      <c r="K33" s="134"/>
      <c r="L33" s="135"/>
      <c r="M33" s="136"/>
      <c r="N33" s="205"/>
      <c r="O33" s="145"/>
      <c r="P33" s="138"/>
      <c r="Q33" s="139"/>
      <c r="R33" s="143"/>
      <c r="S33" s="143"/>
      <c r="T33" s="115"/>
      <c r="U33" s="1"/>
      <c r="V33" s="148"/>
      <c r="W33" s="149"/>
      <c r="X33"/>
      <c r="Y33" s="117"/>
      <c r="Z33" s="117"/>
      <c r="AA33" s="117"/>
      <c r="AB33" s="1"/>
      <c r="AC33" s="119">
        <v>31</v>
      </c>
      <c r="AD33" s="120">
        <v>46235</v>
      </c>
      <c r="AE33" s="9" t="s">
        <v>80</v>
      </c>
      <c r="AF33" s="2">
        <v>15870.38571621763</v>
      </c>
      <c r="AG33" s="2">
        <v>12213.001853859923</v>
      </c>
      <c r="AH33" s="2">
        <v>28083.387570077553</v>
      </c>
      <c r="AI33" s="2">
        <v>1133588.6122941282</v>
      </c>
      <c r="AJ33" s="2">
        <v>416411.38770587172</v>
      </c>
      <c r="AK33" s="2">
        <v>462713.48335221224</v>
      </c>
      <c r="AL33" s="121">
        <v>0.1275</v>
      </c>
      <c r="AM33" s="121" t="s">
        <v>35</v>
      </c>
      <c r="AN33" s="2">
        <v>1550000</v>
      </c>
      <c r="AO33" s="2" t="s">
        <v>184</v>
      </c>
      <c r="AP33" s="117"/>
      <c r="AQ33" s="117"/>
      <c r="AT33" s="177"/>
      <c r="AU33" s="177"/>
      <c r="AV33" s="203"/>
      <c r="AW33" s="203"/>
      <c r="AX33" s="203"/>
      <c r="AY33" s="203"/>
      <c r="AZ33" s="203"/>
      <c r="BA33" s="203"/>
      <c r="BF33" s="119">
        <v>31</v>
      </c>
      <c r="BG33" s="120">
        <v>47515</v>
      </c>
      <c r="BH33" s="9" t="s">
        <v>83</v>
      </c>
      <c r="BI33" s="2">
        <v>6619.961424423198</v>
      </c>
      <c r="BJ33" s="2">
        <v>2413.8390767010292</v>
      </c>
      <c r="BK33" s="2">
        <v>9033.8005011242276</v>
      </c>
      <c r="BL33" s="2">
        <v>225108.58993887558</v>
      </c>
      <c r="BM33" s="2">
        <v>174891.41006112445</v>
      </c>
      <c r="BN33" s="2">
        <v>106707.72061192764</v>
      </c>
      <c r="BO33" s="121">
        <v>0.125</v>
      </c>
      <c r="BP33" s="121" t="s">
        <v>37</v>
      </c>
      <c r="BQ33" s="2">
        <v>400000</v>
      </c>
      <c r="BR33" s="2" t="s">
        <v>184</v>
      </c>
    </row>
    <row r="34" spans="1:70" s="13" customFormat="1" x14ac:dyDescent="0.3">
      <c r="A34" s="21"/>
      <c r="B34" s="2">
        <v>4</v>
      </c>
      <c r="C34" s="48">
        <v>46266</v>
      </c>
      <c r="D34" s="2">
        <v>39492.41393918114</v>
      </c>
      <c r="E34" s="2">
        <v>20103.159780846927</v>
      </c>
      <c r="F34" s="2">
        <v>55376.130878685908</v>
      </c>
      <c r="G34" s="2">
        <v>2172556.4582921444</v>
      </c>
      <c r="H34" s="2">
        <v>439964.13086951419</v>
      </c>
      <c r="I34" s="2">
        <v>534387.64024321688</v>
      </c>
      <c r="J34" s="1"/>
      <c r="K34" s="134"/>
      <c r="L34" s="135"/>
      <c r="M34" s="136"/>
      <c r="N34" s="205"/>
      <c r="O34" s="144"/>
      <c r="P34" s="138"/>
      <c r="Q34" s="139"/>
      <c r="R34" s="143"/>
      <c r="S34" s="143"/>
      <c r="T34" s="115"/>
      <c r="U34" s="1"/>
      <c r="V34" s="148"/>
      <c r="W34" s="149"/>
      <c r="X34"/>
      <c r="Y34" s="117"/>
      <c r="Z34" s="117"/>
      <c r="AA34" s="117"/>
      <c r="AB34" s="1"/>
      <c r="AC34" s="119">
        <v>32</v>
      </c>
      <c r="AD34" s="120">
        <v>46266</v>
      </c>
      <c r="AE34" s="9" t="s">
        <v>80</v>
      </c>
      <c r="AF34" s="2">
        <v>16039.008564452444</v>
      </c>
      <c r="AG34" s="2">
        <v>12044.379005625113</v>
      </c>
      <c r="AH34" s="2">
        <v>28083.387570077557</v>
      </c>
      <c r="AI34" s="2">
        <v>1117549.6037296758</v>
      </c>
      <c r="AJ34" s="2">
        <v>432450.39627032419</v>
      </c>
      <c r="AK34" s="2">
        <v>474757.86235783732</v>
      </c>
      <c r="AL34" s="121">
        <v>0.1275</v>
      </c>
      <c r="AM34" s="121" t="s">
        <v>35</v>
      </c>
      <c r="AN34" s="2">
        <v>1550000</v>
      </c>
      <c r="AO34" s="2" t="s">
        <v>184</v>
      </c>
      <c r="AP34" s="117"/>
      <c r="AQ34" s="117"/>
      <c r="AT34" s="177"/>
      <c r="AU34" s="177"/>
      <c r="AV34" s="203"/>
      <c r="AW34" s="203"/>
      <c r="AX34" s="203"/>
      <c r="AY34" s="203"/>
      <c r="AZ34" s="203"/>
      <c r="BA34" s="203"/>
      <c r="BF34" s="119">
        <v>32</v>
      </c>
      <c r="BG34" s="120">
        <v>47543</v>
      </c>
      <c r="BH34" s="9" t="s">
        <v>83</v>
      </c>
      <c r="BI34" s="2">
        <v>6688.9193559276064</v>
      </c>
      <c r="BJ34" s="2">
        <v>2344.8811451966208</v>
      </c>
      <c r="BK34" s="2">
        <v>9033.8005011242276</v>
      </c>
      <c r="BL34" s="2">
        <v>218419.67058294796</v>
      </c>
      <c r="BM34" s="2">
        <v>181580.32941705207</v>
      </c>
      <c r="BN34" s="2">
        <v>109052.60175712426</v>
      </c>
      <c r="BO34" s="121">
        <v>0.125</v>
      </c>
      <c r="BP34" s="121" t="s">
        <v>37</v>
      </c>
      <c r="BQ34" s="2">
        <v>400000</v>
      </c>
      <c r="BR34" s="2" t="s">
        <v>184</v>
      </c>
    </row>
    <row r="35" spans="1:70" s="13" customFormat="1" x14ac:dyDescent="0.3">
      <c r="A35" s="21"/>
      <c r="B35" s="2">
        <v>4</v>
      </c>
      <c r="C35" s="48">
        <v>46296</v>
      </c>
      <c r="D35" s="2">
        <v>18258.589983103499</v>
      </c>
      <c r="E35" s="2">
        <v>22812.18706859522</v>
      </c>
      <c r="F35" s="2">
        <v>33195.054522731305</v>
      </c>
      <c r="G35" s="2">
        <v>2162173.5908380086</v>
      </c>
      <c r="H35" s="2">
        <v>458222.7208526177</v>
      </c>
      <c r="I35" s="2">
        <v>557199.82731181197</v>
      </c>
      <c r="J35" s="1"/>
      <c r="K35" s="134"/>
      <c r="L35" s="135"/>
      <c r="M35" s="136"/>
      <c r="N35" s="205"/>
      <c r="O35" s="144"/>
      <c r="P35" s="138"/>
      <c r="Q35" s="139"/>
      <c r="R35" s="143"/>
      <c r="S35" s="143"/>
      <c r="T35" s="115"/>
      <c r="U35" s="1"/>
      <c r="V35" s="148"/>
      <c r="W35" s="149"/>
      <c r="X35"/>
      <c r="Y35" s="124"/>
      <c r="Z35" s="124"/>
      <c r="AA35" s="124"/>
      <c r="AB35" s="1"/>
      <c r="AC35" s="119">
        <v>33</v>
      </c>
      <c r="AD35" s="120">
        <v>46296</v>
      </c>
      <c r="AE35" s="9" t="s">
        <v>80</v>
      </c>
      <c r="AF35" s="2">
        <v>16209.423030449749</v>
      </c>
      <c r="AG35" s="2">
        <v>11873.964539627805</v>
      </c>
      <c r="AH35" s="2">
        <v>28083.387570077553</v>
      </c>
      <c r="AI35" s="2">
        <v>1101340.180699226</v>
      </c>
      <c r="AJ35" s="2">
        <v>448659.81930077396</v>
      </c>
      <c r="AK35" s="2">
        <v>486631.8268974651</v>
      </c>
      <c r="AL35" s="121">
        <v>0.1275</v>
      </c>
      <c r="AM35" s="121" t="s">
        <v>35</v>
      </c>
      <c r="AN35" s="2">
        <v>1550000</v>
      </c>
      <c r="AO35" s="2" t="s">
        <v>184</v>
      </c>
      <c r="AP35" s="124"/>
      <c r="AQ35" s="124"/>
      <c r="AT35" s="177"/>
      <c r="AU35" s="177"/>
      <c r="AV35" s="203"/>
      <c r="AW35" s="203"/>
      <c r="AX35" s="203"/>
      <c r="AY35" s="203"/>
      <c r="AZ35" s="203"/>
      <c r="BA35" s="203"/>
      <c r="BF35" s="119">
        <v>33</v>
      </c>
      <c r="BG35" s="120">
        <v>47574</v>
      </c>
      <c r="BH35" s="9" t="s">
        <v>83</v>
      </c>
      <c r="BI35" s="2">
        <v>6758.5955992185191</v>
      </c>
      <c r="BJ35" s="2">
        <v>2275.2049019057081</v>
      </c>
      <c r="BK35" s="2">
        <v>9033.8005011242276</v>
      </c>
      <c r="BL35" s="2">
        <v>211661.07498372943</v>
      </c>
      <c r="BM35" s="2">
        <v>188338.9250162706</v>
      </c>
      <c r="BN35" s="2">
        <v>111327.80665902996</v>
      </c>
      <c r="BO35" s="121">
        <v>0.125</v>
      </c>
      <c r="BP35" s="121" t="s">
        <v>37</v>
      </c>
      <c r="BQ35" s="2">
        <v>400000</v>
      </c>
      <c r="BR35" s="2" t="s">
        <v>184</v>
      </c>
    </row>
    <row r="36" spans="1:70" s="13" customFormat="1" x14ac:dyDescent="0.3">
      <c r="A36" s="21"/>
      <c r="B36" s="2">
        <v>4</v>
      </c>
      <c r="C36" s="48">
        <v>46327</v>
      </c>
      <c r="D36" s="2">
        <v>18451.733682110367</v>
      </c>
      <c r="E36" s="2">
        <v>22701.492360004551</v>
      </c>
      <c r="F36" s="2">
        <v>33195.054522731305</v>
      </c>
      <c r="G36" s="2">
        <v>2151680.0286752819</v>
      </c>
      <c r="H36" s="2">
        <v>476674.45453472808</v>
      </c>
      <c r="I36" s="2">
        <v>579901.31967181666</v>
      </c>
      <c r="J36" s="1"/>
      <c r="K36" s="134"/>
      <c r="L36" s="135"/>
      <c r="M36" s="136"/>
      <c r="N36" s="205"/>
      <c r="O36" s="144"/>
      <c r="P36" s="138"/>
      <c r="Q36" s="139"/>
      <c r="R36" s="143"/>
      <c r="S36" s="143"/>
      <c r="T36" s="115"/>
      <c r="U36" s="1"/>
      <c r="V36" s="148"/>
      <c r="W36" s="149"/>
      <c r="X36"/>
      <c r="Y36" s="124"/>
      <c r="Z36" s="124"/>
      <c r="AA36" s="124"/>
      <c r="AB36" s="1"/>
      <c r="AC36" s="119">
        <v>34</v>
      </c>
      <c r="AD36" s="120">
        <v>46327</v>
      </c>
      <c r="AE36" s="9" t="s">
        <v>80</v>
      </c>
      <c r="AF36" s="2">
        <v>16381.648150148278</v>
      </c>
      <c r="AG36" s="2">
        <v>11701.739419929276</v>
      </c>
      <c r="AH36" s="2">
        <v>28083.387570077553</v>
      </c>
      <c r="AI36" s="2">
        <v>1084958.5325490776</v>
      </c>
      <c r="AJ36" s="2">
        <v>465041.46745092224</v>
      </c>
      <c r="AK36" s="2">
        <v>498333.56631739438</v>
      </c>
      <c r="AL36" s="121">
        <v>0.1275</v>
      </c>
      <c r="AM36" s="121" t="s">
        <v>35</v>
      </c>
      <c r="AN36" s="2">
        <v>1550000</v>
      </c>
      <c r="AO36" s="2" t="s">
        <v>184</v>
      </c>
      <c r="AP36" s="124"/>
      <c r="AQ36" s="124"/>
      <c r="AT36" s="177"/>
      <c r="AU36" s="177"/>
      <c r="AV36" s="203"/>
      <c r="AW36" s="203"/>
      <c r="AX36" s="203"/>
      <c r="AY36" s="203"/>
      <c r="AZ36" s="203"/>
      <c r="BA36" s="203"/>
      <c r="BF36" s="119">
        <v>34</v>
      </c>
      <c r="BG36" s="120">
        <v>47604</v>
      </c>
      <c r="BH36" s="9" t="s">
        <v>83</v>
      </c>
      <c r="BI36" s="2">
        <v>6828.9976367103791</v>
      </c>
      <c r="BJ36" s="2">
        <v>2204.8028644138481</v>
      </c>
      <c r="BK36" s="2">
        <v>9033.8005011242276</v>
      </c>
      <c r="BL36" s="2">
        <v>204832.07734701905</v>
      </c>
      <c r="BM36" s="2">
        <v>195167.92265298098</v>
      </c>
      <c r="BN36" s="2">
        <v>113532.60952344381</v>
      </c>
      <c r="BO36" s="121">
        <v>0.125</v>
      </c>
      <c r="BP36" s="121" t="s">
        <v>37</v>
      </c>
      <c r="BQ36" s="2">
        <v>400000</v>
      </c>
      <c r="BR36" s="2" t="s">
        <v>184</v>
      </c>
    </row>
    <row r="37" spans="1:70" s="13" customFormat="1" x14ac:dyDescent="0.3">
      <c r="A37" s="21"/>
      <c r="B37" s="2">
        <v>5</v>
      </c>
      <c r="C37" s="48">
        <v>46357</v>
      </c>
      <c r="D37" s="2">
        <v>37859.236601332981</v>
      </c>
      <c r="E37" s="2">
        <v>22589.620408854189</v>
      </c>
      <c r="F37" s="2">
        <v>60448.857010187166</v>
      </c>
      <c r="G37" s="2">
        <v>2413820.7920739483</v>
      </c>
      <c r="H37" s="2">
        <v>486179.20792605128</v>
      </c>
      <c r="I37" s="2">
        <v>602490.94008067076</v>
      </c>
      <c r="J37" s="1"/>
      <c r="K37" s="134"/>
      <c r="L37" s="135"/>
      <c r="M37" s="136"/>
      <c r="N37" s="205"/>
      <c r="O37" s="144"/>
      <c r="P37" s="138"/>
      <c r="Q37" s="139"/>
      <c r="R37" s="143"/>
      <c r="S37" s="143"/>
      <c r="T37" s="115"/>
      <c r="U37" s="1"/>
      <c r="V37" s="148"/>
      <c r="W37" s="149"/>
      <c r="X37"/>
      <c r="Y37" s="124"/>
      <c r="Z37" s="124"/>
      <c r="AA37" s="124"/>
      <c r="AB37" s="1"/>
      <c r="AC37" s="119">
        <v>35</v>
      </c>
      <c r="AD37" s="120">
        <v>46357</v>
      </c>
      <c r="AE37" s="9" t="s">
        <v>80</v>
      </c>
      <c r="AF37" s="2">
        <v>16555.703161743601</v>
      </c>
      <c r="AG37" s="2">
        <v>11527.684408333951</v>
      </c>
      <c r="AH37" s="2">
        <v>28083.387570077553</v>
      </c>
      <c r="AI37" s="2">
        <v>1068402.8293873339</v>
      </c>
      <c r="AJ37" s="2">
        <v>481597.17061266582</v>
      </c>
      <c r="AK37" s="2">
        <v>509861.25072572834</v>
      </c>
      <c r="AL37" s="121">
        <v>0.1275</v>
      </c>
      <c r="AM37" s="121" t="s">
        <v>35</v>
      </c>
      <c r="AN37" s="2">
        <v>1550000</v>
      </c>
      <c r="AO37" s="2" t="s">
        <v>184</v>
      </c>
      <c r="AP37" s="124"/>
      <c r="AQ37" s="124"/>
      <c r="AT37" s="177"/>
      <c r="AU37" s="177"/>
      <c r="AV37" s="203"/>
      <c r="AW37" s="203"/>
      <c r="AX37" s="203"/>
      <c r="AY37" s="203"/>
      <c r="AZ37" s="203"/>
      <c r="BA37" s="203"/>
      <c r="BF37" s="119">
        <v>35</v>
      </c>
      <c r="BG37" s="120">
        <v>47635</v>
      </c>
      <c r="BH37" s="9" t="s">
        <v>83</v>
      </c>
      <c r="BI37" s="2">
        <v>6900.1330287594465</v>
      </c>
      <c r="BJ37" s="2">
        <v>2133.6674723647816</v>
      </c>
      <c r="BK37" s="2">
        <v>9033.8005011242276</v>
      </c>
      <c r="BL37" s="2">
        <v>197931.9443182596</v>
      </c>
      <c r="BM37" s="2">
        <v>202068.05568174043</v>
      </c>
      <c r="BN37" s="2">
        <v>115666.2769958086</v>
      </c>
      <c r="BO37" s="121">
        <v>0.125</v>
      </c>
      <c r="BP37" s="121" t="s">
        <v>37</v>
      </c>
      <c r="BQ37" s="2">
        <v>400000</v>
      </c>
      <c r="BR37" s="2" t="s">
        <v>184</v>
      </c>
    </row>
    <row r="38" spans="1:70" s="13" customFormat="1" x14ac:dyDescent="0.3">
      <c r="A38" s="21"/>
      <c r="B38" s="2">
        <v>5</v>
      </c>
      <c r="C38" s="48">
        <v>46388</v>
      </c>
      <c r="D38" s="2">
        <v>22444.263153475178</v>
      </c>
      <c r="E38" s="2">
        <v>25397.198574869384</v>
      </c>
      <c r="F38" s="2">
        <v>39982.64466637266</v>
      </c>
      <c r="G38" s="2">
        <v>2399235.3459824449</v>
      </c>
      <c r="H38" s="2">
        <v>508623.47107952647</v>
      </c>
      <c r="I38" s="2">
        <v>627888.1386555403</v>
      </c>
      <c r="J38" s="1"/>
      <c r="K38" s="134"/>
      <c r="L38" s="135"/>
      <c r="M38" s="136"/>
      <c r="N38" s="205"/>
      <c r="O38" s="144"/>
      <c r="P38" s="138"/>
      <c r="Q38" s="139"/>
      <c r="R38" s="143"/>
      <c r="S38" s="143"/>
      <c r="T38" s="115"/>
      <c r="U38" s="1"/>
      <c r="V38" s="148"/>
      <c r="W38" s="149"/>
      <c r="X38"/>
      <c r="Y38" s="124"/>
      <c r="Z38" s="124"/>
      <c r="AA38" s="124"/>
      <c r="AB38" s="1"/>
      <c r="AC38" s="119">
        <v>36</v>
      </c>
      <c r="AD38" s="120">
        <v>46388</v>
      </c>
      <c r="AE38" s="9" t="s">
        <v>80</v>
      </c>
      <c r="AF38" s="2">
        <v>16731.607507837121</v>
      </c>
      <c r="AG38" s="2">
        <v>11351.780062240423</v>
      </c>
      <c r="AH38" s="2">
        <v>28083.387570077546</v>
      </c>
      <c r="AI38" s="2">
        <v>1051671.2218794967</v>
      </c>
      <c r="AJ38" s="2">
        <v>498328.77812050295</v>
      </c>
      <c r="AK38" s="2">
        <v>521213.03078796878</v>
      </c>
      <c r="AL38" s="121">
        <v>0.1275</v>
      </c>
      <c r="AM38" s="121" t="s">
        <v>35</v>
      </c>
      <c r="AN38" s="2">
        <v>1550000</v>
      </c>
      <c r="AO38" s="2" t="s">
        <v>184</v>
      </c>
      <c r="AP38" s="124"/>
      <c r="AQ38" s="124"/>
      <c r="AT38" s="177"/>
      <c r="AU38" s="177"/>
      <c r="AV38" s="203"/>
      <c r="AW38" s="203"/>
      <c r="AX38" s="203"/>
      <c r="AY38" s="203"/>
      <c r="AZ38" s="203"/>
      <c r="BA38" s="203"/>
      <c r="BF38" s="119">
        <v>36</v>
      </c>
      <c r="BG38" s="120">
        <v>47665</v>
      </c>
      <c r="BH38" s="9" t="s">
        <v>83</v>
      </c>
      <c r="BI38" s="2">
        <v>6972.0094144756895</v>
      </c>
      <c r="BJ38" s="2">
        <v>2061.7910866485377</v>
      </c>
      <c r="BK38" s="2">
        <v>9033.8005011242276</v>
      </c>
      <c r="BL38" s="2">
        <v>190959.9349037839</v>
      </c>
      <c r="BM38" s="2">
        <v>209040.06509621613</v>
      </c>
      <c r="BN38" s="2">
        <v>117728.06808245713</v>
      </c>
      <c r="BO38" s="121">
        <v>0.125</v>
      </c>
      <c r="BP38" s="121" t="s">
        <v>37</v>
      </c>
      <c r="BQ38" s="2">
        <v>400000</v>
      </c>
      <c r="BR38" s="2" t="s">
        <v>184</v>
      </c>
    </row>
    <row r="39" spans="1:70" s="13" customFormat="1" x14ac:dyDescent="0.3">
      <c r="A39" s="21"/>
      <c r="B39" s="2">
        <v>5</v>
      </c>
      <c r="C39" s="48">
        <v>46419</v>
      </c>
      <c r="D39" s="2">
        <v>22681.853213855025</v>
      </c>
      <c r="E39" s="2">
        <v>25242.070570200311</v>
      </c>
      <c r="F39" s="2">
        <v>39982.64466637266</v>
      </c>
      <c r="G39" s="2">
        <v>2384494.7718862728</v>
      </c>
      <c r="H39" s="2">
        <v>531305.32429338153</v>
      </c>
      <c r="I39" s="2">
        <v>653130.20922574052</v>
      </c>
      <c r="J39" s="1"/>
      <c r="K39" s="134"/>
      <c r="L39" s="135"/>
      <c r="M39" s="136"/>
      <c r="N39" s="205"/>
      <c r="O39" s="144"/>
      <c r="P39" s="138"/>
      <c r="Q39" s="139"/>
      <c r="R39" s="143"/>
      <c r="S39" s="143"/>
      <c r="T39" s="115"/>
      <c r="U39" s="1"/>
      <c r="V39" s="148"/>
      <c r="W39" s="149"/>
      <c r="X39"/>
      <c r="Y39" s="124"/>
      <c r="Z39" s="124"/>
      <c r="AA39" s="124"/>
      <c r="AB39" s="1"/>
      <c r="AC39" s="119">
        <v>37</v>
      </c>
      <c r="AD39" s="120">
        <v>46419</v>
      </c>
      <c r="AE39" s="9" t="s">
        <v>80</v>
      </c>
      <c r="AF39" s="2">
        <v>16909.380837607896</v>
      </c>
      <c r="AG39" s="2">
        <v>11174.006732469652</v>
      </c>
      <c r="AH39" s="2">
        <v>28083.387570077546</v>
      </c>
      <c r="AI39" s="2">
        <v>1034761.8410418888</v>
      </c>
      <c r="AJ39" s="2">
        <v>515238.15895811084</v>
      </c>
      <c r="AK39" s="2">
        <v>532387.03752043843</v>
      </c>
      <c r="AL39" s="121">
        <v>0.1275</v>
      </c>
      <c r="AM39" s="121" t="s">
        <v>35</v>
      </c>
      <c r="AN39" s="2">
        <v>1550000</v>
      </c>
      <c r="AO39" s="2" t="s">
        <v>184</v>
      </c>
      <c r="AP39" s="124"/>
      <c r="AQ39" s="124"/>
      <c r="AT39" s="177"/>
      <c r="AU39" s="177"/>
      <c r="AV39" s="203"/>
      <c r="AW39" s="203"/>
      <c r="AX39" s="203"/>
      <c r="AY39" s="203"/>
      <c r="AZ39" s="203"/>
      <c r="BA39" s="203"/>
      <c r="BF39" s="119">
        <v>37</v>
      </c>
      <c r="BG39" s="120">
        <v>47696</v>
      </c>
      <c r="BH39" s="9" t="s">
        <v>83</v>
      </c>
      <c r="BI39" s="2">
        <v>7044.6345125431453</v>
      </c>
      <c r="BJ39" s="2">
        <v>1989.1659885810823</v>
      </c>
      <c r="BK39" s="2">
        <v>9033.8005011242276</v>
      </c>
      <c r="BL39" s="2">
        <v>183915.30039124074</v>
      </c>
      <c r="BM39" s="2">
        <v>216084.69960875929</v>
      </c>
      <c r="BN39" s="2">
        <v>119717.23407103821</v>
      </c>
      <c r="BO39" s="121">
        <v>0.125</v>
      </c>
      <c r="BP39" s="121" t="s">
        <v>37</v>
      </c>
      <c r="BQ39" s="2">
        <v>400000</v>
      </c>
      <c r="BR39" s="2" t="s">
        <v>184</v>
      </c>
    </row>
    <row r="40" spans="1:70" s="13" customFormat="1" x14ac:dyDescent="0.3">
      <c r="A40"/>
      <c r="B40" s="2">
        <v>6</v>
      </c>
      <c r="C40" s="48">
        <v>46447</v>
      </c>
      <c r="D40" s="2">
        <v>46617.337997306269</v>
      </c>
      <c r="E40" s="2">
        <v>25085.295449996429</v>
      </c>
      <c r="F40" s="2">
        <v>67195.821554017573</v>
      </c>
      <c r="G40" s="2">
        <v>2642384.2457822519</v>
      </c>
      <c r="H40" s="2">
        <v>570989.06966874038</v>
      </c>
      <c r="I40" s="2">
        <v>678215.50467573688</v>
      </c>
      <c r="J40" s="1"/>
      <c r="K40" s="134"/>
      <c r="L40" s="135"/>
      <c r="M40" s="136"/>
      <c r="N40" s="205"/>
      <c r="O40" s="144"/>
      <c r="P40" s="138"/>
      <c r="Q40" s="139"/>
      <c r="R40" s="143"/>
      <c r="S40" s="143"/>
      <c r="T40" s="115"/>
      <c r="U40" s="1"/>
      <c r="V40" s="148"/>
      <c r="W40" s="149"/>
      <c r="X40"/>
      <c r="Y40" s="125"/>
      <c r="Z40" s="125"/>
      <c r="AA40" s="125"/>
      <c r="AB40" s="1"/>
      <c r="AC40" s="119">
        <v>38</v>
      </c>
      <c r="AD40" s="120">
        <v>46447</v>
      </c>
      <c r="AE40" s="9" t="s">
        <v>80</v>
      </c>
      <c r="AF40" s="2">
        <v>17089.043009007477</v>
      </c>
      <c r="AG40" s="2">
        <v>10994.344561070069</v>
      </c>
      <c r="AH40" s="2">
        <v>28083.387570077546</v>
      </c>
      <c r="AI40" s="2">
        <v>1017672.7980328813</v>
      </c>
      <c r="AJ40" s="2">
        <v>532327.20196711831</v>
      </c>
      <c r="AK40" s="2">
        <v>543381.38208150852</v>
      </c>
      <c r="AL40" s="121">
        <v>0.1275</v>
      </c>
      <c r="AM40" s="121" t="s">
        <v>35</v>
      </c>
      <c r="AN40" s="2">
        <v>1550000</v>
      </c>
      <c r="AO40" s="2" t="s">
        <v>184</v>
      </c>
      <c r="AP40" s="125"/>
      <c r="AQ40" s="125"/>
      <c r="AT40" s="177"/>
      <c r="AU40" s="177"/>
      <c r="AV40" s="203"/>
      <c r="AW40" s="203"/>
      <c r="AX40" s="203"/>
      <c r="AY40" s="203"/>
      <c r="AZ40" s="203"/>
      <c r="BA40" s="203"/>
      <c r="BF40" s="119">
        <v>38</v>
      </c>
      <c r="BG40" s="120">
        <v>47727</v>
      </c>
      <c r="BH40" s="9" t="s">
        <v>83</v>
      </c>
      <c r="BI40" s="2">
        <v>7118.0161220488035</v>
      </c>
      <c r="BJ40" s="2">
        <v>1915.7843790754243</v>
      </c>
      <c r="BK40" s="2">
        <v>9033.8005011242276</v>
      </c>
      <c r="BL40" s="2">
        <v>176797.28426919194</v>
      </c>
      <c r="BM40" s="2">
        <v>223202.71573080809</v>
      </c>
      <c r="BN40" s="2">
        <v>121633.01845011364</v>
      </c>
      <c r="BO40" s="121">
        <v>0.125</v>
      </c>
      <c r="BP40" s="121" t="s">
        <v>37</v>
      </c>
      <c r="BQ40" s="2">
        <v>400000</v>
      </c>
      <c r="BR40" s="2" t="s">
        <v>184</v>
      </c>
    </row>
    <row r="41" spans="1:70" s="13" customFormat="1" x14ac:dyDescent="0.3">
      <c r="A41"/>
      <c r="B41" s="2">
        <v>6</v>
      </c>
      <c r="C41" s="48">
        <v>46478</v>
      </c>
      <c r="D41" s="2">
        <v>26962.492299487854</v>
      </c>
      <c r="E41" s="2">
        <v>27347.893396691368</v>
      </c>
      <c r="F41" s="2">
        <v>46468.03077079972</v>
      </c>
      <c r="G41" s="2">
        <v>2623264.1084081437</v>
      </c>
      <c r="H41" s="2">
        <v>597951.5619682282</v>
      </c>
      <c r="I41" s="2">
        <v>705563.3980724283</v>
      </c>
      <c r="J41" s="1"/>
      <c r="K41" s="134"/>
      <c r="L41" s="135"/>
      <c r="M41" s="136"/>
      <c r="N41" s="205"/>
      <c r="O41" s="144"/>
      <c r="P41" s="138"/>
      <c r="Q41" s="139"/>
      <c r="R41" s="143"/>
      <c r="S41" s="143"/>
      <c r="T41" s="115"/>
      <c r="U41" s="1"/>
      <c r="V41" s="148"/>
      <c r="W41" s="149"/>
      <c r="X41"/>
      <c r="Y41" s="125"/>
      <c r="Z41" s="125"/>
      <c r="AA41" s="125"/>
      <c r="AB41" s="1"/>
      <c r="AC41" s="119">
        <v>39</v>
      </c>
      <c r="AD41" s="120">
        <v>46478</v>
      </c>
      <c r="AE41" s="9" t="s">
        <v>80</v>
      </c>
      <c r="AF41" s="2">
        <v>17270.614090978183</v>
      </c>
      <c r="AG41" s="2">
        <v>10812.773479099364</v>
      </c>
      <c r="AH41" s="2">
        <v>28083.387570077546</v>
      </c>
      <c r="AI41" s="2">
        <v>1000402.1839419032</v>
      </c>
      <c r="AJ41" s="2">
        <v>549597.81605809648</v>
      </c>
      <c r="AK41" s="2">
        <v>554194.15556060791</v>
      </c>
      <c r="AL41" s="121">
        <v>0.1275</v>
      </c>
      <c r="AM41" s="121" t="s">
        <v>35</v>
      </c>
      <c r="AN41" s="2">
        <v>1550000</v>
      </c>
      <c r="AO41" s="2" t="s">
        <v>184</v>
      </c>
      <c r="AP41" s="125"/>
      <c r="AQ41" s="125"/>
      <c r="AT41" s="177"/>
      <c r="AU41" s="177"/>
      <c r="AV41" s="203"/>
      <c r="AW41" s="203"/>
      <c r="AX41" s="203"/>
      <c r="AY41" s="203"/>
      <c r="AZ41" s="203"/>
      <c r="BA41" s="203"/>
      <c r="BF41" s="119">
        <v>39</v>
      </c>
      <c r="BG41" s="120">
        <v>47757</v>
      </c>
      <c r="BH41" s="9" t="s">
        <v>83</v>
      </c>
      <c r="BI41" s="2">
        <v>7192.1621233201431</v>
      </c>
      <c r="BJ41" s="2">
        <v>1841.6383778040827</v>
      </c>
      <c r="BK41" s="2">
        <v>9033.8005011242258</v>
      </c>
      <c r="BL41" s="2">
        <v>169605.12214587181</v>
      </c>
      <c r="BM41" s="2">
        <v>230394.87785412822</v>
      </c>
      <c r="BN41" s="2">
        <v>123474.65682791772</v>
      </c>
      <c r="BO41" s="121">
        <v>0.125</v>
      </c>
      <c r="BP41" s="121" t="s">
        <v>37</v>
      </c>
      <c r="BQ41" s="2">
        <v>400000</v>
      </c>
      <c r="BR41" s="2" t="s">
        <v>184</v>
      </c>
    </row>
    <row r="42" spans="1:70" s="13" customFormat="1" x14ac:dyDescent="0.3">
      <c r="A42"/>
      <c r="B42" s="2">
        <v>6</v>
      </c>
      <c r="C42" s="48">
        <v>46508</v>
      </c>
      <c r="D42" s="2">
        <v>27241.731501029335</v>
      </c>
      <c r="E42" s="2">
        <v>27151.139638720811</v>
      </c>
      <c r="F42" s="2">
        <v>46468.030770799713</v>
      </c>
      <c r="G42" s="2">
        <v>2603947.2172760647</v>
      </c>
      <c r="H42" s="2">
        <v>625193.29346925754</v>
      </c>
      <c r="I42" s="2">
        <v>732714.5377111492</v>
      </c>
      <c r="J42" s="1"/>
      <c r="K42" s="134"/>
      <c r="L42" s="135"/>
      <c r="M42" s="136"/>
      <c r="N42" s="205"/>
      <c r="O42" s="144"/>
      <c r="P42" s="138"/>
      <c r="Q42" s="139"/>
      <c r="R42" s="143"/>
      <c r="S42" s="143"/>
      <c r="T42" s="115"/>
      <c r="U42" s="1"/>
      <c r="V42" s="148"/>
      <c r="W42" s="149"/>
      <c r="X42"/>
      <c r="Y42" s="125"/>
      <c r="Z42" s="125"/>
      <c r="AA42" s="125"/>
      <c r="AB42" s="1"/>
      <c r="AC42" s="119">
        <v>40</v>
      </c>
      <c r="AD42" s="120">
        <v>46508</v>
      </c>
      <c r="AE42" s="9" t="s">
        <v>80</v>
      </c>
      <c r="AF42" s="2">
        <v>17454.114365694826</v>
      </c>
      <c r="AG42" s="2">
        <v>10629.273204382722</v>
      </c>
      <c r="AH42" s="2">
        <v>28083.387570077546</v>
      </c>
      <c r="AI42" s="2">
        <v>982948.06957620836</v>
      </c>
      <c r="AJ42" s="2">
        <v>567051.93042379129</v>
      </c>
      <c r="AK42" s="2">
        <v>564823.42876499065</v>
      </c>
      <c r="AL42" s="121">
        <v>0.1275</v>
      </c>
      <c r="AM42" s="121" t="s">
        <v>35</v>
      </c>
      <c r="AN42" s="2">
        <v>1550000</v>
      </c>
      <c r="AO42" s="2" t="s">
        <v>184</v>
      </c>
      <c r="AP42" s="125"/>
      <c r="AQ42" s="125"/>
      <c r="AT42" s="177"/>
      <c r="AU42" s="177"/>
      <c r="AV42" s="203"/>
      <c r="AW42" s="203"/>
      <c r="AX42" s="203"/>
      <c r="AY42" s="203"/>
      <c r="AZ42" s="203"/>
      <c r="BA42" s="203"/>
      <c r="BF42" s="119">
        <v>40</v>
      </c>
      <c r="BG42" s="120">
        <v>47788</v>
      </c>
      <c r="BH42" s="9" t="s">
        <v>83</v>
      </c>
      <c r="BI42" s="2">
        <v>7282.6456300484024</v>
      </c>
      <c r="BJ42" s="2">
        <v>1731.3856219057748</v>
      </c>
      <c r="BK42" s="2">
        <v>9014.0312519541767</v>
      </c>
      <c r="BL42" s="2">
        <v>162322.47651582339</v>
      </c>
      <c r="BM42" s="2">
        <v>237677.52348417664</v>
      </c>
      <c r="BN42" s="2">
        <v>125206.04244982349</v>
      </c>
      <c r="BO42" s="121">
        <v>0.1225</v>
      </c>
      <c r="BP42" s="121" t="s">
        <v>37</v>
      </c>
      <c r="BQ42" s="2">
        <v>400000</v>
      </c>
      <c r="BR42" s="2" t="s">
        <v>184</v>
      </c>
    </row>
    <row r="43" spans="1:70" s="13" customFormat="1" x14ac:dyDescent="0.3">
      <c r="A43"/>
      <c r="B43" s="2">
        <v>6</v>
      </c>
      <c r="C43" s="48">
        <v>46539</v>
      </c>
      <c r="D43" s="2">
        <v>116812.32935422074</v>
      </c>
      <c r="E43" s="2">
        <v>26952.355492719798</v>
      </c>
      <c r="F43" s="2">
        <v>143764.68484694054</v>
      </c>
      <c r="G43" s="2">
        <v>2487134.8879218437</v>
      </c>
      <c r="H43" s="2">
        <v>712865.11207815597</v>
      </c>
      <c r="I43" s="2">
        <v>759666.89320386888</v>
      </c>
      <c r="J43" s="1"/>
      <c r="K43" s="134"/>
      <c r="L43" s="135"/>
      <c r="M43" s="136"/>
      <c r="N43" s="205"/>
      <c r="O43" s="144"/>
      <c r="P43" s="138"/>
      <c r="Q43" s="139"/>
      <c r="R43" s="143"/>
      <c r="S43" s="143"/>
      <c r="T43" s="115"/>
      <c r="U43" s="1"/>
      <c r="V43" s="148"/>
      <c r="W43" s="149"/>
      <c r="X43"/>
      <c r="Y43" s="125"/>
      <c r="Z43" s="125"/>
      <c r="AA43" s="125"/>
      <c r="AB43" s="1"/>
      <c r="AC43" s="119">
        <v>41</v>
      </c>
      <c r="AD43" s="120">
        <v>46539</v>
      </c>
      <c r="AE43" s="9" t="s">
        <v>80</v>
      </c>
      <c r="AF43" s="2">
        <v>17639.564330830341</v>
      </c>
      <c r="AG43" s="2">
        <v>10443.823239247215</v>
      </c>
      <c r="AH43" s="2">
        <v>28083.387570077553</v>
      </c>
      <c r="AI43" s="2">
        <v>965308.50524537801</v>
      </c>
      <c r="AJ43" s="2">
        <v>584691.49475462164</v>
      </c>
      <c r="AK43" s="2">
        <v>575267.25200423785</v>
      </c>
      <c r="AL43" s="121">
        <v>0.1275</v>
      </c>
      <c r="AM43" s="121" t="s">
        <v>35</v>
      </c>
      <c r="AN43" s="2">
        <v>1550000</v>
      </c>
      <c r="AO43" s="2" t="s">
        <v>184</v>
      </c>
      <c r="AP43" s="125"/>
      <c r="AQ43" s="125"/>
      <c r="AT43" s="177"/>
      <c r="AU43" s="177"/>
      <c r="AV43" s="203"/>
      <c r="AW43" s="203"/>
      <c r="AX43" s="203"/>
      <c r="AY43" s="203"/>
      <c r="AZ43" s="203"/>
      <c r="BA43" s="203"/>
      <c r="BF43" s="119">
        <v>41</v>
      </c>
      <c r="BG43" s="120">
        <v>47818</v>
      </c>
      <c r="BH43" s="9" t="s">
        <v>83</v>
      </c>
      <c r="BI43" s="2">
        <v>7356.9893041884798</v>
      </c>
      <c r="BJ43" s="2">
        <v>1657.0419477656972</v>
      </c>
      <c r="BK43" s="2">
        <v>9014.0312519541767</v>
      </c>
      <c r="BL43" s="2">
        <v>154965.4872116349</v>
      </c>
      <c r="BM43" s="2">
        <v>245034.51278836513</v>
      </c>
      <c r="BN43" s="2">
        <v>126863.08439758919</v>
      </c>
      <c r="BO43" s="121">
        <v>0.1225</v>
      </c>
      <c r="BP43" s="121" t="s">
        <v>37</v>
      </c>
      <c r="BQ43" s="2">
        <v>400000</v>
      </c>
      <c r="BR43" s="2" t="s">
        <v>184</v>
      </c>
    </row>
    <row r="44" spans="1:70" s="13" customFormat="1" x14ac:dyDescent="0.3">
      <c r="A44"/>
      <c r="B44" s="2">
        <v>7</v>
      </c>
      <c r="C44" s="48">
        <v>46569</v>
      </c>
      <c r="D44" s="2">
        <v>27808.942968805113</v>
      </c>
      <c r="E44" s="2">
        <v>25711.166050421358</v>
      </c>
      <c r="F44" s="2">
        <v>46468.030770799713</v>
      </c>
      <c r="G44" s="2">
        <v>2866378.0232014651</v>
      </c>
      <c r="H44" s="2">
        <v>740674.05504696118</v>
      </c>
      <c r="I44" s="2">
        <v>785378.05925429042</v>
      </c>
      <c r="J44" s="1"/>
      <c r="K44" s="134"/>
      <c r="L44" s="135"/>
      <c r="M44" s="136"/>
      <c r="N44" s="205"/>
      <c r="O44" s="144"/>
      <c r="P44" s="138"/>
      <c r="Q44" s="139"/>
      <c r="R44" s="143"/>
      <c r="S44" s="143"/>
      <c r="T44" s="115"/>
      <c r="U44" s="1"/>
      <c r="V44" s="148"/>
      <c r="W44" s="149"/>
      <c r="X44"/>
      <c r="Y44" s="125"/>
      <c r="Z44" s="125"/>
      <c r="AA44" s="125"/>
      <c r="AB44" s="1"/>
      <c r="AC44" s="119">
        <v>42</v>
      </c>
      <c r="AD44" s="120">
        <v>46569</v>
      </c>
      <c r="AE44" s="9" t="s">
        <v>80</v>
      </c>
      <c r="AF44" s="2">
        <v>17826.984701845402</v>
      </c>
      <c r="AG44" s="2">
        <v>10256.402868232142</v>
      </c>
      <c r="AH44" s="2">
        <v>28083.387570077546</v>
      </c>
      <c r="AI44" s="2">
        <v>947481.52054353256</v>
      </c>
      <c r="AJ44" s="2">
        <v>602518.47945646709</v>
      </c>
      <c r="AK44" s="2">
        <v>585523.65487246995</v>
      </c>
      <c r="AL44" s="121">
        <v>0.1275</v>
      </c>
      <c r="AM44" s="121" t="s">
        <v>35</v>
      </c>
      <c r="AN44" s="2">
        <v>1550000</v>
      </c>
      <c r="AO44" s="2" t="s">
        <v>184</v>
      </c>
      <c r="AP44" s="125"/>
      <c r="AQ44" s="125"/>
      <c r="AT44" s="177"/>
      <c r="AU44" s="177"/>
      <c r="AV44" s="203"/>
      <c r="AW44" s="203"/>
      <c r="AX44" s="203"/>
      <c r="AY44" s="203"/>
      <c r="AZ44" s="203"/>
      <c r="BA44" s="203"/>
      <c r="BF44" s="119">
        <v>42</v>
      </c>
      <c r="BG44" s="120">
        <v>47849</v>
      </c>
      <c r="BH44" s="9" t="s">
        <v>83</v>
      </c>
      <c r="BI44" s="2">
        <v>7432.0919033354039</v>
      </c>
      <c r="BJ44" s="2">
        <v>1581.939348618773</v>
      </c>
      <c r="BK44" s="2">
        <v>9014.0312519541767</v>
      </c>
      <c r="BL44" s="2">
        <v>147533.39530829948</v>
      </c>
      <c r="BM44" s="2">
        <v>252466.60469170054</v>
      </c>
      <c r="BN44" s="2">
        <v>128445.02374620797</v>
      </c>
      <c r="BO44" s="121">
        <v>0.1225</v>
      </c>
      <c r="BP44" s="121" t="s">
        <v>37</v>
      </c>
      <c r="BQ44" s="2">
        <v>400000</v>
      </c>
      <c r="BR44" s="2" t="s">
        <v>184</v>
      </c>
    </row>
    <row r="45" spans="1:70" s="13" customFormat="1" x14ac:dyDescent="0.3">
      <c r="A45"/>
      <c r="B45" s="2">
        <v>7</v>
      </c>
      <c r="C45" s="48">
        <v>46600</v>
      </c>
      <c r="D45" s="2">
        <v>32832.811384305693</v>
      </c>
      <c r="E45" s="2">
        <v>29913.769889650561</v>
      </c>
      <c r="F45" s="2">
        <v>55620.532831102493</v>
      </c>
      <c r="G45" s="2">
        <v>2840671.2602600139</v>
      </c>
      <c r="H45" s="2">
        <v>773506.86643126688</v>
      </c>
      <c r="I45" s="2">
        <v>815291.82914394082</v>
      </c>
      <c r="J45" s="1"/>
      <c r="K45" s="134"/>
      <c r="L45" s="135"/>
      <c r="M45" s="136"/>
      <c r="N45" s="205"/>
      <c r="O45" s="144"/>
      <c r="P45" s="138"/>
      <c r="Q45" s="139"/>
      <c r="R45" s="143"/>
      <c r="S45" s="143"/>
      <c r="T45" s="115"/>
      <c r="U45" s="1"/>
      <c r="V45" s="148"/>
      <c r="W45" s="149"/>
      <c r="X45"/>
      <c r="Y45" s="125"/>
      <c r="Z45" s="125"/>
      <c r="AA45" s="125"/>
      <c r="AB45" s="1"/>
      <c r="AC45" s="119">
        <v>43</v>
      </c>
      <c r="AD45" s="120">
        <v>46600</v>
      </c>
      <c r="AE45" s="9" t="s">
        <v>80</v>
      </c>
      <c r="AF45" s="2">
        <v>18016.396414302508</v>
      </c>
      <c r="AG45" s="2">
        <v>10066.991155775033</v>
      </c>
      <c r="AH45" s="2">
        <v>28083.387570077542</v>
      </c>
      <c r="AI45" s="2">
        <v>929465.12412923004</v>
      </c>
      <c r="AJ45" s="2">
        <v>620534.87587076961</v>
      </c>
      <c r="AK45" s="2">
        <v>595590.64602824498</v>
      </c>
      <c r="AL45" s="121">
        <v>0.1275</v>
      </c>
      <c r="AM45" s="121" t="s">
        <v>35</v>
      </c>
      <c r="AN45" s="2">
        <v>1550000</v>
      </c>
      <c r="AO45" s="2" t="s">
        <v>184</v>
      </c>
      <c r="AP45" s="125"/>
      <c r="AQ45" s="125"/>
      <c r="AT45" s="177"/>
      <c r="AU45" s="177"/>
      <c r="AV45" s="203"/>
      <c r="AW45" s="203"/>
      <c r="AX45" s="203"/>
      <c r="AY45" s="203"/>
      <c r="AZ45" s="203"/>
      <c r="BA45" s="203"/>
      <c r="BF45" s="119">
        <v>43</v>
      </c>
      <c r="BG45" s="120">
        <v>47880</v>
      </c>
      <c r="BH45" s="9" t="s">
        <v>83</v>
      </c>
      <c r="BI45" s="2">
        <v>7507.9611748486195</v>
      </c>
      <c r="BJ45" s="2">
        <v>1506.0700771055572</v>
      </c>
      <c r="BK45" s="2">
        <v>9014.0312519541767</v>
      </c>
      <c r="BL45" s="2">
        <v>140025.43413345088</v>
      </c>
      <c r="BM45" s="2">
        <v>259974.56586654915</v>
      </c>
      <c r="BN45" s="2">
        <v>129951.09382331352</v>
      </c>
      <c r="BO45" s="121">
        <v>0.1225</v>
      </c>
      <c r="BP45" s="121" t="s">
        <v>37</v>
      </c>
      <c r="BQ45" s="2">
        <v>400000</v>
      </c>
      <c r="BR45" s="2" t="s">
        <v>184</v>
      </c>
    </row>
    <row r="46" spans="1:70" s="13" customFormat="1" x14ac:dyDescent="0.3">
      <c r="A46"/>
      <c r="B46" s="2">
        <v>7</v>
      </c>
      <c r="C46" s="48">
        <v>46631</v>
      </c>
      <c r="D46" s="2">
        <v>57123.553430201646</v>
      </c>
      <c r="E46" s="2">
        <v>29645.201589054446</v>
      </c>
      <c r="F46" s="2">
        <v>82746.504179781623</v>
      </c>
      <c r="G46" s="2">
        <v>2787569.9576692861</v>
      </c>
      <c r="H46" s="2">
        <v>824365.49261641456</v>
      </c>
      <c r="I46" s="2">
        <v>844937.03073299525</v>
      </c>
      <c r="J46" s="1"/>
      <c r="K46" s="134"/>
      <c r="L46" s="135"/>
      <c r="M46" s="136"/>
      <c r="N46" s="205"/>
      <c r="O46" s="144"/>
      <c r="P46" s="138"/>
      <c r="Q46" s="139"/>
      <c r="R46" s="143"/>
      <c r="S46" s="143"/>
      <c r="T46" s="115"/>
      <c r="U46" s="1"/>
      <c r="V46" s="148"/>
      <c r="W46" s="149"/>
      <c r="X46"/>
      <c r="Y46" s="126"/>
      <c r="Z46" s="126"/>
      <c r="AA46" s="126"/>
      <c r="AB46" s="1"/>
      <c r="AC46" s="119">
        <v>44</v>
      </c>
      <c r="AD46" s="120">
        <v>46631</v>
      </c>
      <c r="AE46" s="9" t="s">
        <v>80</v>
      </c>
      <c r="AF46" s="2">
        <v>18207.820626204473</v>
      </c>
      <c r="AG46" s="2">
        <v>9875.5669438730692</v>
      </c>
      <c r="AH46" s="2">
        <v>28083.387570077542</v>
      </c>
      <c r="AI46" s="2">
        <v>911257.30350302556</v>
      </c>
      <c r="AJ46" s="2">
        <v>638742.69649697409</v>
      </c>
      <c r="AK46" s="2">
        <v>605466.21297211805</v>
      </c>
      <c r="AL46" s="121">
        <v>0.1275</v>
      </c>
      <c r="AM46" s="121" t="s">
        <v>35</v>
      </c>
      <c r="AN46" s="2">
        <v>1550000</v>
      </c>
      <c r="AO46" s="2" t="s">
        <v>184</v>
      </c>
      <c r="AP46" s="126"/>
      <c r="AQ46" s="126"/>
      <c r="AT46" s="177"/>
      <c r="AU46" s="177"/>
      <c r="AV46" s="203"/>
      <c r="AW46" s="203"/>
      <c r="AX46" s="203"/>
      <c r="AY46" s="203"/>
      <c r="AZ46" s="203"/>
      <c r="BA46" s="203"/>
      <c r="BF46" s="119">
        <v>44</v>
      </c>
      <c r="BG46" s="120">
        <v>47908</v>
      </c>
      <c r="BH46" s="9" t="s">
        <v>83</v>
      </c>
      <c r="BI46" s="2">
        <v>7584.6049451751987</v>
      </c>
      <c r="BJ46" s="2">
        <v>1429.4263067789777</v>
      </c>
      <c r="BK46" s="2">
        <v>9014.0312519541767</v>
      </c>
      <c r="BL46" s="2">
        <v>132440.82918827567</v>
      </c>
      <c r="BM46" s="2">
        <v>267559.17081172433</v>
      </c>
      <c r="BN46" s="2">
        <v>131380.52013009251</v>
      </c>
      <c r="BO46" s="121">
        <v>0.1225</v>
      </c>
      <c r="BP46" s="121" t="s">
        <v>37</v>
      </c>
      <c r="BQ46" s="2">
        <v>400000</v>
      </c>
      <c r="BR46" s="2" t="s">
        <v>184</v>
      </c>
    </row>
    <row r="47" spans="1:70" s="13" customFormat="1" x14ac:dyDescent="0.3">
      <c r="A47"/>
      <c r="B47" s="2">
        <v>7</v>
      </c>
      <c r="C47" s="48">
        <v>46661</v>
      </c>
      <c r="D47" s="2">
        <v>33523.046696796759</v>
      </c>
      <c r="E47" s="2">
        <v>29108.210522943828</v>
      </c>
      <c r="F47" s="2">
        <v>55620.532831102493</v>
      </c>
      <c r="G47" s="2">
        <v>2761057.6353611276</v>
      </c>
      <c r="H47" s="2">
        <v>857888.53931321134</v>
      </c>
      <c r="I47" s="2">
        <v>874045.24125593901</v>
      </c>
      <c r="J47" s="1"/>
      <c r="K47" s="134"/>
      <c r="L47" s="135"/>
      <c r="M47" s="136"/>
      <c r="N47" s="205"/>
      <c r="O47" s="144"/>
      <c r="P47" s="138"/>
      <c r="Q47" s="139"/>
      <c r="R47" s="143"/>
      <c r="S47" s="143"/>
      <c r="T47" s="115"/>
      <c r="U47" s="1"/>
      <c r="V47" s="148"/>
      <c r="W47" s="149"/>
      <c r="X47"/>
      <c r="Y47" s="116"/>
      <c r="Z47" s="116"/>
      <c r="AA47" s="116"/>
      <c r="AB47" s="1"/>
      <c r="AC47" s="119">
        <v>45</v>
      </c>
      <c r="AD47" s="120">
        <v>46661</v>
      </c>
      <c r="AE47" s="9" t="s">
        <v>80</v>
      </c>
      <c r="AF47" s="2">
        <v>18401.278720357896</v>
      </c>
      <c r="AG47" s="2">
        <v>9682.108849719647</v>
      </c>
      <c r="AH47" s="2">
        <v>28083.387570077542</v>
      </c>
      <c r="AI47" s="2">
        <v>892856.02478266764</v>
      </c>
      <c r="AJ47" s="2">
        <v>657143.97521733202</v>
      </c>
      <c r="AK47" s="2">
        <v>615148.32182183769</v>
      </c>
      <c r="AL47" s="121">
        <v>0.1275</v>
      </c>
      <c r="AM47" s="121" t="s">
        <v>35</v>
      </c>
      <c r="AN47" s="2">
        <v>1550000</v>
      </c>
      <c r="AO47" s="2" t="s">
        <v>184</v>
      </c>
      <c r="AP47" s="116"/>
      <c r="AQ47" s="116"/>
      <c r="AT47" s="177"/>
      <c r="AU47" s="177"/>
      <c r="AV47" s="203"/>
      <c r="AW47" s="203"/>
      <c r="AX47" s="203"/>
      <c r="AY47" s="203"/>
      <c r="AZ47" s="203"/>
      <c r="BA47" s="203"/>
      <c r="BF47" s="119">
        <v>45</v>
      </c>
      <c r="BG47" s="120">
        <v>47939</v>
      </c>
      <c r="BH47" s="9" t="s">
        <v>83</v>
      </c>
      <c r="BI47" s="2">
        <v>7662.031120657196</v>
      </c>
      <c r="BJ47" s="2">
        <v>1352.0001312969807</v>
      </c>
      <c r="BK47" s="2">
        <v>9014.0312519541767</v>
      </c>
      <c r="BL47" s="2">
        <v>124778.79806761848</v>
      </c>
      <c r="BM47" s="2">
        <v>275221.20193238155</v>
      </c>
      <c r="BN47" s="2">
        <v>132732.52026138949</v>
      </c>
      <c r="BO47" s="121">
        <v>0.1225</v>
      </c>
      <c r="BP47" s="121" t="s">
        <v>37</v>
      </c>
      <c r="BQ47" s="2">
        <v>400000</v>
      </c>
      <c r="BR47" s="2" t="s">
        <v>184</v>
      </c>
    </row>
    <row r="48" spans="1:70" s="13" customFormat="1" x14ac:dyDescent="0.3">
      <c r="A48"/>
      <c r="B48" s="2">
        <v>8</v>
      </c>
      <c r="C48" s="48">
        <v>46692</v>
      </c>
      <c r="D48" s="2">
        <v>34049.315521096294</v>
      </c>
      <c r="E48" s="2">
        <v>28256.162972977269</v>
      </c>
      <c r="F48" s="2">
        <v>55361.85376183637</v>
      </c>
      <c r="G48" s="2">
        <v>3033951.9445722681</v>
      </c>
      <c r="H48" s="2">
        <v>891937.85483430757</v>
      </c>
      <c r="I48" s="2">
        <v>902301.40422891651</v>
      </c>
      <c r="J48" s="1"/>
      <c r="K48" s="134"/>
      <c r="L48" s="135"/>
      <c r="M48" s="136"/>
      <c r="N48" s="205"/>
      <c r="O48" s="144"/>
      <c r="P48" s="138"/>
      <c r="Q48" s="139"/>
      <c r="R48" s="143"/>
      <c r="S48" s="143"/>
      <c r="T48" s="115"/>
      <c r="U48" s="1"/>
      <c r="V48" s="148"/>
      <c r="W48" s="149"/>
      <c r="X48"/>
      <c r="Y48" s="116"/>
      <c r="Z48" s="116"/>
      <c r="AA48" s="116"/>
      <c r="AB48" s="1"/>
      <c r="AC48" s="119">
        <v>46</v>
      </c>
      <c r="AD48" s="120">
        <v>46692</v>
      </c>
      <c r="AE48" s="9" t="s">
        <v>80</v>
      </c>
      <c r="AF48" s="2">
        <v>18674.87022674016</v>
      </c>
      <c r="AG48" s="2">
        <v>9300.5835914861218</v>
      </c>
      <c r="AH48" s="2">
        <v>27975.453818226284</v>
      </c>
      <c r="AI48" s="2">
        <v>874181.1545559275</v>
      </c>
      <c r="AJ48" s="2">
        <v>675818.84544407215</v>
      </c>
      <c r="AK48" s="2">
        <v>624448.90541332378</v>
      </c>
      <c r="AL48" s="121">
        <v>0.125</v>
      </c>
      <c r="AM48" s="121" t="s">
        <v>35</v>
      </c>
      <c r="AN48" s="2">
        <v>1550000</v>
      </c>
      <c r="AO48" s="2" t="s">
        <v>184</v>
      </c>
      <c r="AP48" s="116"/>
      <c r="AQ48" s="116"/>
      <c r="AT48" s="177"/>
      <c r="AU48" s="177"/>
      <c r="AV48" s="203"/>
      <c r="AW48" s="203"/>
      <c r="AX48" s="203"/>
      <c r="AY48" s="203"/>
      <c r="AZ48" s="203"/>
      <c r="BA48" s="203"/>
      <c r="BF48" s="119">
        <v>46</v>
      </c>
      <c r="BG48" s="120">
        <v>47969</v>
      </c>
      <c r="BH48" s="9" t="s">
        <v>83</v>
      </c>
      <c r="BI48" s="2">
        <v>7740.24768834724</v>
      </c>
      <c r="BJ48" s="2">
        <v>1273.7835636069387</v>
      </c>
      <c r="BK48" s="2">
        <v>9014.0312519541785</v>
      </c>
      <c r="BL48" s="2">
        <v>117038.55037927124</v>
      </c>
      <c r="BM48" s="2">
        <v>282961.44962072879</v>
      </c>
      <c r="BN48" s="2">
        <v>134006.30382499643</v>
      </c>
      <c r="BO48" s="121">
        <v>0.1225</v>
      </c>
      <c r="BP48" s="121" t="s">
        <v>37</v>
      </c>
      <c r="BQ48" s="2">
        <v>400000</v>
      </c>
      <c r="BR48" s="2" t="s">
        <v>184</v>
      </c>
    </row>
    <row r="49" spans="1:70" s="9" customFormat="1" x14ac:dyDescent="0.3">
      <c r="A49"/>
      <c r="B49" s="2">
        <v>8</v>
      </c>
      <c r="C49" s="48">
        <v>46722</v>
      </c>
      <c r="D49" s="2">
        <v>126976.68822676731</v>
      </c>
      <c r="E49" s="2">
        <v>31228.775483816105</v>
      </c>
      <c r="F49" s="2">
        <v>158205.46371058343</v>
      </c>
      <c r="G49" s="2">
        <v>2906975.2563455012</v>
      </c>
      <c r="H49" s="2">
        <v>993024.7436544986</v>
      </c>
      <c r="I49" s="2">
        <v>933530.17971273244</v>
      </c>
      <c r="J49" s="1"/>
      <c r="K49" s="134"/>
      <c r="L49" s="135"/>
      <c r="M49" s="136"/>
      <c r="N49" s="205"/>
      <c r="O49" s="144"/>
      <c r="P49" s="138"/>
      <c r="Q49" s="139"/>
      <c r="R49" s="143"/>
      <c r="S49" s="143"/>
      <c r="T49" s="115"/>
      <c r="U49" s="1"/>
      <c r="V49" s="150"/>
      <c r="W49" s="150"/>
      <c r="X49"/>
      <c r="Y49" s="116"/>
      <c r="Z49" s="116"/>
      <c r="AA49" s="116"/>
      <c r="AB49" s="1"/>
      <c r="AC49" s="119">
        <v>47</v>
      </c>
      <c r="AD49" s="120">
        <v>46722</v>
      </c>
      <c r="AE49" s="9" t="s">
        <v>80</v>
      </c>
      <c r="AF49" s="2">
        <v>18869.400124935375</v>
      </c>
      <c r="AG49" s="2">
        <v>9106.0536932909108</v>
      </c>
      <c r="AH49" s="2">
        <v>27975.453818226284</v>
      </c>
      <c r="AI49" s="2">
        <v>855311.75443099218</v>
      </c>
      <c r="AJ49" s="2">
        <v>694688.24556900747</v>
      </c>
      <c r="AK49" s="2">
        <v>633554.9591066147</v>
      </c>
      <c r="AL49" s="121">
        <v>0.125</v>
      </c>
      <c r="AM49" s="121" t="s">
        <v>35</v>
      </c>
      <c r="AN49" s="2">
        <v>1550000</v>
      </c>
      <c r="AO49" s="2" t="s">
        <v>184</v>
      </c>
      <c r="AP49" s="116"/>
      <c r="AQ49" s="116"/>
      <c r="AT49" s="100"/>
      <c r="AU49" s="100"/>
      <c r="AV49" s="204"/>
      <c r="AW49" s="204"/>
      <c r="AX49" s="204"/>
      <c r="AY49" s="204"/>
      <c r="AZ49" s="204"/>
      <c r="BA49" s="204"/>
      <c r="BF49" s="119">
        <v>47</v>
      </c>
      <c r="BG49" s="120">
        <v>48000</v>
      </c>
      <c r="BH49" s="9" t="s">
        <v>83</v>
      </c>
      <c r="BI49" s="2">
        <v>7819.2627168324498</v>
      </c>
      <c r="BJ49" s="2">
        <v>1194.7685351217272</v>
      </c>
      <c r="BK49" s="2">
        <v>9014.0312519541767</v>
      </c>
      <c r="BL49" s="2">
        <v>109219.28766243879</v>
      </c>
      <c r="BM49" s="2">
        <v>290780.71233756124</v>
      </c>
      <c r="BN49" s="2">
        <v>135201.07236011815</v>
      </c>
      <c r="BO49" s="121">
        <v>0.1225</v>
      </c>
      <c r="BP49" s="121" t="s">
        <v>37</v>
      </c>
      <c r="BQ49" s="2">
        <v>400000</v>
      </c>
      <c r="BR49" s="2" t="s">
        <v>184</v>
      </c>
    </row>
    <row r="50" spans="1:70" s="9" customFormat="1" x14ac:dyDescent="0.3">
      <c r="A50"/>
      <c r="B50" s="2">
        <v>8</v>
      </c>
      <c r="C50" s="48">
        <v>46753</v>
      </c>
      <c r="D50" s="2">
        <v>38365.510924368653</v>
      </c>
      <c r="E50" s="2">
        <v>29903.304204849206</v>
      </c>
      <c r="F50" s="2">
        <v>62187.775675103578</v>
      </c>
      <c r="G50" s="2">
        <v>2874690.7848752467</v>
      </c>
      <c r="H50" s="2">
        <v>1031390.2545788671</v>
      </c>
      <c r="I50" s="2">
        <v>963433.48391758162</v>
      </c>
      <c r="J50" s="1"/>
      <c r="K50" s="134"/>
      <c r="L50" s="135"/>
      <c r="M50" s="136"/>
      <c r="N50" s="205"/>
      <c r="O50" s="144"/>
      <c r="P50" s="138"/>
      <c r="Q50" s="139"/>
      <c r="R50" s="143"/>
      <c r="S50" s="143"/>
      <c r="T50" s="115"/>
      <c r="U50" s="1"/>
      <c r="V50" s="150"/>
      <c r="W50" s="151"/>
      <c r="X50"/>
      <c r="Y50" s="126"/>
      <c r="Z50" s="126"/>
      <c r="AA50" s="126"/>
      <c r="AB50" s="1"/>
      <c r="AC50" s="119">
        <v>48</v>
      </c>
      <c r="AD50" s="120">
        <v>46753</v>
      </c>
      <c r="AE50" s="9" t="s">
        <v>80</v>
      </c>
      <c r="AF50" s="2">
        <v>19065.956376236783</v>
      </c>
      <c r="AG50" s="2">
        <v>8909.4974419895025</v>
      </c>
      <c r="AH50" s="2">
        <v>27975.453818226284</v>
      </c>
      <c r="AI50" s="2">
        <v>836245.79805475543</v>
      </c>
      <c r="AJ50" s="2">
        <v>713754.20194524422</v>
      </c>
      <c r="AK50" s="2">
        <v>642464.45654860418</v>
      </c>
      <c r="AL50" s="121">
        <v>0.125</v>
      </c>
      <c r="AM50" s="121" t="s">
        <v>35</v>
      </c>
      <c r="AN50" s="2">
        <v>1550000</v>
      </c>
      <c r="AO50" s="2" t="s">
        <v>184</v>
      </c>
      <c r="AP50" s="126"/>
      <c r="AQ50" s="126"/>
      <c r="AT50" s="100"/>
      <c r="AU50" s="100"/>
      <c r="AV50" s="204"/>
      <c r="AW50" s="204"/>
      <c r="AX50" s="204"/>
      <c r="AY50" s="204"/>
      <c r="AZ50" s="204"/>
      <c r="BA50" s="204"/>
      <c r="BF50" s="119">
        <v>48</v>
      </c>
      <c r="BG50" s="120">
        <v>48030</v>
      </c>
      <c r="BH50" s="9" t="s">
        <v>83</v>
      </c>
      <c r="BI50" s="2">
        <v>7899.0843570667803</v>
      </c>
      <c r="BJ50" s="2">
        <v>1114.946894887396</v>
      </c>
      <c r="BK50" s="2">
        <v>9014.0312519541767</v>
      </c>
      <c r="BL50" s="2">
        <v>101320.20330537201</v>
      </c>
      <c r="BM50" s="2">
        <v>298679.79669462802</v>
      </c>
      <c r="BN50" s="2">
        <v>136316.01925500555</v>
      </c>
      <c r="BO50" s="121">
        <v>0.1225</v>
      </c>
      <c r="BP50" s="121" t="s">
        <v>37</v>
      </c>
      <c r="BQ50" s="2">
        <v>400000</v>
      </c>
      <c r="BR50" s="2" t="s">
        <v>184</v>
      </c>
    </row>
    <row r="51" spans="1:70" s="9" customFormat="1" x14ac:dyDescent="0.3">
      <c r="A51"/>
      <c r="B51" s="2">
        <v>8</v>
      </c>
      <c r="C51" s="48">
        <v>46784</v>
      </c>
      <c r="D51" s="2">
        <v>38760.856287660601</v>
      </c>
      <c r="E51" s="2">
        <v>29570.452586864798</v>
      </c>
      <c r="F51" s="2">
        <v>62187.775675103578</v>
      </c>
      <c r="G51" s="2">
        <v>2842073.4617870077</v>
      </c>
      <c r="H51" s="2">
        <v>1070151.1108665275</v>
      </c>
      <c r="I51" s="2">
        <v>993003.93650444655</v>
      </c>
      <c r="J51" s="1"/>
      <c r="K51" s="134"/>
      <c r="L51" s="135"/>
      <c r="M51" s="136"/>
      <c r="N51" s="205"/>
      <c r="O51" s="144"/>
      <c r="P51" s="138"/>
      <c r="Q51" s="139"/>
      <c r="R51" s="143"/>
      <c r="S51" s="143"/>
      <c r="T51" s="115"/>
      <c r="U51" s="1"/>
      <c r="V51" s="150"/>
      <c r="W51" s="151"/>
      <c r="X51"/>
      <c r="Y51" s="126"/>
      <c r="Z51" s="126"/>
      <c r="AA51" s="126"/>
      <c r="AB51" s="1"/>
      <c r="AC51" s="119">
        <v>49</v>
      </c>
      <c r="AD51" s="120">
        <v>46784</v>
      </c>
      <c r="AE51" s="9" t="s">
        <v>80</v>
      </c>
      <c r="AF51" s="2">
        <v>19264.560088489256</v>
      </c>
      <c r="AG51" s="2">
        <v>8710.8937297370358</v>
      </c>
      <c r="AH51" s="2">
        <v>27975.453818226291</v>
      </c>
      <c r="AI51" s="2">
        <v>816981.23796626623</v>
      </c>
      <c r="AJ51" s="2">
        <v>733018.76203373342</v>
      </c>
      <c r="AK51" s="2">
        <v>651175.35027834121</v>
      </c>
      <c r="AL51" s="121">
        <v>0.125</v>
      </c>
      <c r="AM51" s="121" t="s">
        <v>35</v>
      </c>
      <c r="AN51" s="2">
        <v>1550000</v>
      </c>
      <c r="AO51" s="2" t="s">
        <v>184</v>
      </c>
      <c r="AP51" s="126"/>
      <c r="AQ51" s="126"/>
      <c r="AT51" s="100"/>
      <c r="AU51" s="100"/>
      <c r="AV51" s="204"/>
      <c r="AW51" s="204"/>
      <c r="AX51" s="204"/>
      <c r="AY51" s="204"/>
      <c r="AZ51" s="204"/>
      <c r="BA51" s="204"/>
      <c r="BF51" s="119">
        <v>49</v>
      </c>
      <c r="BG51" s="120">
        <v>48061</v>
      </c>
      <c r="BH51" s="9" t="s">
        <v>83</v>
      </c>
      <c r="BI51" s="2">
        <v>7979.7208432118377</v>
      </c>
      <c r="BJ51" s="2">
        <v>1034.3104087423392</v>
      </c>
      <c r="BK51" s="2">
        <v>9014.0312519541767</v>
      </c>
      <c r="BL51" s="2">
        <v>93340.482462160173</v>
      </c>
      <c r="BM51" s="2">
        <v>306659.51753783989</v>
      </c>
      <c r="BN51" s="2">
        <v>137350.32966374789</v>
      </c>
      <c r="BO51" s="121">
        <v>0.1225</v>
      </c>
      <c r="BP51" s="121" t="s">
        <v>37</v>
      </c>
      <c r="BQ51" s="2">
        <v>400000</v>
      </c>
      <c r="BR51" s="2" t="s">
        <v>184</v>
      </c>
    </row>
    <row r="52" spans="1:70" s="9" customFormat="1" x14ac:dyDescent="0.3">
      <c r="A52"/>
      <c r="B52" s="2">
        <v>9</v>
      </c>
      <c r="C52" s="48">
        <v>46813</v>
      </c>
      <c r="D52" s="2">
        <v>63307.952316752562</v>
      </c>
      <c r="E52" s="2">
        <v>29234.158703134704</v>
      </c>
      <c r="F52" s="2">
        <v>89094.924616718141</v>
      </c>
      <c r="G52" s="2">
        <v>3082212.6958734249</v>
      </c>
      <c r="H52" s="2">
        <v>1128018.4264078389</v>
      </c>
      <c r="I52" s="2">
        <v>1022238.0952075812</v>
      </c>
      <c r="J52" s="1"/>
      <c r="K52" s="134"/>
      <c r="L52" s="135"/>
      <c r="M52" s="136"/>
      <c r="N52" s="205"/>
      <c r="O52" s="144"/>
      <c r="P52" s="138"/>
      <c r="Q52" s="139"/>
      <c r="R52" s="143"/>
      <c r="S52" s="143"/>
      <c r="T52" s="115"/>
      <c r="U52" s="1"/>
      <c r="V52" s="150"/>
      <c r="W52" s="151"/>
      <c r="X52"/>
      <c r="Y52" s="126"/>
      <c r="Z52" s="126"/>
      <c r="AA52" s="126"/>
      <c r="AB52" s="1"/>
      <c r="AC52" s="119">
        <v>50</v>
      </c>
      <c r="AD52" s="120">
        <v>46813</v>
      </c>
      <c r="AE52" s="9" t="s">
        <v>80</v>
      </c>
      <c r="AF52" s="2">
        <v>19465.232589411018</v>
      </c>
      <c r="AG52" s="2">
        <v>8510.2212288152732</v>
      </c>
      <c r="AH52" s="2">
        <v>27975.453818226291</v>
      </c>
      <c r="AI52" s="2">
        <v>797516.00537685526</v>
      </c>
      <c r="AJ52" s="2">
        <v>752483.99462314439</v>
      </c>
      <c r="AK52" s="2">
        <v>659685.57150715648</v>
      </c>
      <c r="AL52" s="121">
        <v>0.125</v>
      </c>
      <c r="AM52" s="121" t="s">
        <v>35</v>
      </c>
      <c r="AN52" s="2">
        <v>1550000</v>
      </c>
      <c r="AO52" s="2" t="s">
        <v>184</v>
      </c>
      <c r="AP52" s="126"/>
      <c r="AQ52" s="126"/>
      <c r="AT52" s="100"/>
      <c r="AU52" s="100"/>
      <c r="AV52" s="204"/>
      <c r="AW52" s="204"/>
      <c r="AX52" s="204"/>
      <c r="AY52" s="204"/>
      <c r="AZ52" s="204"/>
      <c r="BA52" s="204"/>
      <c r="BF52" s="119">
        <v>50</v>
      </c>
      <c r="BG52" s="120">
        <v>48092</v>
      </c>
      <c r="BH52" s="9" t="s">
        <v>83</v>
      </c>
      <c r="BI52" s="2">
        <v>8061.1804934862903</v>
      </c>
      <c r="BJ52" s="2">
        <v>952.85075846788504</v>
      </c>
      <c r="BK52" s="2">
        <v>9014.0312519541749</v>
      </c>
      <c r="BL52" s="2">
        <v>85279.301968673884</v>
      </c>
      <c r="BM52" s="2">
        <v>314720.69803132617</v>
      </c>
      <c r="BN52" s="2">
        <v>138303.18042221578</v>
      </c>
      <c r="BO52" s="121">
        <v>0.1225</v>
      </c>
      <c r="BP52" s="121" t="s">
        <v>37</v>
      </c>
      <c r="BQ52" s="2">
        <v>400000</v>
      </c>
      <c r="BR52" s="2" t="s">
        <v>184</v>
      </c>
    </row>
    <row r="53" spans="1:70" s="9" customFormat="1" x14ac:dyDescent="0.3">
      <c r="A53"/>
      <c r="B53" s="2">
        <v>9</v>
      </c>
      <c r="C53" s="48">
        <v>46844</v>
      </c>
      <c r="D53" s="2">
        <v>43489.408321871917</v>
      </c>
      <c r="E53" s="2">
        <v>31011.526682500109</v>
      </c>
      <c r="F53" s="2">
        <v>68488.334068018245</v>
      </c>
      <c r="G53" s="2">
        <v>3044735.8884879067</v>
      </c>
      <c r="H53" s="2">
        <v>1171507.8347297106</v>
      </c>
      <c r="I53" s="2">
        <v>1053249.6218900813</v>
      </c>
      <c r="J53" s="1"/>
      <c r="K53" s="134"/>
      <c r="L53" s="135"/>
      <c r="M53" s="136"/>
      <c r="N53" s="205"/>
      <c r="O53" s="144"/>
      <c r="P53" s="138"/>
      <c r="Q53" s="139"/>
      <c r="R53" s="143"/>
      <c r="S53" s="143"/>
      <c r="T53" s="115"/>
      <c r="U53" s="1"/>
      <c r="V53" s="150"/>
      <c r="W53" s="151"/>
      <c r="X53"/>
      <c r="Y53" s="126"/>
      <c r="Z53" s="126"/>
      <c r="AA53" s="126"/>
      <c r="AB53" s="1"/>
      <c r="AC53" s="119">
        <v>51</v>
      </c>
      <c r="AD53" s="120">
        <v>46844</v>
      </c>
      <c r="AE53" s="9" t="s">
        <v>80</v>
      </c>
      <c r="AF53" s="2">
        <v>19667.995428884049</v>
      </c>
      <c r="AG53" s="2">
        <v>8307.4583893422423</v>
      </c>
      <c r="AH53" s="2">
        <v>27975.453818226291</v>
      </c>
      <c r="AI53" s="2">
        <v>777848.00994797121</v>
      </c>
      <c r="AJ53" s="2">
        <v>772151.99005202844</v>
      </c>
      <c r="AK53" s="2">
        <v>667993.02989649877</v>
      </c>
      <c r="AL53" s="121">
        <v>0.125</v>
      </c>
      <c r="AM53" s="121" t="s">
        <v>35</v>
      </c>
      <c r="AN53" s="2">
        <v>1550000</v>
      </c>
      <c r="AO53" s="2" t="s">
        <v>184</v>
      </c>
      <c r="AP53" s="126"/>
      <c r="AQ53" s="126"/>
      <c r="AT53" s="100"/>
      <c r="AU53" s="100"/>
      <c r="AV53" s="204"/>
      <c r="AW53" s="204"/>
      <c r="AX53" s="204"/>
      <c r="AY53" s="204"/>
      <c r="AZ53" s="204"/>
      <c r="BA53" s="204"/>
      <c r="BF53" s="119">
        <v>51</v>
      </c>
      <c r="BG53" s="120">
        <v>48122</v>
      </c>
      <c r="BH53" s="9" t="s">
        <v>83</v>
      </c>
      <c r="BI53" s="2">
        <v>8143.4717110239644</v>
      </c>
      <c r="BJ53" s="2">
        <v>870.55954093021251</v>
      </c>
      <c r="BK53" s="2">
        <v>9014.0312519541767</v>
      </c>
      <c r="BL53" s="2">
        <v>77135.830257649926</v>
      </c>
      <c r="BM53" s="2">
        <v>322864.16974235012</v>
      </c>
      <c r="BN53" s="2">
        <v>139173.73996314598</v>
      </c>
      <c r="BO53" s="121">
        <v>0.1225</v>
      </c>
      <c r="BP53" s="121" t="s">
        <v>37</v>
      </c>
      <c r="BQ53" s="2">
        <v>400000</v>
      </c>
      <c r="BR53" s="2" t="s">
        <v>184</v>
      </c>
    </row>
    <row r="54" spans="1:70" s="9" customFormat="1" x14ac:dyDescent="0.3">
      <c r="A54"/>
      <c r="B54" s="2">
        <v>9</v>
      </c>
      <c r="C54" s="48">
        <v>46874</v>
      </c>
      <c r="D54" s="2">
        <v>43928.219109402839</v>
      </c>
      <c r="E54" s="2">
        <v>30634.692317595745</v>
      </c>
      <c r="F54" s="2">
        <v>68488.334068018245</v>
      </c>
      <c r="G54" s="2">
        <v>3006882.2467374839</v>
      </c>
      <c r="H54" s="2">
        <v>1215436.0538391136</v>
      </c>
      <c r="I54" s="2">
        <v>1083884.3142076768</v>
      </c>
      <c r="J54" s="1"/>
      <c r="K54" s="134"/>
      <c r="L54" s="135"/>
      <c r="M54" s="136"/>
      <c r="N54" s="205"/>
      <c r="O54" s="144"/>
      <c r="P54" s="138"/>
      <c r="Q54" s="139"/>
      <c r="R54" s="143"/>
      <c r="S54" s="143"/>
      <c r="T54" s="127"/>
      <c r="U54" s="1"/>
      <c r="V54" s="150"/>
      <c r="W54" s="151"/>
      <c r="X54"/>
      <c r="Y54" s="126"/>
      <c r="Z54" s="126"/>
      <c r="AA54" s="126"/>
      <c r="AB54" s="1"/>
      <c r="AC54" s="119">
        <v>52</v>
      </c>
      <c r="AD54" s="120">
        <v>46874</v>
      </c>
      <c r="AE54" s="9" t="s">
        <v>80</v>
      </c>
      <c r="AF54" s="2">
        <v>19872.870381268258</v>
      </c>
      <c r="AG54" s="2">
        <v>8102.5834369580334</v>
      </c>
      <c r="AH54" s="2">
        <v>27975.453818226291</v>
      </c>
      <c r="AI54" s="2">
        <v>757975.139566703</v>
      </c>
      <c r="AJ54" s="2">
        <v>792024.86043329665</v>
      </c>
      <c r="AK54" s="2">
        <v>676095.6133334568</v>
      </c>
      <c r="AL54" s="121">
        <v>0.125</v>
      </c>
      <c r="AM54" s="121" t="s">
        <v>35</v>
      </c>
      <c r="AN54" s="2">
        <v>1550000</v>
      </c>
      <c r="AO54" s="2" t="s">
        <v>184</v>
      </c>
      <c r="AP54" s="126"/>
      <c r="AQ54" s="126"/>
      <c r="AT54" s="100"/>
      <c r="AU54" s="100"/>
      <c r="AV54" s="204"/>
      <c r="AW54" s="204"/>
      <c r="AX54" s="204"/>
      <c r="AY54" s="204"/>
      <c r="AZ54" s="204"/>
      <c r="BA54" s="204"/>
      <c r="BF54" s="119">
        <v>52</v>
      </c>
      <c r="BG54" s="120">
        <v>48153</v>
      </c>
      <c r="BH54" s="9" t="s">
        <v>83</v>
      </c>
      <c r="BI54" s="2">
        <v>8226.6029847406662</v>
      </c>
      <c r="BJ54" s="2">
        <v>787.42826721350968</v>
      </c>
      <c r="BK54" s="2">
        <v>9014.0312519541767</v>
      </c>
      <c r="BL54" s="2">
        <v>68909.227272909266</v>
      </c>
      <c r="BM54" s="2">
        <v>331090.77272709081</v>
      </c>
      <c r="BN54" s="2">
        <v>139961.1682303595</v>
      </c>
      <c r="BO54" s="121">
        <v>0.1225</v>
      </c>
      <c r="BP54" s="121" t="s">
        <v>37</v>
      </c>
      <c r="BQ54" s="2">
        <v>400000</v>
      </c>
      <c r="BR54" s="2" t="s">
        <v>184</v>
      </c>
    </row>
    <row r="55" spans="1:70" s="9" customFormat="1" x14ac:dyDescent="0.3">
      <c r="A55"/>
      <c r="B55" s="2">
        <v>9</v>
      </c>
      <c r="C55" s="48">
        <v>46905</v>
      </c>
      <c r="D55" s="2">
        <v>133357.65210328353</v>
      </c>
      <c r="E55" s="2">
        <v>30254.037777904261</v>
      </c>
      <c r="F55" s="2">
        <v>163611.68988118778</v>
      </c>
      <c r="G55" s="2">
        <v>2873524.5946342</v>
      </c>
      <c r="H55" s="2">
        <v>1326475.4053657991</v>
      </c>
      <c r="I55" s="2">
        <v>1114138.3519855815</v>
      </c>
      <c r="J55" s="1"/>
      <c r="K55" s="134"/>
      <c r="L55" s="135"/>
      <c r="M55" s="136"/>
      <c r="N55" s="205"/>
      <c r="O55" s="144"/>
      <c r="P55" s="138"/>
      <c r="Q55" s="139"/>
      <c r="R55" s="143"/>
      <c r="S55" s="143"/>
      <c r="T55" s="127"/>
      <c r="U55" s="1"/>
      <c r="V55" s="150"/>
      <c r="W55" s="151"/>
      <c r="X55"/>
      <c r="Y55" s="126"/>
      <c r="Z55" s="126"/>
      <c r="AA55" s="126"/>
      <c r="AB55" s="1"/>
      <c r="AC55" s="119">
        <v>53</v>
      </c>
      <c r="AD55" s="120">
        <v>46905</v>
      </c>
      <c r="AE55" s="9" t="s">
        <v>80</v>
      </c>
      <c r="AF55" s="2">
        <v>20079.879447739804</v>
      </c>
      <c r="AG55" s="2">
        <v>7895.5743704864899</v>
      </c>
      <c r="AH55" s="2">
        <v>27975.453818226295</v>
      </c>
      <c r="AI55" s="2">
        <v>737895.2601189632</v>
      </c>
      <c r="AJ55" s="2">
        <v>812104.73988103645</v>
      </c>
      <c r="AK55" s="2">
        <v>683991.18770394335</v>
      </c>
      <c r="AL55" s="121">
        <v>0.125</v>
      </c>
      <c r="AM55" s="121" t="s">
        <v>35</v>
      </c>
      <c r="AN55" s="2">
        <v>1550000</v>
      </c>
      <c r="AO55" s="2" t="s">
        <v>184</v>
      </c>
      <c r="AP55" s="126"/>
      <c r="AQ55" s="126"/>
      <c r="AT55" s="100"/>
      <c r="AU55" s="100"/>
      <c r="AV55" s="204"/>
      <c r="AW55" s="204"/>
      <c r="AX55" s="204"/>
      <c r="AY55" s="204"/>
      <c r="AZ55" s="204"/>
      <c r="BA55" s="204"/>
      <c r="BF55" s="119">
        <v>53</v>
      </c>
      <c r="BG55" s="120">
        <v>48183</v>
      </c>
      <c r="BH55" s="9" t="s">
        <v>83</v>
      </c>
      <c r="BI55" s="2">
        <v>8310.5828902098947</v>
      </c>
      <c r="BJ55" s="2">
        <v>703.44836174428212</v>
      </c>
      <c r="BK55" s="2">
        <v>9014.0312519541767</v>
      </c>
      <c r="BL55" s="2">
        <v>60598.644382699371</v>
      </c>
      <c r="BM55" s="2">
        <v>339401.35561730072</v>
      </c>
      <c r="BN55" s="2">
        <v>140664.61659210379</v>
      </c>
      <c r="BO55" s="121">
        <v>0.1225</v>
      </c>
      <c r="BP55" s="121" t="s">
        <v>37</v>
      </c>
      <c r="BQ55" s="2">
        <v>400000</v>
      </c>
      <c r="BR55" s="2" t="s">
        <v>184</v>
      </c>
    </row>
    <row r="56" spans="1:70" s="9" customFormat="1" x14ac:dyDescent="0.3">
      <c r="A56"/>
      <c r="B56" s="2">
        <v>9</v>
      </c>
      <c r="C56" s="48">
        <v>46935</v>
      </c>
      <c r="D56" s="2">
        <v>44819.270238380421</v>
      </c>
      <c r="E56" s="2">
        <v>28872.590289645355</v>
      </c>
      <c r="F56" s="2">
        <v>68488.334068018245</v>
      </c>
      <c r="G56" s="2">
        <v>2833908.8508558273</v>
      </c>
      <c r="H56" s="2">
        <v>1371294.6756041795</v>
      </c>
      <c r="I56" s="2">
        <v>1143010.9422752268</v>
      </c>
      <c r="J56" s="1"/>
      <c r="K56" s="134"/>
      <c r="L56" s="135"/>
      <c r="M56" s="136"/>
      <c r="N56" s="205"/>
      <c r="O56" s="144"/>
      <c r="P56" s="138"/>
      <c r="Q56" s="139"/>
      <c r="R56" s="143"/>
      <c r="S56" s="143"/>
      <c r="T56" s="127"/>
      <c r="U56" s="1"/>
      <c r="V56" s="150"/>
      <c r="W56" s="151"/>
      <c r="X56"/>
      <c r="Y56" s="126"/>
      <c r="Z56" s="126"/>
      <c r="AA56" s="126"/>
      <c r="AB56" s="1"/>
      <c r="AC56" s="119">
        <v>54</v>
      </c>
      <c r="AD56" s="120">
        <v>46935</v>
      </c>
      <c r="AE56" s="9" t="s">
        <v>80</v>
      </c>
      <c r="AF56" s="2">
        <v>20289.04485865376</v>
      </c>
      <c r="AG56" s="2">
        <v>7686.4089595725336</v>
      </c>
      <c r="AH56" s="2">
        <v>27975.453818226295</v>
      </c>
      <c r="AI56" s="2">
        <v>717606.2152603094</v>
      </c>
      <c r="AJ56" s="2">
        <v>832393.78473969025</v>
      </c>
      <c r="AK56" s="2">
        <v>691677.5966635159</v>
      </c>
      <c r="AL56" s="121">
        <v>0.125</v>
      </c>
      <c r="AM56" s="121" t="s">
        <v>35</v>
      </c>
      <c r="AN56" s="2">
        <v>1550000</v>
      </c>
      <c r="AO56" s="2" t="s">
        <v>184</v>
      </c>
      <c r="AP56" s="126"/>
      <c r="AQ56" s="126"/>
      <c r="AT56" s="100"/>
      <c r="AU56" s="100"/>
      <c r="AV56" s="204"/>
      <c r="AW56" s="204"/>
      <c r="AX56" s="204"/>
      <c r="AY56" s="204"/>
      <c r="AZ56" s="204"/>
      <c r="BA56" s="204"/>
      <c r="BF56" s="119">
        <v>54</v>
      </c>
      <c r="BG56" s="120">
        <v>48214</v>
      </c>
      <c r="BH56" s="9" t="s">
        <v>83</v>
      </c>
      <c r="BI56" s="2">
        <v>8395.4200905474536</v>
      </c>
      <c r="BJ56" s="2">
        <v>618.61116140672277</v>
      </c>
      <c r="BK56" s="2">
        <v>9014.0312519541767</v>
      </c>
      <c r="BL56" s="2">
        <v>52203.224292151914</v>
      </c>
      <c r="BM56" s="2">
        <v>347796.7757078482</v>
      </c>
      <c r="BN56" s="2">
        <v>141283.22775351052</v>
      </c>
      <c r="BO56" s="121">
        <v>0.1225</v>
      </c>
      <c r="BP56" s="121" t="s">
        <v>37</v>
      </c>
      <c r="BQ56" s="2">
        <v>400000</v>
      </c>
      <c r="BR56" s="2" t="s">
        <v>184</v>
      </c>
    </row>
    <row r="57" spans="1:70" s="9" customFormat="1" x14ac:dyDescent="0.3">
      <c r="A57"/>
      <c r="B57" s="2">
        <v>9</v>
      </c>
      <c r="C57" s="48">
        <v>46966</v>
      </c>
      <c r="D57" s="2">
        <v>45271.602346087995</v>
      </c>
      <c r="E57" s="2">
        <v>28473.699610325093</v>
      </c>
      <c r="F57" s="2">
        <v>68488.334068018245</v>
      </c>
      <c r="G57" s="2">
        <v>2793894.2163981344</v>
      </c>
      <c r="H57" s="2">
        <v>1416566.2779502673</v>
      </c>
      <c r="I57" s="2">
        <v>1171484.6418855516</v>
      </c>
      <c r="J57" s="1"/>
      <c r="K57" s="134"/>
      <c r="L57" s="135"/>
      <c r="M57" s="136"/>
      <c r="N57" s="205"/>
      <c r="O57" s="144"/>
      <c r="P57" s="138"/>
      <c r="Q57" s="139"/>
      <c r="R57" s="143"/>
      <c r="S57" s="143"/>
      <c r="T57" s="127"/>
      <c r="U57" s="1"/>
      <c r="V57" s="150"/>
      <c r="W57" s="151"/>
      <c r="X57"/>
      <c r="Y57" s="126"/>
      <c r="Z57" s="126"/>
      <c r="AA57" s="126"/>
      <c r="AB57" s="1"/>
      <c r="AC57" s="119">
        <v>55</v>
      </c>
      <c r="AD57" s="120">
        <v>46966</v>
      </c>
      <c r="AE57" s="9" t="s">
        <v>80</v>
      </c>
      <c r="AF57" s="2">
        <v>20500.389075931402</v>
      </c>
      <c r="AG57" s="2">
        <v>7475.0647422948896</v>
      </c>
      <c r="AH57" s="2">
        <v>27975.453818226291</v>
      </c>
      <c r="AI57" s="2">
        <v>697105.82618437801</v>
      </c>
      <c r="AJ57" s="2">
        <v>852894.17381562165</v>
      </c>
      <c r="AK57" s="2">
        <v>699152.66140581074</v>
      </c>
      <c r="AL57" s="121">
        <v>0.125</v>
      </c>
      <c r="AM57" s="121" t="s">
        <v>35</v>
      </c>
      <c r="AN57" s="2">
        <v>1550000</v>
      </c>
      <c r="AO57" s="2" t="s">
        <v>184</v>
      </c>
      <c r="AP57" s="126"/>
      <c r="AQ57" s="126"/>
      <c r="AT57" s="100"/>
      <c r="AU57" s="100"/>
      <c r="AV57" s="204"/>
      <c r="AW57" s="204"/>
      <c r="AX57" s="204"/>
      <c r="AY57" s="204"/>
      <c r="AZ57" s="204"/>
      <c r="BA57" s="204"/>
      <c r="BF57" s="119">
        <v>55</v>
      </c>
      <c r="BG57" s="120">
        <v>48245</v>
      </c>
      <c r="BH57" s="9" t="s">
        <v>83</v>
      </c>
      <c r="BI57" s="2">
        <v>8481.1233373051255</v>
      </c>
      <c r="BJ57" s="2">
        <v>532.90791464905078</v>
      </c>
      <c r="BK57" s="2">
        <v>9014.0312519541767</v>
      </c>
      <c r="BL57" s="2">
        <v>43722.100954846785</v>
      </c>
      <c r="BM57" s="2">
        <v>356277.89904515335</v>
      </c>
      <c r="BN57" s="2">
        <v>141816.13566815958</v>
      </c>
      <c r="BO57" s="121">
        <v>0.1225</v>
      </c>
      <c r="BP57" s="121" t="s">
        <v>37</v>
      </c>
      <c r="BQ57" s="2">
        <v>400000</v>
      </c>
      <c r="BR57" s="2" t="s">
        <v>184</v>
      </c>
    </row>
    <row r="58" spans="1:70" s="9" customFormat="1" x14ac:dyDescent="0.3">
      <c r="A58"/>
      <c r="B58" s="2">
        <v>10</v>
      </c>
      <c r="C58" s="48">
        <v>46997</v>
      </c>
      <c r="D58" s="2">
        <v>70139.100246598595</v>
      </c>
      <c r="E58" s="2">
        <v>28070.760139118087</v>
      </c>
      <c r="F58" s="2">
        <v>95288.130418803514</v>
      </c>
      <c r="G58" s="2">
        <v>3040176.8461184497</v>
      </c>
      <c r="H58" s="2">
        <v>1481994.7408130961</v>
      </c>
      <c r="I58" s="2">
        <v>1199555.40202467</v>
      </c>
      <c r="J58" s="1"/>
      <c r="K58" s="134"/>
      <c r="L58" s="135"/>
      <c r="M58" s="136"/>
      <c r="N58" s="205"/>
      <c r="O58" s="144"/>
      <c r="P58" s="138"/>
      <c r="Q58" s="139"/>
      <c r="R58" s="143"/>
      <c r="S58" s="143"/>
      <c r="T58" s="127"/>
      <c r="U58" s="1"/>
      <c r="V58" s="150"/>
      <c r="W58" s="151"/>
      <c r="X58"/>
      <c r="Y58" s="126"/>
      <c r="Z58" s="126"/>
      <c r="AA58" s="126"/>
      <c r="AB58" s="1"/>
      <c r="AC58" s="119">
        <v>56</v>
      </c>
      <c r="AD58" s="120">
        <v>46997</v>
      </c>
      <c r="AE58" s="9" t="s">
        <v>80</v>
      </c>
      <c r="AF58" s="2">
        <v>20713.934795472353</v>
      </c>
      <c r="AG58" s="2">
        <v>7261.5190227539379</v>
      </c>
      <c r="AH58" s="2">
        <v>27975.453818226291</v>
      </c>
      <c r="AI58" s="2">
        <v>676391.8913889057</v>
      </c>
      <c r="AJ58" s="2">
        <v>873608.10861109395</v>
      </c>
      <c r="AK58" s="2">
        <v>706414.18042856466</v>
      </c>
      <c r="AL58" s="121">
        <v>0.125</v>
      </c>
      <c r="AM58" s="121" t="s">
        <v>35</v>
      </c>
      <c r="AN58" s="2">
        <v>1550000</v>
      </c>
      <c r="AO58" s="2" t="s">
        <v>184</v>
      </c>
      <c r="AP58" s="126"/>
      <c r="AQ58" s="126"/>
      <c r="AT58" s="100"/>
      <c r="AU58" s="100"/>
      <c r="AV58" s="204"/>
      <c r="AW58" s="204"/>
      <c r="AX58" s="204"/>
      <c r="AY58" s="204"/>
      <c r="AZ58" s="204"/>
      <c r="BA58" s="204"/>
      <c r="BF58" s="119">
        <v>56</v>
      </c>
      <c r="BG58" s="120">
        <v>48274</v>
      </c>
      <c r="BH58" s="9" t="s">
        <v>83</v>
      </c>
      <c r="BI58" s="2">
        <v>8567.7014713734497</v>
      </c>
      <c r="BJ58" s="2">
        <v>446.32978058072757</v>
      </c>
      <c r="BK58" s="2">
        <v>9014.0312519541767</v>
      </c>
      <c r="BL58" s="2">
        <v>35154.399483473338</v>
      </c>
      <c r="BM58" s="2">
        <v>364845.60051652679</v>
      </c>
      <c r="BN58" s="2">
        <v>142262.46544874032</v>
      </c>
      <c r="BO58" s="121">
        <v>0.1225</v>
      </c>
      <c r="BP58" s="121" t="s">
        <v>37</v>
      </c>
      <c r="BQ58" s="2">
        <v>400000</v>
      </c>
      <c r="BR58" s="2" t="s">
        <v>184</v>
      </c>
    </row>
    <row r="59" spans="1:70" s="9" customFormat="1" x14ac:dyDescent="0.3">
      <c r="A59"/>
      <c r="B59" s="2">
        <v>10</v>
      </c>
      <c r="C59" s="48">
        <v>47027</v>
      </c>
      <c r="D59" s="2">
        <v>50028.746963905069</v>
      </c>
      <c r="E59" s="2">
        <v>30541.899121255621</v>
      </c>
      <c r="F59" s="2">
        <v>75461.968417234952</v>
      </c>
      <c r="G59" s="2">
        <v>2995256.7768224701</v>
      </c>
      <c r="H59" s="2">
        <v>1532023.487777001</v>
      </c>
      <c r="I59" s="2">
        <v>1230097.3011459257</v>
      </c>
      <c r="J59" s="1"/>
      <c r="K59" s="134"/>
      <c r="L59" s="135"/>
      <c r="M59" s="136"/>
      <c r="N59" s="205"/>
      <c r="O59" s="144"/>
      <c r="P59" s="138"/>
      <c r="Q59" s="139"/>
      <c r="R59" s="143"/>
      <c r="S59" s="143"/>
      <c r="T59" s="127"/>
      <c r="U59" s="1"/>
      <c r="V59" s="150"/>
      <c r="W59" s="151"/>
      <c r="X59"/>
      <c r="Y59" s="126"/>
      <c r="Z59" s="126"/>
      <c r="AA59" s="126"/>
      <c r="AB59" s="1"/>
      <c r="AC59" s="119">
        <v>57</v>
      </c>
      <c r="AD59" s="120">
        <v>47027</v>
      </c>
      <c r="AE59" s="9" t="s">
        <v>80</v>
      </c>
      <c r="AF59" s="2">
        <v>20929.704949591858</v>
      </c>
      <c r="AG59" s="2">
        <v>7045.7488686344341</v>
      </c>
      <c r="AH59" s="2">
        <v>27975.453818226291</v>
      </c>
      <c r="AI59" s="2">
        <v>655462.18643931381</v>
      </c>
      <c r="AJ59" s="2">
        <v>894537.81356068584</v>
      </c>
      <c r="AK59" s="2">
        <v>713459.92929719912</v>
      </c>
      <c r="AL59" s="121">
        <v>0.125</v>
      </c>
      <c r="AM59" s="121" t="s">
        <v>35</v>
      </c>
      <c r="AN59" s="2">
        <v>1550000</v>
      </c>
      <c r="AO59" s="2" t="s">
        <v>184</v>
      </c>
      <c r="AP59" s="126"/>
      <c r="AQ59" s="126"/>
      <c r="AT59" s="100"/>
      <c r="AU59" s="100"/>
      <c r="AV59" s="204"/>
      <c r="AW59" s="204"/>
      <c r="AX59" s="204"/>
      <c r="AY59" s="204"/>
      <c r="AZ59" s="204"/>
      <c r="BA59" s="204"/>
      <c r="BF59" s="119">
        <v>57</v>
      </c>
      <c r="BG59" s="120">
        <v>48305</v>
      </c>
      <c r="BH59" s="9" t="s">
        <v>83</v>
      </c>
      <c r="BI59" s="2">
        <v>8655.1634238937204</v>
      </c>
      <c r="BJ59" s="2">
        <v>358.86782806045699</v>
      </c>
      <c r="BK59" s="2">
        <v>9014.0312519541767</v>
      </c>
      <c r="BL59" s="2">
        <v>26499.23605957962</v>
      </c>
      <c r="BM59" s="2">
        <v>373500.76394042053</v>
      </c>
      <c r="BN59" s="2">
        <v>142621.33327680078</v>
      </c>
      <c r="BO59" s="121">
        <v>0.1225</v>
      </c>
      <c r="BP59" s="121" t="s">
        <v>37</v>
      </c>
      <c r="BQ59" s="2">
        <v>400000</v>
      </c>
      <c r="BR59" s="2" t="s">
        <v>184</v>
      </c>
    </row>
    <row r="60" spans="1:70" s="9" customFormat="1" x14ac:dyDescent="0.3">
      <c r="A60"/>
      <c r="B60" s="2">
        <v>10</v>
      </c>
      <c r="C60" s="48">
        <v>47058</v>
      </c>
      <c r="D60" s="2">
        <v>50749.554456205849</v>
      </c>
      <c r="E60" s="2">
        <v>29465.878049172803</v>
      </c>
      <c r="F60" s="2">
        <v>75158.819318002788</v>
      </c>
      <c r="G60" s="2">
        <v>2949563.83555364</v>
      </c>
      <c r="H60" s="2">
        <v>1582773.0422332063</v>
      </c>
      <c r="I60" s="2">
        <v>1259563.1791950981</v>
      </c>
      <c r="J60" s="1"/>
      <c r="K60" s="134"/>
      <c r="L60" s="135"/>
      <c r="M60" s="136"/>
      <c r="N60" s="205"/>
      <c r="O60" s="144"/>
      <c r="P60" s="138"/>
      <c r="Q60" s="139"/>
      <c r="R60" s="143"/>
      <c r="S60" s="143"/>
      <c r="T60" s="127"/>
      <c r="U60" s="1"/>
      <c r="V60" s="150"/>
      <c r="W60" s="151"/>
      <c r="X60"/>
      <c r="Y60" s="126"/>
      <c r="Z60" s="126"/>
      <c r="AA60" s="126"/>
      <c r="AB60" s="1"/>
      <c r="AC60" s="119">
        <v>58</v>
      </c>
      <c r="AD60" s="120">
        <v>47058</v>
      </c>
      <c r="AE60" s="9" t="s">
        <v>80</v>
      </c>
      <c r="AF60" s="2">
        <v>21207.20746058556</v>
      </c>
      <c r="AG60" s="2">
        <v>6691.1764865679952</v>
      </c>
      <c r="AH60" s="2">
        <v>27898.383947153554</v>
      </c>
      <c r="AI60" s="2">
        <v>634254.97897872829</v>
      </c>
      <c r="AJ60" s="2">
        <v>915745.02102127136</v>
      </c>
      <c r="AK60" s="2">
        <v>720151.10578376707</v>
      </c>
      <c r="AL60" s="121">
        <v>0.1225</v>
      </c>
      <c r="AM60" s="121" t="s">
        <v>35</v>
      </c>
      <c r="AN60" s="2">
        <v>1550000</v>
      </c>
      <c r="AO60" s="2" t="s">
        <v>184</v>
      </c>
      <c r="AP60" s="126"/>
      <c r="AQ60" s="126"/>
      <c r="AT60" s="100"/>
      <c r="AU60" s="100"/>
      <c r="AV60" s="204"/>
      <c r="AW60" s="204"/>
      <c r="AX60" s="204"/>
      <c r="AY60" s="204"/>
      <c r="AZ60" s="204"/>
      <c r="BA60" s="204"/>
      <c r="BF60" s="119">
        <v>58</v>
      </c>
      <c r="BG60" s="120">
        <v>48335</v>
      </c>
      <c r="BH60" s="9" t="s">
        <v>83</v>
      </c>
      <c r="BI60" s="2">
        <v>8743.5182171793022</v>
      </c>
      <c r="BJ60" s="2">
        <v>270.51303477487528</v>
      </c>
      <c r="BK60" s="2">
        <v>9014.0312519541767</v>
      </c>
      <c r="BL60" s="2">
        <v>17755.717842400318</v>
      </c>
      <c r="BM60" s="2">
        <v>382244.28215759981</v>
      </c>
      <c r="BN60" s="2">
        <v>142891.84631157565</v>
      </c>
      <c r="BO60" s="121">
        <v>0.1225</v>
      </c>
      <c r="BP60" s="121" t="s">
        <v>37</v>
      </c>
      <c r="BQ60" s="2">
        <v>400000</v>
      </c>
      <c r="BR60" s="2" t="s">
        <v>184</v>
      </c>
    </row>
    <row r="61" spans="1:70" s="9" customFormat="1" x14ac:dyDescent="0.3">
      <c r="A61"/>
      <c r="B61" s="2">
        <v>10</v>
      </c>
      <c r="C61" s="48">
        <v>47088</v>
      </c>
      <c r="D61" s="2">
        <v>139891.88768443395</v>
      </c>
      <c r="E61" s="2">
        <v>29015.570763407562</v>
      </c>
      <c r="F61" s="2">
        <v>168907.45844784149</v>
      </c>
      <c r="G61" s="2">
        <v>2809671.9478692063</v>
      </c>
      <c r="H61" s="2">
        <v>1703828.0521307939</v>
      </c>
      <c r="I61" s="2">
        <v>1288578.7499585061</v>
      </c>
      <c r="J61" s="1"/>
      <c r="K61" s="134"/>
      <c r="L61" s="135"/>
      <c r="M61" s="136"/>
      <c r="N61" s="205"/>
      <c r="O61" s="144"/>
      <c r="P61" s="138"/>
      <c r="Q61" s="139"/>
      <c r="R61" s="143"/>
      <c r="S61" s="143"/>
      <c r="T61" s="127"/>
      <c r="U61" s="1"/>
      <c r="V61" s="150"/>
      <c r="W61" s="151"/>
      <c r="X61"/>
      <c r="Y61" s="126"/>
      <c r="Z61" s="126"/>
      <c r="AA61" s="126"/>
      <c r="AB61" s="1"/>
      <c r="AC61" s="119">
        <v>59</v>
      </c>
      <c r="AD61" s="120">
        <v>47088</v>
      </c>
      <c r="AE61" s="9" t="s">
        <v>80</v>
      </c>
      <c r="AF61" s="2">
        <v>21423.69770341237</v>
      </c>
      <c r="AG61" s="2">
        <v>6474.6862437411846</v>
      </c>
      <c r="AH61" s="2">
        <v>27898.383947153554</v>
      </c>
      <c r="AI61" s="2">
        <v>612831.28127531591</v>
      </c>
      <c r="AJ61" s="2">
        <v>937168.71872468374</v>
      </c>
      <c r="AK61" s="2">
        <v>726625.79202750826</v>
      </c>
      <c r="AL61" s="121">
        <v>0.1225</v>
      </c>
      <c r="AM61" s="121" t="s">
        <v>35</v>
      </c>
      <c r="AN61" s="2">
        <v>1550000</v>
      </c>
      <c r="AO61" s="2" t="s">
        <v>184</v>
      </c>
      <c r="AP61" s="126"/>
      <c r="AQ61" s="126"/>
      <c r="AT61" s="100"/>
      <c r="AU61" s="100"/>
      <c r="AV61" s="204"/>
      <c r="AW61" s="204"/>
      <c r="AX61" s="204"/>
      <c r="AY61" s="204"/>
      <c r="AZ61" s="204"/>
      <c r="BA61" s="204"/>
      <c r="BF61" s="119">
        <v>59</v>
      </c>
      <c r="BG61" s="120">
        <v>48366</v>
      </c>
      <c r="BH61" s="9" t="s">
        <v>83</v>
      </c>
      <c r="BI61" s="2">
        <v>8832.7749656463402</v>
      </c>
      <c r="BJ61" s="2">
        <v>181.25628630783658</v>
      </c>
      <c r="BK61" s="2">
        <v>9014.0312519541767</v>
      </c>
      <c r="BL61" s="2">
        <v>8922.9428767539775</v>
      </c>
      <c r="BM61" s="2">
        <v>391077.05712324614</v>
      </c>
      <c r="BN61" s="2">
        <v>143073.1025978835</v>
      </c>
      <c r="BO61" s="121">
        <v>0.1225</v>
      </c>
      <c r="BP61" s="121" t="s">
        <v>37</v>
      </c>
      <c r="BQ61" s="2">
        <v>400000</v>
      </c>
      <c r="BR61" s="2" t="s">
        <v>184</v>
      </c>
    </row>
    <row r="62" spans="1:70" s="9" customFormat="1" x14ac:dyDescent="0.3">
      <c r="A62"/>
      <c r="B62" s="2">
        <v>10</v>
      </c>
      <c r="C62" s="48">
        <v>47119</v>
      </c>
      <c r="D62" s="2">
        <v>51757.289684461633</v>
      </c>
      <c r="E62" s="2">
        <v>27598.021369664057</v>
      </c>
      <c r="F62" s="2">
        <v>75158.819318002788</v>
      </c>
      <c r="G62" s="2">
        <v>2762111.1499208673</v>
      </c>
      <c r="H62" s="2">
        <v>1755585.341815256</v>
      </c>
      <c r="I62" s="2">
        <v>1316176.7713281696</v>
      </c>
      <c r="J62" s="1"/>
      <c r="K62" s="134"/>
      <c r="L62" s="135"/>
      <c r="M62" s="136"/>
      <c r="N62" s="205"/>
      <c r="O62" s="144"/>
      <c r="P62" s="138"/>
      <c r="Q62" s="139"/>
      <c r="R62" s="143"/>
      <c r="S62" s="143"/>
      <c r="T62" s="127"/>
      <c r="U62" s="1"/>
      <c r="V62" s="150"/>
      <c r="W62" s="151"/>
      <c r="X62"/>
      <c r="Y62" s="126"/>
      <c r="Z62" s="126"/>
      <c r="AA62" s="126"/>
      <c r="AB62" s="1"/>
      <c r="AC62" s="119">
        <v>60</v>
      </c>
      <c r="AD62" s="120">
        <v>47119</v>
      </c>
      <c r="AE62" s="9" t="s">
        <v>80</v>
      </c>
      <c r="AF62" s="2">
        <v>21642.397950801373</v>
      </c>
      <c r="AG62" s="2">
        <v>6255.9859963521831</v>
      </c>
      <c r="AH62" s="2">
        <v>27898.383947153558</v>
      </c>
      <c r="AI62" s="2">
        <v>591188.88332451449</v>
      </c>
      <c r="AJ62" s="2">
        <v>958811.11667548516</v>
      </c>
      <c r="AK62" s="2">
        <v>732881.77802386042</v>
      </c>
      <c r="AL62" s="121">
        <v>0.1225</v>
      </c>
      <c r="AM62" s="121" t="s">
        <v>35</v>
      </c>
      <c r="AN62" s="2">
        <v>1550000</v>
      </c>
      <c r="AO62" s="2" t="s">
        <v>184</v>
      </c>
      <c r="AP62" s="126"/>
      <c r="AQ62" s="126"/>
      <c r="AT62" s="100"/>
      <c r="AU62" s="100"/>
      <c r="AV62" s="204"/>
      <c r="AW62" s="204"/>
      <c r="AX62" s="204"/>
      <c r="AY62" s="204"/>
      <c r="AZ62" s="204"/>
      <c r="BA62" s="204"/>
      <c r="BF62" s="119">
        <v>60</v>
      </c>
      <c r="BG62" s="120">
        <v>48396</v>
      </c>
      <c r="BH62" s="9" t="s">
        <v>83</v>
      </c>
      <c r="BI62" s="2">
        <v>8922.9428767539775</v>
      </c>
      <c r="BJ62" s="2">
        <v>91.08837520019685</v>
      </c>
      <c r="BK62" s="2">
        <v>9014.0312519541749</v>
      </c>
      <c r="BL62" s="2">
        <v>-4.8316906031686813E-13</v>
      </c>
      <c r="BM62" s="2">
        <v>400000.00000000012</v>
      </c>
      <c r="BN62" s="2">
        <v>143164.19097308369</v>
      </c>
      <c r="BO62" s="121">
        <v>0.1225</v>
      </c>
      <c r="BP62" s="121" t="s">
        <v>37</v>
      </c>
      <c r="BQ62" s="2">
        <v>400000</v>
      </c>
      <c r="BR62" s="2" t="s">
        <v>184</v>
      </c>
    </row>
    <row r="63" spans="1:70" s="9" customFormat="1" x14ac:dyDescent="0.3">
      <c r="A63"/>
      <c r="B63" s="2">
        <v>10</v>
      </c>
      <c r="C63" s="48">
        <v>47150</v>
      </c>
      <c r="D63" s="2">
        <v>52268.691118850897</v>
      </c>
      <c r="E63" s="2">
        <v>27128.808996847292</v>
      </c>
      <c r="F63" s="2">
        <v>75158.819318002788</v>
      </c>
      <c r="G63" s="2">
        <v>2714081.1395997116</v>
      </c>
      <c r="H63" s="2">
        <v>1807854.0329341064</v>
      </c>
      <c r="I63" s="2">
        <v>1343305.5803250172</v>
      </c>
      <c r="J63" s="1"/>
      <c r="K63" s="134"/>
      <c r="L63" s="135"/>
      <c r="M63" s="136"/>
      <c r="N63" s="205"/>
      <c r="O63" s="144"/>
      <c r="P63" s="138"/>
      <c r="Q63" s="139"/>
      <c r="R63" s="143"/>
      <c r="S63" s="143"/>
      <c r="T63" s="127"/>
      <c r="U63" s="1"/>
      <c r="V63" s="150"/>
      <c r="W63" s="151"/>
      <c r="X63"/>
      <c r="Y63" s="126"/>
      <c r="Z63" s="126"/>
      <c r="AA63" s="126"/>
      <c r="AB63" s="1"/>
      <c r="AC63" s="119">
        <v>61</v>
      </c>
      <c r="AD63" s="120">
        <v>47150</v>
      </c>
      <c r="AE63" s="9" t="s">
        <v>80</v>
      </c>
      <c r="AF63" s="2">
        <v>21863.330763215803</v>
      </c>
      <c r="AG63" s="2">
        <v>6035.0531839377518</v>
      </c>
      <c r="AH63" s="2">
        <v>27898.383947153554</v>
      </c>
      <c r="AI63" s="2">
        <v>569325.55256129871</v>
      </c>
      <c r="AJ63" s="2">
        <v>980674.44743870094</v>
      </c>
      <c r="AK63" s="2">
        <v>738916.83120779821</v>
      </c>
      <c r="AL63" s="121">
        <v>0.1225</v>
      </c>
      <c r="AM63" s="121" t="s">
        <v>35</v>
      </c>
      <c r="AN63" s="2">
        <v>1550000</v>
      </c>
      <c r="AO63" s="2" t="s">
        <v>184</v>
      </c>
      <c r="AP63" s="126"/>
      <c r="AQ63" s="126"/>
      <c r="AT63" s="100"/>
      <c r="AU63" s="100"/>
      <c r="AV63" s="204"/>
      <c r="AW63" s="204"/>
      <c r="AX63" s="204"/>
      <c r="AY63" s="204"/>
      <c r="AZ63" s="204"/>
      <c r="BA63" s="204"/>
      <c r="BF63" s="119"/>
      <c r="BG63" s="120"/>
      <c r="BI63" s="2"/>
      <c r="BJ63" s="2"/>
      <c r="BK63" s="2"/>
      <c r="BL63" s="2"/>
      <c r="BM63" s="2"/>
      <c r="BN63" s="2"/>
      <c r="BO63" s="121"/>
      <c r="BP63" s="121"/>
      <c r="BQ63" s="2"/>
      <c r="BR63" s="2"/>
    </row>
    <row r="64" spans="1:70" s="9" customFormat="1" x14ac:dyDescent="0.3">
      <c r="A64"/>
      <c r="B64" s="2">
        <v>11</v>
      </c>
      <c r="C64" s="48">
        <v>47178</v>
      </c>
      <c r="D64" s="2">
        <v>77413.155440077782</v>
      </c>
      <c r="E64" s="2">
        <v>26654.932741440865</v>
      </c>
      <c r="F64" s="2">
        <v>101741.87165284272</v>
      </c>
      <c r="G64" s="2">
        <v>3056994.2006883095</v>
      </c>
      <c r="H64" s="2">
        <v>1881411.337402663</v>
      </c>
      <c r="I64" s="2">
        <v>1369960.5130664581</v>
      </c>
      <c r="J64" s="1"/>
      <c r="K64" s="134"/>
      <c r="L64" s="135"/>
      <c r="M64" s="136"/>
      <c r="N64" s="205"/>
      <c r="O64" s="144"/>
      <c r="P64" s="138"/>
      <c r="Q64" s="139"/>
      <c r="R64" s="143"/>
      <c r="S64" s="143"/>
      <c r="T64" s="127"/>
      <c r="U64" s="1"/>
      <c r="V64" s="150"/>
      <c r="W64" s="151"/>
      <c r="X64"/>
      <c r="Y64" s="126"/>
      <c r="Z64" s="126"/>
      <c r="AA64" s="126"/>
      <c r="AB64" s="1"/>
      <c r="AC64" s="119">
        <v>62</v>
      </c>
      <c r="AD64" s="120">
        <v>47178</v>
      </c>
      <c r="AE64" s="9" t="s">
        <v>80</v>
      </c>
      <c r="AF64" s="2">
        <v>22086.518931423634</v>
      </c>
      <c r="AG64" s="2">
        <v>5811.8650157299244</v>
      </c>
      <c r="AH64" s="2">
        <v>27898.383947153558</v>
      </c>
      <c r="AI64" s="2">
        <v>547239.03362987505</v>
      </c>
      <c r="AJ64" s="2">
        <v>1002760.9663701246</v>
      </c>
      <c r="AK64" s="2">
        <v>744728.69622352812</v>
      </c>
      <c r="AL64" s="121">
        <v>0.1225</v>
      </c>
      <c r="AM64" s="121" t="s">
        <v>35</v>
      </c>
      <c r="AN64" s="2">
        <v>1550000</v>
      </c>
      <c r="AO64" s="2" t="s">
        <v>184</v>
      </c>
      <c r="AP64" s="126"/>
      <c r="AQ64" s="126"/>
      <c r="AT64" s="100"/>
      <c r="AU64" s="100"/>
      <c r="AV64" s="204"/>
      <c r="AW64" s="204"/>
      <c r="AX64" s="204"/>
      <c r="AY64" s="204"/>
      <c r="AZ64" s="204"/>
      <c r="BA64" s="204"/>
      <c r="BF64" s="119"/>
      <c r="BG64" s="120"/>
      <c r="BI64" s="2"/>
      <c r="BJ64" s="2"/>
      <c r="BK64" s="2"/>
      <c r="BL64" s="2"/>
      <c r="BM64" s="2"/>
      <c r="BN64" s="2"/>
      <c r="BO64" s="121"/>
      <c r="BP64" s="121"/>
      <c r="BQ64" s="2"/>
      <c r="BR64" s="2"/>
    </row>
    <row r="65" spans="1:70" s="9" customFormat="1" x14ac:dyDescent="0.3">
      <c r="A65"/>
      <c r="B65" s="2">
        <v>11</v>
      </c>
      <c r="C65" s="48">
        <v>47209</v>
      </c>
      <c r="D65" s="2">
        <v>58390.803164289777</v>
      </c>
      <c r="E65" s="2">
        <v>30194.2131703659</v>
      </c>
      <c r="F65" s="2">
        <v>84509.891902516931</v>
      </c>
      <c r="G65" s="2">
        <v>3002678.5219561588</v>
      </c>
      <c r="H65" s="2">
        <v>1939802.1405669523</v>
      </c>
      <c r="I65" s="2">
        <v>1400154.7262368239</v>
      </c>
      <c r="J65" s="1"/>
      <c r="K65" s="134"/>
      <c r="L65" s="135"/>
      <c r="M65" s="136"/>
      <c r="N65" s="205"/>
      <c r="O65" s="144"/>
      <c r="P65" s="138"/>
      <c r="Q65" s="139"/>
      <c r="R65" s="143"/>
      <c r="S65" s="143"/>
      <c r="T65" s="127"/>
      <c r="U65" s="1"/>
      <c r="V65" s="150"/>
      <c r="W65" s="151"/>
      <c r="X65"/>
      <c r="Y65" s="126"/>
      <c r="Z65" s="126"/>
      <c r="AA65" s="126"/>
      <c r="AB65" s="1"/>
      <c r="AC65" s="119">
        <v>63</v>
      </c>
      <c r="AD65" s="120">
        <v>47209</v>
      </c>
      <c r="AE65" s="9" t="s">
        <v>80</v>
      </c>
      <c r="AF65" s="2">
        <v>22311.985478848579</v>
      </c>
      <c r="AG65" s="2">
        <v>5586.3984683049739</v>
      </c>
      <c r="AH65" s="2">
        <v>27898.383947153554</v>
      </c>
      <c r="AI65" s="2">
        <v>524927.04815102648</v>
      </c>
      <c r="AJ65" s="2">
        <v>1025072.9518489732</v>
      </c>
      <c r="AK65" s="2">
        <v>750315.09469183313</v>
      </c>
      <c r="AL65" s="121">
        <v>0.1225</v>
      </c>
      <c r="AM65" s="121" t="s">
        <v>35</v>
      </c>
      <c r="AN65" s="2">
        <v>1550000</v>
      </c>
      <c r="AO65" s="2" t="s">
        <v>184</v>
      </c>
      <c r="AP65" s="126"/>
      <c r="AQ65" s="126"/>
      <c r="AT65" s="100"/>
      <c r="AU65" s="100"/>
      <c r="AV65" s="204"/>
      <c r="AW65" s="204"/>
      <c r="AX65" s="204"/>
      <c r="AY65" s="204"/>
      <c r="AZ65" s="204"/>
      <c r="BA65" s="204"/>
      <c r="BF65" s="119"/>
      <c r="BG65" s="120"/>
      <c r="BI65" s="2"/>
      <c r="BJ65" s="2"/>
      <c r="BK65" s="2"/>
      <c r="BL65" s="2"/>
      <c r="BM65" s="2"/>
      <c r="BN65" s="2"/>
      <c r="BO65" s="121"/>
      <c r="BP65" s="121"/>
      <c r="BQ65" s="2"/>
      <c r="BR65" s="2"/>
    </row>
    <row r="66" spans="1:70" s="9" customFormat="1" x14ac:dyDescent="0.3">
      <c r="A66"/>
      <c r="B66" s="2">
        <v>11</v>
      </c>
      <c r="C66" s="48">
        <v>47239</v>
      </c>
      <c r="D66" s="2">
        <v>58969.526021574944</v>
      </c>
      <c r="E66" s="2">
        <v>29656.633270356153</v>
      </c>
      <c r="F66" s="2">
        <v>84509.891902516931</v>
      </c>
      <c r="G66" s="2">
        <v>2947825.2633239981</v>
      </c>
      <c r="H66" s="2">
        <v>1998771.6665885272</v>
      </c>
      <c r="I66" s="2">
        <v>1429811.3595071801</v>
      </c>
      <c r="J66" s="1"/>
      <c r="K66" s="134"/>
      <c r="L66" s="135"/>
      <c r="M66" s="136"/>
      <c r="N66" s="205"/>
      <c r="O66" s="144"/>
      <c r="P66" s="138"/>
      <c r="Q66" s="139"/>
      <c r="R66" s="143"/>
      <c r="S66" s="143"/>
      <c r="T66" s="127"/>
      <c r="U66" s="1"/>
      <c r="V66" s="150"/>
      <c r="W66" s="151"/>
      <c r="X66"/>
      <c r="Y66" s="126"/>
      <c r="Z66" s="126"/>
      <c r="AA66" s="126"/>
      <c r="AB66" s="1"/>
      <c r="AC66" s="119">
        <v>64</v>
      </c>
      <c r="AD66" s="120">
        <v>47239</v>
      </c>
      <c r="AE66" s="9" t="s">
        <v>80</v>
      </c>
      <c r="AF66" s="2">
        <v>22539.753663945157</v>
      </c>
      <c r="AG66" s="2">
        <v>5358.6302832083957</v>
      </c>
      <c r="AH66" s="2">
        <v>27898.383947153554</v>
      </c>
      <c r="AI66" s="2">
        <v>502387.29448708129</v>
      </c>
      <c r="AJ66" s="2">
        <v>1047612.7055129183</v>
      </c>
      <c r="AK66" s="2">
        <v>755673.72497504158</v>
      </c>
      <c r="AL66" s="121">
        <v>0.1225</v>
      </c>
      <c r="AM66" s="121" t="s">
        <v>35</v>
      </c>
      <c r="AN66" s="2">
        <v>1550000</v>
      </c>
      <c r="AO66" s="2" t="s">
        <v>184</v>
      </c>
      <c r="AP66" s="126"/>
      <c r="AQ66" s="126"/>
      <c r="AT66" s="100"/>
      <c r="AU66" s="100"/>
      <c r="AV66" s="204"/>
      <c r="AW66" s="204"/>
      <c r="AX66" s="204"/>
      <c r="AY66" s="204"/>
      <c r="AZ66" s="204"/>
      <c r="BA66" s="204"/>
      <c r="BF66" s="119"/>
      <c r="BG66" s="120"/>
      <c r="BI66" s="2"/>
      <c r="BJ66" s="2"/>
      <c r="BK66" s="2"/>
      <c r="BL66" s="2"/>
      <c r="BM66" s="2"/>
      <c r="BN66" s="2"/>
      <c r="BO66" s="121"/>
      <c r="BP66" s="121"/>
      <c r="BQ66" s="2"/>
      <c r="BR66" s="2"/>
    </row>
    <row r="67" spans="1:70" s="9" customFormat="1" x14ac:dyDescent="0.3">
      <c r="A67"/>
      <c r="B67" s="2">
        <v>11</v>
      </c>
      <c r="C67" s="48">
        <v>47270</v>
      </c>
      <c r="D67" s="2">
        <v>147945.94838640938</v>
      </c>
      <c r="E67" s="2">
        <v>29113.696416822564</v>
      </c>
      <c r="F67" s="2">
        <v>177059.64480323196</v>
      </c>
      <c r="G67" s="2">
        <v>2799879.3149375888</v>
      </c>
      <c r="H67" s="2">
        <v>2131620.6850624112</v>
      </c>
      <c r="I67" s="2">
        <v>1458925.0559240028</v>
      </c>
      <c r="J67" s="1"/>
      <c r="K67" s="134"/>
      <c r="L67" s="135"/>
      <c r="M67" s="136"/>
      <c r="N67" s="205"/>
      <c r="O67" s="144"/>
      <c r="P67" s="138"/>
      <c r="Q67" s="139"/>
      <c r="R67" s="143"/>
      <c r="S67" s="143"/>
      <c r="T67" s="127"/>
      <c r="U67" s="1"/>
      <c r="V67" s="150"/>
      <c r="W67" s="151"/>
      <c r="X67"/>
      <c r="Y67" s="126"/>
      <c r="Z67" s="126"/>
      <c r="AA67" s="126"/>
      <c r="AB67" s="1"/>
      <c r="AC67" s="119">
        <v>65</v>
      </c>
      <c r="AD67" s="120">
        <v>47270</v>
      </c>
      <c r="AE67" s="9" t="s">
        <v>80</v>
      </c>
      <c r="AF67" s="2">
        <v>22769.846982597934</v>
      </c>
      <c r="AG67" s="2">
        <v>5128.5369645556211</v>
      </c>
      <c r="AH67" s="2">
        <v>27898.383947153554</v>
      </c>
      <c r="AI67" s="2">
        <v>479617.44750448334</v>
      </c>
      <c r="AJ67" s="2">
        <v>1070382.5524955161</v>
      </c>
      <c r="AK67" s="2">
        <v>760802.2619395972</v>
      </c>
      <c r="AL67" s="121">
        <v>0.1225</v>
      </c>
      <c r="AM67" s="121" t="s">
        <v>35</v>
      </c>
      <c r="AN67" s="2">
        <v>1550000</v>
      </c>
      <c r="AO67" s="2" t="s">
        <v>184</v>
      </c>
      <c r="AP67" s="126"/>
      <c r="AQ67" s="126"/>
      <c r="AT67" s="100"/>
      <c r="AU67" s="100"/>
      <c r="AV67" s="204"/>
      <c r="AW67" s="204"/>
      <c r="AX67" s="204"/>
      <c r="AY67" s="204"/>
      <c r="AZ67" s="204"/>
      <c r="BA67" s="204"/>
      <c r="BF67" s="119"/>
      <c r="BG67" s="120"/>
      <c r="BI67" s="2"/>
      <c r="BJ67" s="2"/>
      <c r="BK67" s="2"/>
      <c r="BL67" s="2"/>
      <c r="BM67" s="2"/>
      <c r="BN67" s="2"/>
      <c r="BO67" s="121"/>
      <c r="BP67" s="121"/>
      <c r="BQ67" s="2"/>
      <c r="BR67" s="2"/>
    </row>
    <row r="68" spans="1:70" s="9" customFormat="1" x14ac:dyDescent="0.3">
      <c r="A68"/>
      <c r="B68" s="2">
        <v>11</v>
      </c>
      <c r="C68" s="48">
        <v>47300</v>
      </c>
      <c r="D68" s="2">
        <v>60144.351338936402</v>
      </c>
      <c r="E68" s="2">
        <v>27615.148047270286</v>
      </c>
      <c r="F68" s="2">
        <v>84509.891902516931</v>
      </c>
      <c r="G68" s="2">
        <v>2742984.5710823424</v>
      </c>
      <c r="H68" s="2">
        <v>2191765.0364013473</v>
      </c>
      <c r="I68" s="2">
        <v>1486540.2039712733</v>
      </c>
      <c r="J68" s="1"/>
      <c r="K68" s="134"/>
      <c r="L68" s="135"/>
      <c r="M68" s="136"/>
      <c r="N68" s="205"/>
      <c r="O68" s="144"/>
      <c r="P68" s="138"/>
      <c r="Q68" s="139"/>
      <c r="R68" s="143"/>
      <c r="S68" s="143"/>
      <c r="T68" s="127"/>
      <c r="U68" s="1"/>
      <c r="V68" s="150"/>
      <c r="W68" s="151"/>
      <c r="X68"/>
      <c r="Y68" s="126"/>
      <c r="Z68" s="126"/>
      <c r="AA68" s="126"/>
      <c r="AB68" s="1"/>
      <c r="AC68" s="119">
        <v>66</v>
      </c>
      <c r="AD68" s="120">
        <v>47300</v>
      </c>
      <c r="AE68" s="9" t="s">
        <v>80</v>
      </c>
      <c r="AF68" s="2">
        <v>23002.289170545286</v>
      </c>
      <c r="AG68" s="2">
        <v>4896.0947766082672</v>
      </c>
      <c r="AH68" s="2">
        <v>27898.383947153554</v>
      </c>
      <c r="AI68" s="2">
        <v>456615.15833393804</v>
      </c>
      <c r="AJ68" s="2">
        <v>1093384.8416660614</v>
      </c>
      <c r="AK68" s="2">
        <v>765698.35671620548</v>
      </c>
      <c r="AL68" s="121">
        <v>0.1225</v>
      </c>
      <c r="AM68" s="121" t="s">
        <v>35</v>
      </c>
      <c r="AN68" s="2">
        <v>1550000</v>
      </c>
      <c r="AO68" s="2" t="s">
        <v>184</v>
      </c>
      <c r="AP68" s="126"/>
      <c r="AQ68" s="126"/>
      <c r="AT68" s="100"/>
      <c r="AU68" s="100"/>
      <c r="AV68" s="204"/>
      <c r="AW68" s="204"/>
      <c r="AX68" s="204"/>
      <c r="AY68" s="204"/>
      <c r="AZ68" s="204"/>
      <c r="BA68" s="204"/>
      <c r="BF68" s="119"/>
      <c r="BG68" s="120"/>
      <c r="BI68" s="2"/>
      <c r="BJ68" s="2"/>
      <c r="BK68" s="2"/>
      <c r="BL68" s="2"/>
      <c r="BM68" s="2"/>
      <c r="BN68" s="2"/>
      <c r="BO68" s="121"/>
      <c r="BP68" s="121"/>
      <c r="BQ68" s="2"/>
      <c r="BR68" s="2"/>
    </row>
    <row r="69" spans="1:70" s="9" customFormat="1" x14ac:dyDescent="0.3">
      <c r="A69"/>
      <c r="B69" s="2">
        <v>11</v>
      </c>
      <c r="C69" s="48">
        <v>47331</v>
      </c>
      <c r="D69" s="2">
        <v>60740.570236019128</v>
      </c>
      <c r="E69" s="2">
        <v>27051.550493539864</v>
      </c>
      <c r="F69" s="2">
        <v>84509.891902516931</v>
      </c>
      <c r="G69" s="2">
        <v>2685526.2296733647</v>
      </c>
      <c r="H69" s="2">
        <v>2252505.6066373666</v>
      </c>
      <c r="I69" s="2">
        <v>1513591.754464813</v>
      </c>
      <c r="J69" s="1"/>
      <c r="K69" s="134"/>
      <c r="L69" s="135"/>
      <c r="M69" s="136"/>
      <c r="N69" s="205"/>
      <c r="O69" s="144"/>
      <c r="P69" s="138"/>
      <c r="Q69" s="139"/>
      <c r="R69" s="143"/>
      <c r="S69" s="143"/>
      <c r="T69" s="127"/>
      <c r="U69" s="1"/>
      <c r="V69" s="150"/>
      <c r="W69" s="151"/>
      <c r="X69"/>
      <c r="Y69" s="126"/>
      <c r="Z69" s="126"/>
      <c r="AA69" s="126"/>
      <c r="AB69" s="1"/>
      <c r="AC69" s="119">
        <v>67</v>
      </c>
      <c r="AD69" s="120">
        <v>47331</v>
      </c>
      <c r="AE69" s="9" t="s">
        <v>80</v>
      </c>
      <c r="AF69" s="2">
        <v>23237.104205827934</v>
      </c>
      <c r="AG69" s="2">
        <v>4661.2797413256176</v>
      </c>
      <c r="AH69" s="2">
        <v>27898.383947153554</v>
      </c>
      <c r="AI69" s="2">
        <v>433378.05412811012</v>
      </c>
      <c r="AJ69" s="2">
        <v>1116621.9458718894</v>
      </c>
      <c r="AK69" s="2">
        <v>770359.63645753113</v>
      </c>
      <c r="AL69" s="121">
        <v>0.1225</v>
      </c>
      <c r="AM69" s="121" t="s">
        <v>35</v>
      </c>
      <c r="AN69" s="2">
        <v>1550000</v>
      </c>
      <c r="AO69" s="2" t="s">
        <v>184</v>
      </c>
      <c r="AP69" s="126"/>
      <c r="AQ69" s="126"/>
      <c r="AT69" s="100"/>
      <c r="AU69" s="100"/>
      <c r="AV69" s="204"/>
      <c r="AW69" s="204"/>
      <c r="AX69" s="204"/>
      <c r="AY69" s="204"/>
      <c r="AZ69" s="204"/>
      <c r="BA69" s="204"/>
      <c r="BF69" s="119"/>
      <c r="BG69" s="120"/>
      <c r="BI69" s="2"/>
      <c r="BJ69" s="2"/>
      <c r="BK69" s="2"/>
      <c r="BL69" s="2"/>
      <c r="BM69" s="2"/>
      <c r="BN69" s="2"/>
      <c r="BO69" s="121"/>
      <c r="BP69" s="121"/>
      <c r="BQ69" s="2"/>
      <c r="BR69" s="2"/>
    </row>
    <row r="70" spans="1:70" s="9" customFormat="1" x14ac:dyDescent="0.3">
      <c r="A70"/>
      <c r="B70" s="2">
        <v>12</v>
      </c>
      <c r="C70" s="48">
        <v>47362</v>
      </c>
      <c r="D70" s="2">
        <v>86221.951614973485</v>
      </c>
      <c r="E70" s="2">
        <v>26482.332246036385</v>
      </c>
      <c r="F70" s="2">
        <v>110942.41392413064</v>
      </c>
      <c r="G70" s="2">
        <v>2810066.1479952708</v>
      </c>
      <c r="H70" s="2">
        <v>2335664.0873721065</v>
      </c>
      <c r="I70" s="2">
        <v>1540074.0867108491</v>
      </c>
      <c r="J70" s="1"/>
      <c r="K70" s="134"/>
      <c r="L70" s="135"/>
      <c r="M70" s="136"/>
      <c r="N70" s="205"/>
      <c r="O70" s="144"/>
      <c r="P70" s="138"/>
      <c r="Q70" s="139"/>
      <c r="R70" s="143"/>
      <c r="S70" s="143"/>
      <c r="T70" s="127"/>
      <c r="U70" s="1"/>
      <c r="V70" s="150"/>
      <c r="W70" s="151"/>
      <c r="X70"/>
      <c r="Y70" s="126"/>
      <c r="Z70" s="126"/>
      <c r="AA70" s="126"/>
      <c r="AB70" s="1"/>
      <c r="AC70" s="119">
        <v>68</v>
      </c>
      <c r="AD70" s="120">
        <v>47362</v>
      </c>
      <c r="AE70" s="9" t="s">
        <v>80</v>
      </c>
      <c r="AF70" s="2">
        <v>23474.316311262424</v>
      </c>
      <c r="AG70" s="2">
        <v>4424.0676358911242</v>
      </c>
      <c r="AH70" s="2">
        <v>27898.38394715355</v>
      </c>
      <c r="AI70" s="2">
        <v>409903.73781684769</v>
      </c>
      <c r="AJ70" s="2">
        <v>1140096.2621831517</v>
      </c>
      <c r="AK70" s="2">
        <v>774783.70409342228</v>
      </c>
      <c r="AL70" s="121">
        <v>0.1225</v>
      </c>
      <c r="AM70" s="121" t="s">
        <v>35</v>
      </c>
      <c r="AN70" s="2">
        <v>1550000</v>
      </c>
      <c r="AO70" s="2" t="s">
        <v>184</v>
      </c>
      <c r="AP70" s="126"/>
      <c r="AQ70" s="126"/>
      <c r="AT70" s="100"/>
      <c r="AU70" s="100"/>
      <c r="AV70" s="204"/>
      <c r="AW70" s="204"/>
      <c r="AX70" s="204"/>
      <c r="AY70" s="204"/>
      <c r="AZ70" s="204"/>
      <c r="BA70" s="204"/>
      <c r="BF70" s="119"/>
      <c r="BG70" s="120"/>
      <c r="BI70" s="2"/>
      <c r="BJ70" s="2"/>
      <c r="BK70" s="2"/>
      <c r="BL70" s="2"/>
      <c r="BM70" s="2"/>
      <c r="BN70" s="2"/>
      <c r="BO70" s="121"/>
      <c r="BP70" s="121"/>
      <c r="BQ70" s="2"/>
      <c r="BR70" s="2"/>
    </row>
    <row r="71" spans="1:70" s="9" customFormat="1" x14ac:dyDescent="0.3">
      <c r="A71"/>
      <c r="B71" s="2">
        <v>12</v>
      </c>
      <c r="C71" s="48">
        <v>47392</v>
      </c>
      <c r="D71" s="2">
        <v>64561.808358451679</v>
      </c>
      <c r="E71" s="2">
        <v>27619.007040204797</v>
      </c>
      <c r="F71" s="2">
        <v>89080.159247054296</v>
      </c>
      <c r="G71" s="2">
        <v>2748604.995788421</v>
      </c>
      <c r="H71" s="2">
        <v>2400225.8957305574</v>
      </c>
      <c r="I71" s="2">
        <v>1567693.0937510543</v>
      </c>
      <c r="J71" s="1"/>
      <c r="K71" s="134"/>
      <c r="L71" s="135"/>
      <c r="M71" s="136"/>
      <c r="N71" s="205"/>
      <c r="O71" s="144"/>
      <c r="P71" s="138"/>
      <c r="Q71" s="139"/>
      <c r="R71" s="143"/>
      <c r="S71" s="143"/>
      <c r="T71" s="127"/>
      <c r="U71" s="1"/>
      <c r="V71" s="150"/>
      <c r="W71" s="151"/>
      <c r="X71"/>
      <c r="Y71" s="126"/>
      <c r="Z71" s="126"/>
      <c r="AA71" s="126"/>
      <c r="AB71" s="1"/>
      <c r="AC71" s="119">
        <v>69</v>
      </c>
      <c r="AD71" s="120">
        <v>47392</v>
      </c>
      <c r="AE71" s="9" t="s">
        <v>80</v>
      </c>
      <c r="AF71" s="2">
        <v>23713.949956939898</v>
      </c>
      <c r="AG71" s="2">
        <v>4184.4339902136535</v>
      </c>
      <c r="AH71" s="2">
        <v>27898.38394715355</v>
      </c>
      <c r="AI71" s="2">
        <v>386189.78785990778</v>
      </c>
      <c r="AJ71" s="2">
        <v>1163810.2121400915</v>
      </c>
      <c r="AK71" s="2">
        <v>778968.13808363595</v>
      </c>
      <c r="AL71" s="121">
        <v>0.1225</v>
      </c>
      <c r="AM71" s="121" t="s">
        <v>35</v>
      </c>
      <c r="AN71" s="2">
        <v>1550000</v>
      </c>
      <c r="AO71" s="2" t="s">
        <v>184</v>
      </c>
      <c r="AP71" s="126"/>
      <c r="AQ71" s="126"/>
      <c r="AT71" s="100"/>
      <c r="AU71" s="100"/>
      <c r="AV71" s="204"/>
      <c r="AW71" s="204"/>
      <c r="AX71" s="204"/>
      <c r="AY71" s="204"/>
      <c r="AZ71" s="204"/>
      <c r="BA71" s="204"/>
      <c r="BF71" s="119"/>
      <c r="BG71" s="120"/>
      <c r="BI71" s="2"/>
      <c r="BJ71" s="2"/>
      <c r="BK71" s="2"/>
      <c r="BL71" s="2"/>
      <c r="BM71" s="2"/>
      <c r="BN71" s="2"/>
      <c r="BO71" s="121"/>
      <c r="BP71" s="121"/>
      <c r="BQ71" s="2"/>
      <c r="BR71" s="2"/>
    </row>
    <row r="72" spans="1:70" s="9" customFormat="1" x14ac:dyDescent="0.3">
      <c r="A72"/>
      <c r="B72" s="2">
        <v>12</v>
      </c>
      <c r="C72" s="48">
        <v>47423</v>
      </c>
      <c r="D72" s="2">
        <v>65415.083290513219</v>
      </c>
      <c r="E72" s="2">
        <v>26438.951397951721</v>
      </c>
      <c r="F72" s="2">
        <v>88786.978451507486</v>
      </c>
      <c r="G72" s="2">
        <v>2686256.9687348655</v>
      </c>
      <c r="H72" s="2">
        <v>2465640.979021071</v>
      </c>
      <c r="I72" s="2">
        <v>1594132.0451490057</v>
      </c>
      <c r="J72" s="1"/>
      <c r="K72" s="134"/>
      <c r="L72" s="135"/>
      <c r="M72" s="136"/>
      <c r="N72" s="205"/>
      <c r="O72" s="144"/>
      <c r="P72" s="138"/>
      <c r="Q72" s="139"/>
      <c r="R72" s="143"/>
      <c r="S72" s="143"/>
      <c r="T72" s="127"/>
      <c r="U72" s="1"/>
      <c r="V72" s="150"/>
      <c r="W72" s="151"/>
      <c r="X72"/>
      <c r="Y72" s="126"/>
      <c r="Z72" s="126"/>
      <c r="AA72" s="126"/>
      <c r="AB72" s="1"/>
      <c r="AC72" s="119">
        <v>70</v>
      </c>
      <c r="AD72" s="120">
        <v>47423</v>
      </c>
      <c r="AE72" s="9" t="s">
        <v>80</v>
      </c>
      <c r="AF72" s="2">
        <v>23991.569490665031</v>
      </c>
      <c r="AG72" s="2">
        <v>3861.897878599078</v>
      </c>
      <c r="AH72" s="2">
        <v>27853.467369264108</v>
      </c>
      <c r="AI72" s="2">
        <v>362198.21836924274</v>
      </c>
      <c r="AJ72" s="2">
        <v>1187801.7816307566</v>
      </c>
      <c r="AK72" s="2">
        <v>782830.03596223507</v>
      </c>
      <c r="AL72" s="121">
        <v>0.12000000000000001</v>
      </c>
      <c r="AM72" s="121" t="s">
        <v>35</v>
      </c>
      <c r="AN72" s="2">
        <v>1550000</v>
      </c>
      <c r="AO72" s="2" t="s">
        <v>184</v>
      </c>
      <c r="AP72" s="126"/>
      <c r="AQ72" s="126"/>
      <c r="AT72" s="100"/>
      <c r="AU72" s="100"/>
      <c r="AV72" s="204"/>
      <c r="AW72" s="204"/>
      <c r="AX72" s="204"/>
      <c r="AY72" s="204"/>
      <c r="AZ72" s="204"/>
      <c r="BA72" s="204"/>
      <c r="BF72" s="119"/>
      <c r="BG72" s="120"/>
      <c r="BI72" s="2"/>
      <c r="BJ72" s="2"/>
      <c r="BK72" s="2"/>
      <c r="BL72" s="2"/>
      <c r="BM72" s="2"/>
      <c r="BN72" s="2"/>
      <c r="BO72" s="121"/>
      <c r="BP72" s="121"/>
      <c r="BQ72" s="2"/>
      <c r="BR72" s="2"/>
    </row>
    <row r="73" spans="1:70" s="9" customFormat="1" x14ac:dyDescent="0.3">
      <c r="A73"/>
      <c r="B73" s="2">
        <v>12</v>
      </c>
      <c r="C73" s="48">
        <v>47453</v>
      </c>
      <c r="D73" s="2">
        <v>153744.74147804346</v>
      </c>
      <c r="E73" s="2">
        <v>25835.714851234174</v>
      </c>
      <c r="F73" s="2">
        <v>179580.45632927763</v>
      </c>
      <c r="G73" s="2">
        <v>2532512.2272568219</v>
      </c>
      <c r="H73" s="2">
        <v>2607987.7727431776</v>
      </c>
      <c r="I73" s="2">
        <v>1619967.7600002401</v>
      </c>
      <c r="J73" s="1"/>
      <c r="K73" s="134"/>
      <c r="L73" s="135"/>
      <c r="M73" s="136"/>
      <c r="N73" s="205"/>
      <c r="O73" s="144"/>
      <c r="P73" s="138"/>
      <c r="Q73" s="139"/>
      <c r="R73" s="143"/>
      <c r="S73" s="143"/>
      <c r="T73" s="127"/>
      <c r="U73" s="1"/>
      <c r="V73" s="150"/>
      <c r="W73" s="151"/>
      <c r="X73"/>
      <c r="Y73" s="126"/>
      <c r="Z73" s="126"/>
      <c r="AA73" s="126"/>
      <c r="AB73" s="1"/>
      <c r="AC73" s="119">
        <v>71</v>
      </c>
      <c r="AD73" s="120">
        <v>47453</v>
      </c>
      <c r="AE73" s="9" t="s">
        <v>80</v>
      </c>
      <c r="AF73" s="2">
        <v>24231.485185571677</v>
      </c>
      <c r="AG73" s="2">
        <v>3621.9821836924275</v>
      </c>
      <c r="AH73" s="2">
        <v>27853.467369264104</v>
      </c>
      <c r="AI73" s="2">
        <v>337966.73318367108</v>
      </c>
      <c r="AJ73" s="2">
        <v>1212033.2668163283</v>
      </c>
      <c r="AK73" s="2">
        <v>786452.01814592746</v>
      </c>
      <c r="AL73" s="121">
        <v>0.12000000000000001</v>
      </c>
      <c r="AM73" s="121" t="s">
        <v>35</v>
      </c>
      <c r="AN73" s="2">
        <v>1550000</v>
      </c>
      <c r="AO73" s="2" t="s">
        <v>184</v>
      </c>
      <c r="AP73" s="126"/>
      <c r="AQ73" s="126"/>
      <c r="AT73" s="100"/>
      <c r="AU73" s="100"/>
      <c r="AV73" s="204"/>
      <c r="AW73" s="204"/>
      <c r="AX73" s="204"/>
      <c r="AY73" s="204"/>
      <c r="AZ73" s="204"/>
      <c r="BA73" s="204"/>
      <c r="BF73" s="119"/>
      <c r="BG73" s="120"/>
      <c r="BI73" s="2"/>
      <c r="BJ73" s="2"/>
      <c r="BK73" s="2"/>
      <c r="BL73" s="2"/>
      <c r="BM73" s="2"/>
      <c r="BN73" s="2"/>
      <c r="BO73" s="121"/>
      <c r="BP73" s="121"/>
      <c r="BQ73" s="2"/>
      <c r="BR73" s="2"/>
    </row>
    <row r="74" spans="1:70" s="9" customFormat="1" x14ac:dyDescent="0.3">
      <c r="A74"/>
      <c r="B74" s="2">
        <v>12</v>
      </c>
      <c r="C74" s="48">
        <v>47484</v>
      </c>
      <c r="D74" s="2">
        <v>66688.373686688239</v>
      </c>
      <c r="E74" s="2">
        <v>24313.686378041886</v>
      </c>
      <c r="F74" s="2">
        <v>88786.978451507486</v>
      </c>
      <c r="G74" s="2">
        <v>2468038.9351833565</v>
      </c>
      <c r="H74" s="2">
        <v>2674676.1464298652</v>
      </c>
      <c r="I74" s="2">
        <v>1644281.446378282</v>
      </c>
      <c r="J74" s="1"/>
      <c r="K74" s="134"/>
      <c r="L74" s="135"/>
      <c r="M74" s="136"/>
      <c r="N74" s="205"/>
      <c r="O74" s="144"/>
      <c r="P74" s="138"/>
      <c r="Q74" s="139"/>
      <c r="R74" s="143"/>
      <c r="S74" s="143"/>
      <c r="T74" s="127"/>
      <c r="U74" s="1"/>
      <c r="V74" s="150"/>
      <c r="W74" s="151"/>
      <c r="X74"/>
      <c r="Y74" s="126"/>
      <c r="Z74" s="126"/>
      <c r="AA74" s="126"/>
      <c r="AB74" s="1"/>
      <c r="AC74" s="119">
        <v>72</v>
      </c>
      <c r="AD74" s="120">
        <v>47484</v>
      </c>
      <c r="AE74" s="9" t="s">
        <v>80</v>
      </c>
      <c r="AF74" s="2">
        <v>24473.800037427394</v>
      </c>
      <c r="AG74" s="2">
        <v>3379.6673318367111</v>
      </c>
      <c r="AH74" s="2">
        <v>27853.467369264104</v>
      </c>
      <c r="AI74" s="2">
        <v>313492.93314624368</v>
      </c>
      <c r="AJ74" s="2">
        <v>1236507.0668537556</v>
      </c>
      <c r="AK74" s="2">
        <v>789831.68547776423</v>
      </c>
      <c r="AL74" s="121">
        <v>0.12000000000000001</v>
      </c>
      <c r="AM74" s="121" t="s">
        <v>35</v>
      </c>
      <c r="AN74" s="2">
        <v>1550000</v>
      </c>
      <c r="AO74" s="2" t="s">
        <v>184</v>
      </c>
      <c r="AP74" s="126"/>
      <c r="AQ74" s="126"/>
      <c r="AT74" s="100"/>
      <c r="AU74" s="100"/>
      <c r="AV74" s="204"/>
      <c r="AW74" s="204"/>
      <c r="AX74" s="204"/>
      <c r="AY74" s="204"/>
      <c r="AZ74" s="204"/>
      <c r="BA74" s="204"/>
      <c r="BF74" s="119"/>
      <c r="BG74" s="120"/>
      <c r="BI74" s="2"/>
      <c r="BJ74" s="2"/>
      <c r="BK74" s="2"/>
      <c r="BL74" s="2"/>
      <c r="BM74" s="2"/>
      <c r="BN74" s="2"/>
      <c r="BO74" s="121"/>
      <c r="BP74" s="121"/>
      <c r="BQ74" s="2"/>
      <c r="BR74" s="2"/>
    </row>
    <row r="75" spans="1:70" s="9" customFormat="1" x14ac:dyDescent="0.3">
      <c r="A75"/>
      <c r="B75" s="2">
        <v>12</v>
      </c>
      <c r="C75" s="48">
        <v>47515</v>
      </c>
      <c r="D75" s="2">
        <v>67334.34552512088</v>
      </c>
      <c r="E75" s="2">
        <v>23689.430897281774</v>
      </c>
      <c r="F75" s="2">
        <v>88786.978451507486</v>
      </c>
      <c r="G75" s="2">
        <v>2402941.3876291309</v>
      </c>
      <c r="H75" s="2">
        <v>2742010.4919549869</v>
      </c>
      <c r="I75" s="2">
        <v>1667970.8772755633</v>
      </c>
      <c r="J75" s="1"/>
      <c r="K75" s="134"/>
      <c r="L75" s="135"/>
      <c r="M75" s="136"/>
      <c r="N75" s="205"/>
      <c r="O75" s="144"/>
      <c r="P75" s="138"/>
      <c r="Q75" s="139"/>
      <c r="R75" s="143"/>
      <c r="S75" s="143"/>
      <c r="T75" s="127"/>
      <c r="U75" s="1"/>
      <c r="V75" s="150"/>
      <c r="W75" s="151"/>
      <c r="X75"/>
      <c r="Y75" s="126"/>
      <c r="Z75" s="126"/>
      <c r="AA75" s="126"/>
      <c r="AB75" s="1"/>
      <c r="AC75" s="119">
        <v>73</v>
      </c>
      <c r="AD75" s="120">
        <v>47515</v>
      </c>
      <c r="AE75" s="9" t="s">
        <v>80</v>
      </c>
      <c r="AF75" s="2">
        <v>24718.538037801667</v>
      </c>
      <c r="AG75" s="2">
        <v>3134.9293314624369</v>
      </c>
      <c r="AH75" s="2">
        <v>27853.467369264104</v>
      </c>
      <c r="AI75" s="2">
        <v>288774.395108442</v>
      </c>
      <c r="AJ75" s="2">
        <v>1261225.6048915572</v>
      </c>
      <c r="AK75" s="2">
        <v>792966.61480922671</v>
      </c>
      <c r="AL75" s="121">
        <v>0.12000000000000001</v>
      </c>
      <c r="AM75" s="121" t="s">
        <v>35</v>
      </c>
      <c r="AN75" s="2">
        <v>1550000</v>
      </c>
      <c r="AO75" s="2" t="s">
        <v>184</v>
      </c>
      <c r="AP75" s="126"/>
      <c r="AQ75" s="126"/>
      <c r="AT75" s="100"/>
      <c r="AU75" s="100"/>
      <c r="AV75" s="204"/>
      <c r="AW75" s="204"/>
      <c r="AX75" s="204"/>
      <c r="AY75" s="204"/>
      <c r="AZ75" s="204"/>
      <c r="BA75" s="204"/>
      <c r="BF75" s="119"/>
      <c r="BG75" s="120"/>
      <c r="BI75" s="2"/>
      <c r="BJ75" s="2"/>
      <c r="BK75" s="2"/>
      <c r="BL75" s="2"/>
      <c r="BM75" s="2"/>
      <c r="BN75" s="2"/>
      <c r="BO75" s="121"/>
      <c r="BP75" s="121"/>
      <c r="BQ75" s="2"/>
      <c r="BR75" s="2"/>
    </row>
    <row r="76" spans="1:70" s="9" customFormat="1" x14ac:dyDescent="0.3">
      <c r="A76"/>
      <c r="B76" s="2">
        <v>13</v>
      </c>
      <c r="C76" s="48">
        <v>47543</v>
      </c>
      <c r="D76" s="2">
        <v>93055.634477463536</v>
      </c>
      <c r="E76" s="2">
        <v>23059.090064523636</v>
      </c>
      <c r="F76" s="2">
        <v>114961.92366510094</v>
      </c>
      <c r="G76" s="2">
        <v>2624538.5540285534</v>
      </c>
      <c r="H76" s="2">
        <v>2832884.3174878214</v>
      </c>
      <c r="I76" s="2">
        <v>1691029.9673400875</v>
      </c>
      <c r="J76" s="1"/>
      <c r="K76" s="134"/>
      <c r="L76" s="135"/>
      <c r="M76" s="136"/>
      <c r="N76" s="205"/>
      <c r="O76" s="144"/>
      <c r="P76" s="138"/>
      <c r="Q76" s="139"/>
      <c r="R76" s="143"/>
      <c r="S76" s="143"/>
      <c r="T76" s="127"/>
      <c r="U76" s="1"/>
      <c r="V76" s="150"/>
      <c r="W76" s="151"/>
      <c r="X76"/>
      <c r="Y76" s="126"/>
      <c r="Z76" s="126"/>
      <c r="AA76" s="126"/>
      <c r="AB76" s="1"/>
      <c r="AC76" s="119">
        <v>74</v>
      </c>
      <c r="AD76" s="120">
        <v>47543</v>
      </c>
      <c r="AE76" s="9" t="s">
        <v>80</v>
      </c>
      <c r="AF76" s="2">
        <v>24965.723418179681</v>
      </c>
      <c r="AG76" s="2">
        <v>2887.7439510844201</v>
      </c>
      <c r="AH76" s="2">
        <v>27853.467369264101</v>
      </c>
      <c r="AI76" s="2">
        <v>263808.67169026233</v>
      </c>
      <c r="AJ76" s="2">
        <v>1286191.3283097369</v>
      </c>
      <c r="AK76" s="2">
        <v>795854.35876031115</v>
      </c>
      <c r="AL76" s="121">
        <v>0.12000000000000001</v>
      </c>
      <c r="AM76" s="121" t="s">
        <v>35</v>
      </c>
      <c r="AN76" s="2">
        <v>1550000</v>
      </c>
      <c r="AO76" s="2" t="s">
        <v>184</v>
      </c>
      <c r="AP76" s="126"/>
      <c r="AQ76" s="126"/>
      <c r="AT76" s="100"/>
      <c r="AU76" s="100"/>
      <c r="AV76" s="204"/>
      <c r="AW76" s="204"/>
      <c r="AX76" s="204"/>
      <c r="AY76" s="204"/>
      <c r="AZ76" s="204"/>
      <c r="BA76" s="204"/>
      <c r="BF76" s="119"/>
      <c r="BG76" s="120"/>
      <c r="BI76" s="2"/>
      <c r="BJ76" s="2"/>
      <c r="BK76" s="2"/>
      <c r="BL76" s="2"/>
      <c r="BM76" s="2"/>
      <c r="BN76" s="2"/>
      <c r="BO76" s="121"/>
      <c r="BP76" s="121"/>
      <c r="BQ76" s="2"/>
      <c r="BR76" s="2"/>
    </row>
    <row r="77" spans="1:70" s="9" customFormat="1" x14ac:dyDescent="0.3">
      <c r="A77"/>
      <c r="B77" s="2">
        <v>13</v>
      </c>
      <c r="C77" s="48">
        <v>47574</v>
      </c>
      <c r="D77" s="2">
        <v>72693.696854964946</v>
      </c>
      <c r="E77" s="2">
        <v>24795.167222102067</v>
      </c>
      <c r="F77" s="2">
        <v>95447.926968490094</v>
      </c>
      <c r="G77" s="2">
        <v>2553885.7942821649</v>
      </c>
      <c r="H77" s="2">
        <v>2905578.0143427853</v>
      </c>
      <c r="I77" s="2">
        <v>1715825.1345621899</v>
      </c>
      <c r="J77" s="1"/>
      <c r="K77" s="134"/>
      <c r="L77" s="135"/>
      <c r="M77" s="136"/>
      <c r="N77" s="205"/>
      <c r="O77" s="144"/>
      <c r="P77" s="138"/>
      <c r="Q77" s="139"/>
      <c r="R77" s="143"/>
      <c r="S77" s="143"/>
      <c r="T77" s="127"/>
      <c r="U77" s="1"/>
      <c r="V77" s="150"/>
      <c r="W77" s="151"/>
      <c r="X77"/>
      <c r="Y77" s="126"/>
      <c r="Z77" s="126"/>
      <c r="AA77" s="126"/>
      <c r="AB77" s="1"/>
      <c r="AC77" s="119">
        <v>75</v>
      </c>
      <c r="AD77" s="120">
        <v>47574</v>
      </c>
      <c r="AE77" s="9" t="s">
        <v>80</v>
      </c>
      <c r="AF77" s="2">
        <v>25215.380652361484</v>
      </c>
      <c r="AG77" s="2">
        <v>2638.0867169026237</v>
      </c>
      <c r="AH77" s="2">
        <v>27853.467369264108</v>
      </c>
      <c r="AI77" s="2">
        <v>238593.29103790084</v>
      </c>
      <c r="AJ77" s="2">
        <v>1311406.7089620985</v>
      </c>
      <c r="AK77" s="2">
        <v>798492.44547721383</v>
      </c>
      <c r="AL77" s="121">
        <v>0.12000000000000001</v>
      </c>
      <c r="AM77" s="121" t="s">
        <v>35</v>
      </c>
      <c r="AN77" s="2">
        <v>1550000</v>
      </c>
      <c r="AO77" s="2" t="s">
        <v>184</v>
      </c>
      <c r="AP77" s="126"/>
      <c r="AQ77" s="126"/>
      <c r="AT77" s="100"/>
      <c r="AU77" s="100"/>
      <c r="AV77" s="204"/>
      <c r="AW77" s="204"/>
      <c r="AX77" s="204"/>
      <c r="AY77" s="204"/>
      <c r="AZ77" s="204"/>
      <c r="BA77" s="204"/>
      <c r="BF77" s="119"/>
      <c r="BG77" s="120"/>
      <c r="BI77" s="2"/>
      <c r="BJ77" s="2"/>
      <c r="BK77" s="2"/>
      <c r="BL77" s="2"/>
      <c r="BM77" s="2"/>
      <c r="BN77" s="2"/>
      <c r="BO77" s="121"/>
      <c r="BP77" s="121"/>
      <c r="BQ77" s="2"/>
      <c r="BR77" s="2"/>
    </row>
    <row r="78" spans="1:70" s="9" customFormat="1" x14ac:dyDescent="0.3">
      <c r="A78"/>
      <c r="B78" s="2">
        <v>13</v>
      </c>
      <c r="C78" s="48">
        <v>47604</v>
      </c>
      <c r="D78" s="2">
        <v>73392.489054178106</v>
      </c>
      <c r="E78" s="2">
        <v>24116.539624575056</v>
      </c>
      <c r="F78" s="2">
        <v>95447.926968490094</v>
      </c>
      <c r="G78" s="2">
        <v>2482554.4069382502</v>
      </c>
      <c r="H78" s="2">
        <v>2978970.5033969642</v>
      </c>
      <c r="I78" s="2">
        <v>1739941.6741867645</v>
      </c>
      <c r="J78" s="1"/>
      <c r="K78" s="134"/>
      <c r="L78" s="135"/>
      <c r="M78" s="136"/>
      <c r="N78" s="205"/>
      <c r="O78" s="144"/>
      <c r="P78" s="138"/>
      <c r="Q78" s="139"/>
      <c r="R78" s="143"/>
      <c r="S78" s="143"/>
      <c r="T78" s="127"/>
      <c r="U78" s="1"/>
      <c r="V78" s="150"/>
      <c r="W78" s="151"/>
      <c r="X78"/>
      <c r="Y78" s="126"/>
      <c r="Z78" s="126"/>
      <c r="AA78" s="126"/>
      <c r="AB78" s="1"/>
      <c r="AC78" s="119">
        <v>76</v>
      </c>
      <c r="AD78" s="120">
        <v>47604</v>
      </c>
      <c r="AE78" s="9" t="s">
        <v>80</v>
      </c>
      <c r="AF78" s="2">
        <v>25467.534458885097</v>
      </c>
      <c r="AG78" s="2">
        <v>2385.9329103790087</v>
      </c>
      <c r="AH78" s="2">
        <v>27853.467369264104</v>
      </c>
      <c r="AI78" s="2">
        <v>213125.75657901575</v>
      </c>
      <c r="AJ78" s="2">
        <v>1336874.2434209837</v>
      </c>
      <c r="AK78" s="2">
        <v>800878.37838759285</v>
      </c>
      <c r="AL78" s="121">
        <v>0.12000000000000001</v>
      </c>
      <c r="AM78" s="121" t="s">
        <v>35</v>
      </c>
      <c r="AN78" s="2">
        <v>1550000</v>
      </c>
      <c r="AO78" s="2" t="s">
        <v>184</v>
      </c>
      <c r="AP78" s="126"/>
      <c r="AQ78" s="126"/>
      <c r="AT78" s="100"/>
      <c r="AU78" s="100"/>
      <c r="AV78" s="204"/>
      <c r="AW78" s="204"/>
      <c r="AX78" s="204"/>
      <c r="AY78" s="204"/>
      <c r="AZ78" s="204"/>
      <c r="BA78" s="204"/>
      <c r="BF78" s="119"/>
      <c r="BG78" s="120"/>
      <c r="BI78" s="2"/>
      <c r="BJ78" s="2"/>
      <c r="BK78" s="2"/>
      <c r="BL78" s="2"/>
      <c r="BM78" s="2"/>
      <c r="BN78" s="2"/>
      <c r="BO78" s="121"/>
      <c r="BP78" s="121"/>
      <c r="BQ78" s="2"/>
      <c r="BR78" s="2"/>
    </row>
    <row r="79" spans="1:70" s="9" customFormat="1" x14ac:dyDescent="0.3">
      <c r="A79"/>
      <c r="B79" s="2">
        <v>14</v>
      </c>
      <c r="C79" s="48">
        <v>47635</v>
      </c>
      <c r="D79" s="2">
        <v>160693.87449858911</v>
      </c>
      <c r="E79" s="2">
        <v>23431.34462289689</v>
      </c>
      <c r="F79" s="2">
        <v>184125.21912148598</v>
      </c>
      <c r="G79" s="2">
        <v>2739860.5324396607</v>
      </c>
      <c r="H79" s="2">
        <v>3132139.4675603383</v>
      </c>
      <c r="I79" s="2">
        <v>1763373.0188096613</v>
      </c>
      <c r="J79" s="1"/>
      <c r="K79" s="134"/>
      <c r="L79" s="135"/>
      <c r="M79" s="136"/>
      <c r="N79" s="205"/>
      <c r="O79" s="144"/>
      <c r="P79" s="138"/>
      <c r="Q79" s="139"/>
      <c r="R79" s="143"/>
      <c r="S79" s="143"/>
      <c r="T79" s="127"/>
      <c r="U79" s="1"/>
      <c r="V79" s="150"/>
      <c r="W79" s="151"/>
      <c r="X79"/>
      <c r="Y79" s="126"/>
      <c r="Z79" s="126"/>
      <c r="AA79" s="126"/>
      <c r="AB79" s="1"/>
      <c r="AC79" s="119">
        <v>77</v>
      </c>
      <c r="AD79" s="120">
        <v>47635</v>
      </c>
      <c r="AE79" s="9" t="s">
        <v>80</v>
      </c>
      <c r="AF79" s="2">
        <v>25722.20980347395</v>
      </c>
      <c r="AG79" s="2">
        <v>2131.2575657901575</v>
      </c>
      <c r="AH79" s="2">
        <v>27853.467369264108</v>
      </c>
      <c r="AI79" s="2">
        <v>187403.54677554179</v>
      </c>
      <c r="AJ79" s="2">
        <v>1362596.4532244576</v>
      </c>
      <c r="AK79" s="2">
        <v>803009.63595338305</v>
      </c>
      <c r="AL79" s="121">
        <v>0.12000000000000001</v>
      </c>
      <c r="AM79" s="121" t="s">
        <v>35</v>
      </c>
      <c r="AN79" s="2">
        <v>1550000</v>
      </c>
      <c r="AO79" s="2" t="s">
        <v>184</v>
      </c>
      <c r="AP79" s="126"/>
      <c r="AQ79" s="126"/>
      <c r="AT79" s="100"/>
      <c r="AU79" s="100"/>
      <c r="AV79" s="204"/>
      <c r="AW79" s="204"/>
      <c r="AX79" s="204"/>
      <c r="AY79" s="204"/>
      <c r="AZ79" s="204"/>
      <c r="BA79" s="204"/>
      <c r="BF79" s="119"/>
      <c r="BG79" s="120"/>
      <c r="BI79" s="2"/>
      <c r="BJ79" s="2"/>
      <c r="BK79" s="2"/>
      <c r="BL79" s="2"/>
      <c r="BM79" s="2"/>
      <c r="BN79" s="2"/>
      <c r="BO79" s="121"/>
      <c r="BP79" s="121"/>
      <c r="BQ79" s="2"/>
      <c r="BR79" s="2"/>
    </row>
    <row r="80" spans="1:70" s="9" customFormat="1" x14ac:dyDescent="0.3">
      <c r="A80"/>
      <c r="B80" s="2">
        <v>14</v>
      </c>
      <c r="C80" s="48">
        <v>47665</v>
      </c>
      <c r="D80" s="2">
        <v>75608.217289644337</v>
      </c>
      <c r="E80" s="2">
        <v>26202.520560616915</v>
      </c>
      <c r="F80" s="2">
        <v>100599.86927331249</v>
      </c>
      <c r="G80" s="2">
        <v>2665463.1837269659</v>
      </c>
      <c r="H80" s="2">
        <v>3207747.6848499821</v>
      </c>
      <c r="I80" s="2">
        <v>1789575.5393702784</v>
      </c>
      <c r="J80" s="1"/>
      <c r="K80" s="134"/>
      <c r="L80" s="135"/>
      <c r="M80" s="136"/>
      <c r="N80" s="205"/>
      <c r="O80" s="144"/>
      <c r="P80" s="138"/>
      <c r="Q80" s="139"/>
      <c r="R80" s="143"/>
      <c r="S80" s="143"/>
      <c r="T80" s="127"/>
      <c r="U80" s="1"/>
      <c r="V80" s="150"/>
      <c r="W80" s="151"/>
      <c r="X80"/>
      <c r="Y80" s="126"/>
      <c r="Z80" s="126"/>
      <c r="AA80" s="126"/>
      <c r="AB80" s="1"/>
      <c r="AC80" s="119">
        <v>78</v>
      </c>
      <c r="AD80" s="120">
        <v>47665</v>
      </c>
      <c r="AE80" s="9" t="s">
        <v>80</v>
      </c>
      <c r="AF80" s="2">
        <v>25979.431901508691</v>
      </c>
      <c r="AG80" s="2">
        <v>1874.035467755418</v>
      </c>
      <c r="AH80" s="2">
        <v>27853.467369264108</v>
      </c>
      <c r="AI80" s="2">
        <v>161424.11487403311</v>
      </c>
      <c r="AJ80" s="2">
        <v>1388575.8851259663</v>
      </c>
      <c r="AK80" s="2">
        <v>804883.67142113845</v>
      </c>
      <c r="AL80" s="121">
        <v>0.12000000000000001</v>
      </c>
      <c r="AM80" s="121" t="s">
        <v>35</v>
      </c>
      <c r="AN80" s="2">
        <v>1550000</v>
      </c>
      <c r="AO80" s="2" t="s">
        <v>184</v>
      </c>
      <c r="AP80" s="126"/>
      <c r="AQ80" s="126"/>
      <c r="AT80" s="100"/>
      <c r="AU80" s="100"/>
      <c r="AV80" s="204"/>
      <c r="AW80" s="204"/>
      <c r="AX80" s="204"/>
      <c r="AY80" s="204"/>
      <c r="AZ80" s="204"/>
      <c r="BA80" s="204"/>
      <c r="BF80" s="119"/>
      <c r="BG80" s="120"/>
      <c r="BI80" s="2"/>
      <c r="BJ80" s="2"/>
      <c r="BK80" s="2"/>
      <c r="BL80" s="2"/>
      <c r="BM80" s="2"/>
      <c r="BN80" s="2"/>
      <c r="BO80" s="121"/>
      <c r="BP80" s="121"/>
      <c r="BQ80" s="2"/>
      <c r="BR80" s="2"/>
    </row>
    <row r="81" spans="1:70" s="9" customFormat="1" x14ac:dyDescent="0.3">
      <c r="A81"/>
      <c r="B81" s="2">
        <v>14</v>
      </c>
      <c r="C81" s="48">
        <v>47696</v>
      </c>
      <c r="D81" s="2">
        <v>76335.820416112547</v>
      </c>
      <c r="E81" s="2">
        <v>25486.703538003218</v>
      </c>
      <c r="F81" s="2">
        <v>100599.86927331249</v>
      </c>
      <c r="G81" s="2">
        <v>2590350.0179916564</v>
      </c>
      <c r="H81" s="2">
        <v>3284083.5052660946</v>
      </c>
      <c r="I81" s="2">
        <v>1815062.2429082815</v>
      </c>
      <c r="J81" s="1"/>
      <c r="K81" s="134"/>
      <c r="L81" s="135"/>
      <c r="M81" s="136"/>
      <c r="N81" s="205"/>
      <c r="O81" s="144"/>
      <c r="P81" s="138"/>
      <c r="Q81" s="139"/>
      <c r="R81" s="143"/>
      <c r="S81" s="143"/>
      <c r="T81" s="127"/>
      <c r="U81" s="1"/>
      <c r="V81" s="150"/>
      <c r="W81" s="151"/>
      <c r="X81"/>
      <c r="Y81" s="126"/>
      <c r="Z81" s="126"/>
      <c r="AA81" s="126"/>
      <c r="AB81" s="1"/>
      <c r="AC81" s="119">
        <v>79</v>
      </c>
      <c r="AD81" s="120">
        <v>47696</v>
      </c>
      <c r="AE81" s="9" t="s">
        <v>80</v>
      </c>
      <c r="AF81" s="2">
        <v>26239.226220523778</v>
      </c>
      <c r="AG81" s="2">
        <v>1614.2411487403313</v>
      </c>
      <c r="AH81" s="2">
        <v>27853.467369264108</v>
      </c>
      <c r="AI81" s="2">
        <v>135184.88865350935</v>
      </c>
      <c r="AJ81" s="2">
        <v>1414815.11134649</v>
      </c>
      <c r="AK81" s="2">
        <v>806497.91256987874</v>
      </c>
      <c r="AL81" s="121">
        <v>0.12000000000000001</v>
      </c>
      <c r="AM81" s="121" t="s">
        <v>35</v>
      </c>
      <c r="AN81" s="2">
        <v>1550000</v>
      </c>
      <c r="AO81" s="2" t="s">
        <v>184</v>
      </c>
      <c r="AP81" s="126"/>
      <c r="AQ81" s="126"/>
      <c r="AT81" s="100"/>
      <c r="AU81" s="100"/>
      <c r="AV81" s="204"/>
      <c r="AW81" s="204"/>
      <c r="AX81" s="204"/>
      <c r="AY81" s="204"/>
      <c r="AZ81" s="204"/>
      <c r="BA81" s="204"/>
      <c r="BF81" s="119"/>
      <c r="BG81" s="120"/>
      <c r="BI81" s="2"/>
      <c r="BJ81" s="2"/>
      <c r="BK81" s="2"/>
      <c r="BL81" s="2"/>
      <c r="BM81" s="2"/>
      <c r="BN81" s="2"/>
      <c r="BO81" s="121"/>
      <c r="BP81" s="121"/>
      <c r="BQ81" s="2"/>
      <c r="BR81" s="2"/>
    </row>
    <row r="82" spans="1:70" s="9" customFormat="1" x14ac:dyDescent="0.3">
      <c r="A82"/>
      <c r="B82" s="2">
        <v>15</v>
      </c>
      <c r="C82" s="48">
        <v>47727</v>
      </c>
      <c r="D82" s="2">
        <v>102273.69748863645</v>
      </c>
      <c r="E82" s="2">
        <v>24763.947903929209</v>
      </c>
      <c r="F82" s="2">
        <v>126476.96436286376</v>
      </c>
      <c r="G82" s="2">
        <v>3115637.0015327213</v>
      </c>
      <c r="H82" s="2">
        <v>3385027.7604958438</v>
      </c>
      <c r="I82" s="2">
        <v>1839826.1908122108</v>
      </c>
      <c r="J82" s="1"/>
      <c r="K82" s="134"/>
      <c r="L82" s="135"/>
      <c r="M82" s="136"/>
      <c r="N82" s="205"/>
      <c r="O82" s="144"/>
      <c r="P82" s="138"/>
      <c r="Q82" s="139"/>
      <c r="R82" s="143"/>
      <c r="S82" s="143"/>
      <c r="T82" s="127"/>
      <c r="U82" s="1"/>
      <c r="V82" s="150"/>
      <c r="W82" s="151"/>
      <c r="X82"/>
      <c r="Y82" s="126"/>
      <c r="Z82" s="126"/>
      <c r="AA82" s="126"/>
      <c r="AB82" s="1"/>
      <c r="AC82" s="119">
        <v>80</v>
      </c>
      <c r="AD82" s="120">
        <v>47727</v>
      </c>
      <c r="AE82" s="9" t="s">
        <v>80</v>
      </c>
      <c r="AF82" s="2">
        <v>26501.61848272902</v>
      </c>
      <c r="AG82" s="2">
        <v>1351.8488865350937</v>
      </c>
      <c r="AH82" s="2">
        <v>27853.467369264112</v>
      </c>
      <c r="AI82" s="2">
        <v>108683.27017078034</v>
      </c>
      <c r="AJ82" s="2">
        <v>1441316.7298292189</v>
      </c>
      <c r="AK82" s="2">
        <v>807849.76145641378</v>
      </c>
      <c r="AL82" s="121">
        <v>0.12000000000000001</v>
      </c>
      <c r="AM82" s="121" t="s">
        <v>35</v>
      </c>
      <c r="AN82" s="2">
        <v>1550000</v>
      </c>
      <c r="AO82" s="2" t="s">
        <v>184</v>
      </c>
      <c r="AP82" s="126"/>
      <c r="AQ82" s="126"/>
      <c r="AT82" s="100"/>
      <c r="AU82" s="100"/>
      <c r="AV82" s="204"/>
      <c r="AW82" s="204"/>
      <c r="AX82" s="204"/>
      <c r="AY82" s="204"/>
      <c r="AZ82" s="204"/>
      <c r="BA82" s="204"/>
      <c r="BF82" s="119"/>
      <c r="BG82" s="120"/>
      <c r="BI82" s="2"/>
      <c r="BJ82" s="2"/>
      <c r="BK82" s="2"/>
      <c r="BL82" s="2"/>
      <c r="BM82" s="2"/>
      <c r="BN82" s="2"/>
      <c r="BO82" s="121"/>
      <c r="BP82" s="121"/>
      <c r="BQ82" s="2"/>
      <c r="BR82" s="2"/>
    </row>
    <row r="83" spans="1:70" s="9" customFormat="1" x14ac:dyDescent="0.3">
      <c r="A83"/>
      <c r="B83" s="2">
        <v>15</v>
      </c>
      <c r="C83" s="48">
        <v>47757</v>
      </c>
      <c r="D83" s="2">
        <v>81052.327907444851</v>
      </c>
      <c r="E83" s="2">
        <v>28499.479264136255</v>
      </c>
      <c r="F83" s="2">
        <v>108542.44028745315</v>
      </c>
      <c r="G83" s="2">
        <v>3035594.0405094046</v>
      </c>
      <c r="H83" s="2">
        <v>3466080.0884032892</v>
      </c>
      <c r="I83" s="2">
        <v>1868325.6700763472</v>
      </c>
      <c r="J83" s="1"/>
      <c r="K83" s="134"/>
      <c r="L83" s="135"/>
      <c r="M83" s="136"/>
      <c r="N83" s="205"/>
      <c r="O83" s="144"/>
      <c r="P83" s="138"/>
      <c r="Q83" s="139"/>
      <c r="R83" s="143"/>
      <c r="S83" s="143"/>
      <c r="T83" s="127"/>
      <c r="U83" s="1"/>
      <c r="V83" s="150"/>
      <c r="W83" s="151"/>
      <c r="X83"/>
      <c r="Y83" s="126"/>
      <c r="Z83" s="126"/>
      <c r="AA83" s="126"/>
      <c r="AB83" s="1"/>
      <c r="AC83" s="119">
        <v>81</v>
      </c>
      <c r="AD83" s="120">
        <v>47757</v>
      </c>
      <c r="AE83" s="9" t="s">
        <v>80</v>
      </c>
      <c r="AF83" s="2">
        <v>26766.634667556315</v>
      </c>
      <c r="AG83" s="2">
        <v>1086.8327017078034</v>
      </c>
      <c r="AH83" s="2">
        <v>27853.467369264119</v>
      </c>
      <c r="AI83" s="2">
        <v>81916.635503224024</v>
      </c>
      <c r="AJ83" s="2">
        <v>1468083.3644967752</v>
      </c>
      <c r="AK83" s="2">
        <v>808936.59415812162</v>
      </c>
      <c r="AL83" s="121">
        <v>0.12000000000000001</v>
      </c>
      <c r="AM83" s="121" t="s">
        <v>35</v>
      </c>
      <c r="AN83" s="2">
        <v>1550000</v>
      </c>
      <c r="AO83" s="2" t="s">
        <v>184</v>
      </c>
      <c r="AP83" s="126"/>
      <c r="AQ83" s="126"/>
      <c r="AT83" s="100"/>
      <c r="AU83" s="100"/>
      <c r="AV83" s="204"/>
      <c r="AW83" s="204"/>
      <c r="AX83" s="204"/>
      <c r="AY83" s="204"/>
      <c r="AZ83" s="204"/>
      <c r="BA83" s="204"/>
      <c r="BF83" s="119"/>
      <c r="BG83" s="120"/>
      <c r="BI83" s="2"/>
      <c r="BJ83" s="2"/>
      <c r="BK83" s="2"/>
      <c r="BL83" s="2"/>
      <c r="BM83" s="2"/>
      <c r="BN83" s="2"/>
      <c r="BO83" s="121"/>
      <c r="BP83" s="121"/>
      <c r="BQ83" s="2"/>
      <c r="BR83" s="2"/>
    </row>
    <row r="84" spans="1:70" s="9" customFormat="1" x14ac:dyDescent="0.3">
      <c r="A84"/>
      <c r="B84" s="2">
        <v>15</v>
      </c>
      <c r="C84" s="48">
        <v>47788</v>
      </c>
      <c r="D84" s="2">
        <v>82058.943684282392</v>
      </c>
      <c r="E84" s="2">
        <v>27103.752322856144</v>
      </c>
      <c r="F84" s="2">
        <v>108164.97382412368</v>
      </c>
      <c r="G84" s="2">
        <v>2954532.8190081371</v>
      </c>
      <c r="H84" s="2">
        <v>3548139.0320875705</v>
      </c>
      <c r="I84" s="2">
        <v>1895429.4223992033</v>
      </c>
      <c r="J84" s="1"/>
      <c r="K84" s="134"/>
      <c r="L84" s="135"/>
      <c r="M84" s="136"/>
      <c r="N84" s="205"/>
      <c r="O84" s="144"/>
      <c r="P84" s="138"/>
      <c r="Q84" s="139"/>
      <c r="R84" s="143"/>
      <c r="S84" s="143"/>
      <c r="T84" s="127"/>
      <c r="U84" s="1"/>
      <c r="V84" s="150"/>
      <c r="W84" s="151"/>
      <c r="X84"/>
      <c r="Y84" s="126"/>
      <c r="Z84" s="126"/>
      <c r="AA84" s="126"/>
      <c r="AB84" s="1"/>
      <c r="AC84" s="119">
        <v>82</v>
      </c>
      <c r="AD84" s="120">
        <v>47788</v>
      </c>
      <c r="AE84" s="9" t="s">
        <v>80</v>
      </c>
      <c r="AF84" s="2">
        <v>27039.915165475795</v>
      </c>
      <c r="AG84" s="2">
        <v>802.10038930240194</v>
      </c>
      <c r="AH84" s="2">
        <v>27842.015554778198</v>
      </c>
      <c r="AI84" s="2">
        <v>54876.720337748229</v>
      </c>
      <c r="AJ84" s="2">
        <v>1495123.279662251</v>
      </c>
      <c r="AK84" s="2">
        <v>809738.69454742398</v>
      </c>
      <c r="AL84" s="121">
        <v>0.11750000000000001</v>
      </c>
      <c r="AM84" s="121" t="s">
        <v>35</v>
      </c>
      <c r="AN84" s="2">
        <v>1550000</v>
      </c>
      <c r="AO84" s="2" t="s">
        <v>184</v>
      </c>
      <c r="AP84" s="126"/>
      <c r="AQ84" s="126"/>
      <c r="AT84" s="100"/>
      <c r="AU84" s="100"/>
      <c r="AV84" s="204"/>
      <c r="AW84" s="204"/>
      <c r="AX84" s="204"/>
      <c r="AY84" s="204"/>
      <c r="AZ84" s="204"/>
      <c r="BA84" s="204"/>
      <c r="BF84" s="119"/>
      <c r="BG84" s="120"/>
      <c r="BI84" s="2"/>
      <c r="BJ84" s="2"/>
      <c r="BK84" s="2"/>
      <c r="BL84" s="2"/>
      <c r="BM84" s="2"/>
      <c r="BN84" s="2"/>
      <c r="BO84" s="121"/>
      <c r="BP84" s="121"/>
      <c r="BQ84" s="2"/>
      <c r="BR84" s="2"/>
    </row>
    <row r="85" spans="1:70" s="9" customFormat="1" x14ac:dyDescent="0.3">
      <c r="A85"/>
      <c r="B85" s="2">
        <v>16</v>
      </c>
      <c r="C85" s="48">
        <v>47818</v>
      </c>
      <c r="D85" s="2">
        <v>163497.4345674472</v>
      </c>
      <c r="E85" s="2">
        <v>26347.652835417422</v>
      </c>
      <c r="F85" s="2">
        <v>189845.08740286462</v>
      </c>
      <c r="G85" s="2">
        <v>3522535.3844406903</v>
      </c>
      <c r="H85" s="2">
        <v>3707964.6155593093</v>
      </c>
      <c r="I85" s="2">
        <v>1921777.0752346204</v>
      </c>
      <c r="J85" s="1"/>
      <c r="K85" s="134"/>
      <c r="L85" s="135"/>
      <c r="M85" s="136"/>
      <c r="N85" s="205"/>
      <c r="O85" s="144"/>
      <c r="P85" s="138"/>
      <c r="Q85" s="139"/>
      <c r="R85" s="143"/>
      <c r="S85" s="143"/>
      <c r="T85" s="127"/>
      <c r="U85" s="1"/>
      <c r="V85" s="150"/>
      <c r="W85" s="151"/>
      <c r="X85"/>
      <c r="Y85" s="126"/>
      <c r="Z85" s="126"/>
      <c r="AA85" s="126"/>
      <c r="AB85" s="1"/>
      <c r="AC85" s="119">
        <v>83</v>
      </c>
      <c r="AD85" s="120">
        <v>47818</v>
      </c>
      <c r="AE85" s="9" t="s">
        <v>80</v>
      </c>
      <c r="AF85" s="2">
        <v>27304.681001471079</v>
      </c>
      <c r="AG85" s="2">
        <v>537.33455330711809</v>
      </c>
      <c r="AH85" s="2">
        <v>27842.015554778198</v>
      </c>
      <c r="AI85" s="2">
        <v>27572.03933627715</v>
      </c>
      <c r="AJ85" s="2">
        <v>1522427.9606637221</v>
      </c>
      <c r="AK85" s="2">
        <v>810276.02910073113</v>
      </c>
      <c r="AL85" s="121">
        <v>0.11750000000000001</v>
      </c>
      <c r="AM85" s="121" t="s">
        <v>35</v>
      </c>
      <c r="AN85" s="2">
        <v>1550000</v>
      </c>
      <c r="AO85" s="2" t="s">
        <v>184</v>
      </c>
      <c r="AP85" s="126"/>
      <c r="AQ85" s="126"/>
      <c r="AT85" s="100"/>
      <c r="AU85" s="100"/>
      <c r="AV85" s="204"/>
      <c r="AW85" s="204"/>
      <c r="AX85" s="204"/>
      <c r="AY85" s="204"/>
      <c r="AZ85" s="204"/>
      <c r="BA85" s="204"/>
      <c r="BF85" s="119"/>
      <c r="BG85" s="120"/>
      <c r="BI85" s="2"/>
      <c r="BJ85" s="2"/>
      <c r="BK85" s="2"/>
      <c r="BL85" s="2"/>
      <c r="BM85" s="2"/>
      <c r="BN85" s="2"/>
      <c r="BO85" s="121"/>
      <c r="BP85" s="121"/>
      <c r="BQ85" s="2"/>
      <c r="BR85" s="2"/>
    </row>
    <row r="86" spans="1:70" s="9" customFormat="1" x14ac:dyDescent="0.3">
      <c r="A86"/>
      <c r="B86" s="2">
        <v>15</v>
      </c>
      <c r="C86" s="48">
        <v>47849</v>
      </c>
      <c r="D86" s="2">
        <v>92494.615816354402</v>
      </c>
      <c r="E86" s="2">
        <v>32250.011009327714</v>
      </c>
      <c r="F86" s="2">
        <v>124529.35084702339</v>
      </c>
      <c r="G86" s="2">
        <v>3430256.0446029939</v>
      </c>
      <c r="H86" s="2">
        <v>3450459.2313756621</v>
      </c>
      <c r="I86" s="2">
        <v>1780206.8149333859</v>
      </c>
      <c r="J86" s="1"/>
      <c r="K86" s="134"/>
      <c r="L86" s="135"/>
      <c r="M86" s="136"/>
      <c r="N86" s="205"/>
      <c r="O86" s="144"/>
      <c r="P86" s="138"/>
      <c r="Q86" s="139"/>
      <c r="R86" s="143"/>
      <c r="S86" s="143"/>
      <c r="T86" s="127"/>
      <c r="U86" s="1"/>
      <c r="V86" s="150"/>
      <c r="W86" s="151"/>
      <c r="X86"/>
      <c r="Y86" s="126"/>
      <c r="Z86" s="126"/>
      <c r="AA86" s="126"/>
      <c r="AB86" s="1"/>
      <c r="AC86" s="119">
        <v>84</v>
      </c>
      <c r="AD86" s="120">
        <v>47849</v>
      </c>
      <c r="AE86" s="9" t="s">
        <v>80</v>
      </c>
      <c r="AF86" s="2">
        <v>27572.039336277147</v>
      </c>
      <c r="AG86" s="2">
        <v>269.97621850104713</v>
      </c>
      <c r="AH86" s="2">
        <v>27842.015554778194</v>
      </c>
      <c r="AI86" s="2">
        <v>3.0695446184836328E-12</v>
      </c>
      <c r="AJ86" s="2">
        <v>1549999.9999999993</v>
      </c>
      <c r="AK86" s="2">
        <v>810546.00531923212</v>
      </c>
      <c r="AL86" s="121">
        <v>0.11750000000000001</v>
      </c>
      <c r="AM86" s="121" t="s">
        <v>35</v>
      </c>
      <c r="AN86" s="2">
        <v>1550000</v>
      </c>
      <c r="AO86" s="2" t="s">
        <v>184</v>
      </c>
      <c r="AP86" s="126"/>
      <c r="AQ86" s="126"/>
      <c r="AT86" s="100"/>
      <c r="AU86" s="100"/>
      <c r="AV86" s="204"/>
      <c r="AW86" s="204"/>
      <c r="AX86" s="204"/>
      <c r="AY86" s="204"/>
      <c r="AZ86" s="204"/>
      <c r="BA86" s="204"/>
      <c r="BF86" s="119"/>
      <c r="BG86" s="120"/>
      <c r="BI86" s="2"/>
      <c r="BJ86" s="2"/>
      <c r="BK86" s="2"/>
      <c r="BL86" s="2"/>
      <c r="BM86" s="2"/>
      <c r="BN86" s="2"/>
      <c r="BO86" s="121"/>
      <c r="BP86" s="121"/>
      <c r="BQ86" s="2"/>
      <c r="BR86" s="2"/>
    </row>
    <row r="87" spans="1:70" s="9" customFormat="1" x14ac:dyDescent="0.3">
      <c r="A87"/>
      <c r="B87" s="2">
        <v>14</v>
      </c>
      <c r="C87" s="48">
        <v>47880</v>
      </c>
      <c r="D87" s="2">
        <v>65523.658107651747</v>
      </c>
      <c r="E87" s="2">
        <v>31380.881677227684</v>
      </c>
      <c r="F87" s="2">
        <v>96687.335292245189</v>
      </c>
      <c r="G87" s="2">
        <v>3364949.5909879771</v>
      </c>
      <c r="H87" s="2">
        <v>1965982.8894833161</v>
      </c>
      <c r="I87" s="2">
        <v>1001041.6912913813</v>
      </c>
      <c r="J87" s="1"/>
      <c r="K87" s="134"/>
      <c r="L87" s="135"/>
      <c r="M87" s="136"/>
      <c r="N87" s="205"/>
      <c r="O87" s="144"/>
      <c r="P87" s="138"/>
      <c r="Q87" s="139"/>
      <c r="R87" s="143"/>
      <c r="S87" s="143"/>
      <c r="T87" s="127"/>
      <c r="U87" s="1"/>
      <c r="V87" s="150"/>
      <c r="W87" s="151"/>
      <c r="X87"/>
      <c r="Y87" s="126"/>
      <c r="Z87" s="126"/>
      <c r="AA87" s="126"/>
      <c r="AC87" s="119">
        <v>0</v>
      </c>
      <c r="AD87" s="120">
        <v>45992</v>
      </c>
      <c r="AE87" s="9" t="s">
        <v>98</v>
      </c>
      <c r="AF87" s="2">
        <v>0</v>
      </c>
      <c r="AG87" s="2">
        <v>0</v>
      </c>
      <c r="AH87" s="2">
        <v>0</v>
      </c>
      <c r="AI87" s="2">
        <v>350000</v>
      </c>
      <c r="AJ87" s="2">
        <v>0</v>
      </c>
      <c r="AK87" s="2">
        <v>0</v>
      </c>
      <c r="AL87" s="121">
        <v>0.13250000000000001</v>
      </c>
      <c r="AM87" s="121" t="s">
        <v>34</v>
      </c>
      <c r="AN87" s="2">
        <v>350000</v>
      </c>
      <c r="AO87" s="2" t="s">
        <v>48</v>
      </c>
      <c r="AP87" s="126"/>
      <c r="AQ87" s="126"/>
      <c r="AT87" s="100"/>
      <c r="AU87" s="100"/>
      <c r="AV87" s="204"/>
      <c r="AW87" s="204"/>
      <c r="AX87" s="204"/>
      <c r="AY87" s="204"/>
      <c r="AZ87" s="204"/>
      <c r="BA87" s="204"/>
      <c r="BF87" s="119"/>
      <c r="BG87" s="120"/>
      <c r="BI87" s="2"/>
      <c r="BJ87" s="2"/>
      <c r="BK87" s="2"/>
      <c r="BL87" s="2"/>
      <c r="BM87" s="2"/>
      <c r="BN87" s="2"/>
      <c r="BO87" s="121"/>
      <c r="BP87" s="121"/>
      <c r="BQ87" s="2"/>
      <c r="BR87" s="2"/>
    </row>
    <row r="88" spans="1:70" s="9" customFormat="1" x14ac:dyDescent="0.3">
      <c r="A88"/>
      <c r="B88" s="2">
        <v>15</v>
      </c>
      <c r="C88" s="48">
        <v>47908</v>
      </c>
      <c r="D88" s="2">
        <v>90593.662117623899</v>
      </c>
      <c r="E88" s="2">
        <v>30776.110848840144</v>
      </c>
      <c r="F88" s="2">
        <v>121369.77296646404</v>
      </c>
      <c r="G88" s="2">
        <v>3901355.9288703534</v>
      </c>
      <c r="H88" s="2">
        <v>2056144.0711296466</v>
      </c>
      <c r="I88" s="2">
        <v>1031817.8021402213</v>
      </c>
      <c r="J88" s="1"/>
      <c r="K88" s="134"/>
      <c r="L88" s="135"/>
      <c r="M88" s="136"/>
      <c r="N88" s="205"/>
      <c r="O88" s="144"/>
      <c r="P88" s="138"/>
      <c r="Q88" s="139"/>
      <c r="R88" s="143"/>
      <c r="S88" s="143"/>
      <c r="T88" s="127"/>
      <c r="U88" s="1"/>
      <c r="V88" s="150"/>
      <c r="W88" s="151"/>
      <c r="X88"/>
      <c r="Y88" s="126"/>
      <c r="Z88" s="126"/>
      <c r="AA88" s="126"/>
      <c r="AB88" s="1"/>
      <c r="AC88" s="119">
        <v>1</v>
      </c>
      <c r="AD88" s="120">
        <v>46023</v>
      </c>
      <c r="AE88" s="9" t="s">
        <v>98</v>
      </c>
      <c r="AF88" s="2">
        <v>0</v>
      </c>
      <c r="AG88" s="2">
        <v>3864.5833333333335</v>
      </c>
      <c r="AH88" s="2">
        <v>0</v>
      </c>
      <c r="AI88" s="2">
        <v>353864.58333333331</v>
      </c>
      <c r="AJ88" s="2">
        <v>0</v>
      </c>
      <c r="AK88" s="2">
        <v>3864.5833333333335</v>
      </c>
      <c r="AL88" s="121">
        <v>0.13250000000000001</v>
      </c>
      <c r="AM88" s="121" t="s">
        <v>34</v>
      </c>
      <c r="AN88" s="2">
        <v>350000</v>
      </c>
      <c r="AO88" s="2" t="s">
        <v>48</v>
      </c>
      <c r="AP88" s="126"/>
      <c r="AQ88" s="126"/>
      <c r="AT88" s="100"/>
      <c r="AU88" s="100"/>
      <c r="AV88" s="204"/>
      <c r="AW88" s="204"/>
      <c r="AX88" s="204"/>
      <c r="AY88" s="204"/>
      <c r="AZ88" s="204"/>
      <c r="BA88" s="204"/>
      <c r="BF88" s="119"/>
      <c r="BG88" s="120"/>
      <c r="BI88" s="2"/>
      <c r="BJ88" s="2"/>
      <c r="BK88" s="2"/>
      <c r="BL88" s="2"/>
      <c r="BM88" s="2"/>
      <c r="BN88" s="2"/>
      <c r="BO88" s="121"/>
      <c r="BP88" s="121"/>
      <c r="BQ88" s="2"/>
      <c r="BR88" s="2"/>
    </row>
    <row r="89" spans="1:70" s="9" customFormat="1" x14ac:dyDescent="0.3">
      <c r="A89"/>
      <c r="B89" s="2">
        <v>14</v>
      </c>
      <c r="C89" s="48">
        <v>47939</v>
      </c>
      <c r="D89" s="2">
        <v>74680.361702057126</v>
      </c>
      <c r="E89" s="2">
        <v>35561.430548440636</v>
      </c>
      <c r="F89" s="2">
        <v>110241.79225049775</v>
      </c>
      <c r="G89" s="2">
        <v>3826675.5671682963</v>
      </c>
      <c r="H89" s="2">
        <v>1730824.4328317037</v>
      </c>
      <c r="I89" s="2">
        <v>935639.65876146604</v>
      </c>
      <c r="J89" s="1"/>
      <c r="K89" s="134"/>
      <c r="L89" s="135"/>
      <c r="M89" s="136"/>
      <c r="N89" s="205"/>
      <c r="O89" s="144"/>
      <c r="P89" s="138"/>
      <c r="Q89" s="139"/>
      <c r="R89" s="143"/>
      <c r="S89" s="143"/>
      <c r="T89" s="127"/>
      <c r="U89" s="1"/>
      <c r="V89" s="150"/>
      <c r="W89" s="151"/>
      <c r="X89"/>
      <c r="Y89" s="126"/>
      <c r="Z89" s="126"/>
      <c r="AA89" s="126"/>
      <c r="AB89" s="1"/>
      <c r="AC89" s="119">
        <v>2</v>
      </c>
      <c r="AD89" s="120">
        <v>46054</v>
      </c>
      <c r="AE89" s="9" t="s">
        <v>98</v>
      </c>
      <c r="AF89" s="2">
        <v>0</v>
      </c>
      <c r="AG89" s="2">
        <v>3907.2547743055557</v>
      </c>
      <c r="AH89" s="2">
        <v>0</v>
      </c>
      <c r="AI89" s="2">
        <v>357771.83810763888</v>
      </c>
      <c r="AJ89" s="2">
        <v>0</v>
      </c>
      <c r="AK89" s="2">
        <v>7771.8381076388887</v>
      </c>
      <c r="AL89" s="121">
        <v>0.13250000000000001</v>
      </c>
      <c r="AM89" s="121" t="s">
        <v>34</v>
      </c>
      <c r="AN89" s="2">
        <v>350000</v>
      </c>
      <c r="AO89" s="2" t="s">
        <v>48</v>
      </c>
      <c r="AP89" s="126"/>
      <c r="AQ89" s="126"/>
      <c r="AT89" s="100"/>
      <c r="AU89" s="100"/>
      <c r="AV89" s="204"/>
      <c r="AW89" s="204"/>
      <c r="AX89" s="204"/>
      <c r="AY89" s="204"/>
      <c r="AZ89" s="204"/>
      <c r="BA89" s="204"/>
      <c r="BF89" s="119"/>
      <c r="BG89" s="120"/>
      <c r="BI89" s="2"/>
      <c r="BJ89" s="2"/>
      <c r="BK89" s="2"/>
      <c r="BL89" s="2"/>
      <c r="BM89" s="2"/>
      <c r="BN89" s="2"/>
      <c r="BO89" s="121"/>
      <c r="BP89" s="121"/>
      <c r="BQ89" s="2"/>
      <c r="BR89" s="2"/>
    </row>
    <row r="90" spans="1:70" s="9" customFormat="1" x14ac:dyDescent="0.3">
      <c r="A90"/>
      <c r="B90" s="2">
        <v>14</v>
      </c>
      <c r="C90" s="48">
        <v>47969</v>
      </c>
      <c r="D90" s="2">
        <v>75369.616542332573</v>
      </c>
      <c r="E90" s="2">
        <v>34872.175708165152</v>
      </c>
      <c r="F90" s="2">
        <v>110241.79225049773</v>
      </c>
      <c r="G90" s="2">
        <v>3751305.950625963</v>
      </c>
      <c r="H90" s="2">
        <v>1806194.049374037</v>
      </c>
      <c r="I90" s="2">
        <v>970511.83446963131</v>
      </c>
      <c r="J90" s="1"/>
      <c r="K90" s="134"/>
      <c r="L90" s="135"/>
      <c r="M90" s="136"/>
      <c r="N90" s="205"/>
      <c r="O90" s="144"/>
      <c r="P90" s="138"/>
      <c r="Q90" s="139"/>
      <c r="R90" s="143"/>
      <c r="S90" s="143"/>
      <c r="T90" s="127"/>
      <c r="U90" s="1"/>
      <c r="V90" s="150"/>
      <c r="W90" s="151"/>
      <c r="X90"/>
      <c r="Y90" s="126"/>
      <c r="Z90" s="126"/>
      <c r="AA90" s="126"/>
      <c r="AB90" s="1"/>
      <c r="AC90" s="119">
        <v>3</v>
      </c>
      <c r="AD90" s="120">
        <v>46082</v>
      </c>
      <c r="AE90" s="9" t="s">
        <v>98</v>
      </c>
      <c r="AF90" s="2">
        <v>0</v>
      </c>
      <c r="AG90" s="2">
        <v>3950.3973791051794</v>
      </c>
      <c r="AH90" s="2">
        <v>0</v>
      </c>
      <c r="AI90" s="2">
        <v>361722.23548674403</v>
      </c>
      <c r="AJ90" s="2">
        <v>0</v>
      </c>
      <c r="AK90" s="2">
        <v>11722.235486744068</v>
      </c>
      <c r="AL90" s="121">
        <v>0.13250000000000001</v>
      </c>
      <c r="AM90" s="121" t="s">
        <v>34</v>
      </c>
      <c r="AN90" s="2">
        <v>350000</v>
      </c>
      <c r="AO90" s="2" t="s">
        <v>48</v>
      </c>
      <c r="AP90" s="126"/>
      <c r="AQ90" s="126"/>
      <c r="AT90" s="100"/>
      <c r="AU90" s="100"/>
      <c r="AV90" s="204"/>
      <c r="AW90" s="204"/>
      <c r="AX90" s="204"/>
      <c r="AY90" s="204"/>
      <c r="AZ90" s="204"/>
      <c r="BA90" s="204"/>
      <c r="BF90" s="119"/>
      <c r="BG90" s="120"/>
      <c r="BI90" s="2"/>
      <c r="BJ90" s="2"/>
      <c r="BK90" s="2"/>
      <c r="BL90" s="2"/>
      <c r="BM90" s="2"/>
      <c r="BN90" s="2"/>
      <c r="BO90" s="121"/>
      <c r="BP90" s="121"/>
      <c r="BQ90" s="2"/>
      <c r="BR90" s="2"/>
    </row>
    <row r="91" spans="1:70" s="9" customFormat="1" x14ac:dyDescent="0.3">
      <c r="A91"/>
      <c r="B91" s="2">
        <v>15</v>
      </c>
      <c r="C91" s="48">
        <v>48000</v>
      </c>
      <c r="D91" s="2">
        <v>76065.305139817254</v>
      </c>
      <c r="E91" s="2">
        <v>34176.487110680486</v>
      </c>
      <c r="F91" s="2">
        <v>110241.79225049773</v>
      </c>
      <c r="G91" s="2">
        <v>4406740.6454861462</v>
      </c>
      <c r="H91" s="2">
        <v>1882259.3545138545</v>
      </c>
      <c r="I91" s="2">
        <v>1004688.3215803117</v>
      </c>
      <c r="J91" s="1"/>
      <c r="K91" s="134"/>
      <c r="L91" s="135"/>
      <c r="M91" s="136"/>
      <c r="N91" s="205"/>
      <c r="O91" s="144"/>
      <c r="P91" s="138"/>
      <c r="Q91" s="139"/>
      <c r="R91" s="143"/>
      <c r="S91" s="143"/>
      <c r="T91" s="127"/>
      <c r="U91" s="1"/>
      <c r="V91" s="150"/>
      <c r="W91" s="151"/>
      <c r="X91"/>
      <c r="Y91" s="126"/>
      <c r="Z91" s="126"/>
      <c r="AA91" s="126"/>
      <c r="AB91" s="1"/>
      <c r="AC91" s="119">
        <v>4</v>
      </c>
      <c r="AD91" s="120">
        <v>46113</v>
      </c>
      <c r="AE91" s="9" t="s">
        <v>98</v>
      </c>
      <c r="AF91" s="2">
        <v>0</v>
      </c>
      <c r="AG91" s="2">
        <v>3994.0163501661323</v>
      </c>
      <c r="AH91" s="2">
        <v>0</v>
      </c>
      <c r="AI91" s="2">
        <v>365716.25183691015</v>
      </c>
      <c r="AJ91" s="2">
        <v>0</v>
      </c>
      <c r="AK91" s="2">
        <v>15716.2518369102</v>
      </c>
      <c r="AL91" s="121">
        <v>0.13250000000000001</v>
      </c>
      <c r="AM91" s="121" t="s">
        <v>34</v>
      </c>
      <c r="AN91" s="2">
        <v>350000</v>
      </c>
      <c r="AO91" s="2" t="s">
        <v>48</v>
      </c>
      <c r="AP91" s="126"/>
      <c r="AQ91" s="126"/>
      <c r="AT91" s="100"/>
      <c r="AU91" s="100"/>
      <c r="AV91" s="204"/>
      <c r="AW91" s="204"/>
      <c r="AX91" s="204"/>
      <c r="AY91" s="204"/>
      <c r="AZ91" s="204"/>
      <c r="BA91" s="204"/>
      <c r="BF91" s="119"/>
      <c r="BG91" s="120"/>
      <c r="BI91" s="2"/>
      <c r="BJ91" s="2"/>
      <c r="BK91" s="2"/>
      <c r="BL91" s="2"/>
      <c r="BM91" s="2"/>
      <c r="BN91" s="2"/>
      <c r="BO91" s="121"/>
      <c r="BP91" s="121"/>
      <c r="BQ91" s="2"/>
      <c r="BR91" s="2"/>
    </row>
    <row r="92" spans="1:70" s="9" customFormat="1" x14ac:dyDescent="0.3">
      <c r="A92"/>
      <c r="B92" s="2">
        <v>15</v>
      </c>
      <c r="C92" s="48">
        <v>48030</v>
      </c>
      <c r="D92" s="2">
        <v>85664.469346250742</v>
      </c>
      <c r="E92" s="2">
        <v>40941.699927146728</v>
      </c>
      <c r="F92" s="2">
        <v>126606.16927339748</v>
      </c>
      <c r="G92" s="2">
        <v>4321076.1761398949</v>
      </c>
      <c r="H92" s="2">
        <v>1967923.8238601049</v>
      </c>
      <c r="I92" s="2">
        <v>1045630.0215074588</v>
      </c>
      <c r="J92" s="1"/>
      <c r="K92" s="134"/>
      <c r="L92" s="135"/>
      <c r="M92" s="136"/>
      <c r="N92" s="205"/>
      <c r="O92" s="144"/>
      <c r="P92" s="138"/>
      <c r="Q92" s="139"/>
      <c r="R92" s="143"/>
      <c r="S92" s="143"/>
      <c r="T92" s="127"/>
      <c r="U92" s="1"/>
      <c r="V92" s="150"/>
      <c r="W92" s="151"/>
      <c r="X92"/>
      <c r="Y92" s="126"/>
      <c r="Z92" s="126"/>
      <c r="AA92" s="126"/>
      <c r="AB92" s="1"/>
      <c r="AC92" s="119">
        <v>5</v>
      </c>
      <c r="AD92" s="120">
        <v>46143</v>
      </c>
      <c r="AE92" s="9" t="s">
        <v>98</v>
      </c>
      <c r="AF92" s="2">
        <v>0</v>
      </c>
      <c r="AG92" s="2">
        <v>4038.1169473658829</v>
      </c>
      <c r="AH92" s="2">
        <v>0</v>
      </c>
      <c r="AI92" s="2">
        <v>369754.36878427601</v>
      </c>
      <c r="AJ92" s="2">
        <v>0</v>
      </c>
      <c r="AK92" s="2">
        <v>19754.368784276085</v>
      </c>
      <c r="AL92" s="121">
        <v>0.13250000000000001</v>
      </c>
      <c r="AM92" s="121" t="s">
        <v>34</v>
      </c>
      <c r="AN92" s="2">
        <v>350000</v>
      </c>
      <c r="AO92" s="2" t="s">
        <v>48</v>
      </c>
      <c r="AP92" s="126"/>
      <c r="AQ92" s="126"/>
      <c r="AT92" s="100"/>
      <c r="AU92" s="100"/>
      <c r="AV92" s="204"/>
      <c r="AW92" s="204"/>
      <c r="AX92" s="204"/>
      <c r="AY92" s="204"/>
      <c r="AZ92" s="204"/>
      <c r="BA92" s="204"/>
      <c r="BF92" s="119"/>
      <c r="BG92" s="120"/>
      <c r="BI92" s="2"/>
      <c r="BJ92" s="2"/>
      <c r="BK92" s="2"/>
      <c r="BL92" s="2"/>
      <c r="BM92" s="2"/>
      <c r="BN92" s="2"/>
      <c r="BO92" s="121"/>
      <c r="BP92" s="121"/>
      <c r="BQ92" s="2"/>
      <c r="BR92" s="2"/>
    </row>
    <row r="93" spans="1:70" s="9" customFormat="1" x14ac:dyDescent="0.3">
      <c r="A93"/>
      <c r="B93" s="2">
        <v>16</v>
      </c>
      <c r="C93" s="48">
        <v>48061</v>
      </c>
      <c r="D93" s="2">
        <v>86464.031371372985</v>
      </c>
      <c r="E93" s="2">
        <v>40142.1379020245</v>
      </c>
      <c r="F93" s="2">
        <v>126606.16927339746</v>
      </c>
      <c r="G93" s="2">
        <v>4861612.1447685231</v>
      </c>
      <c r="H93" s="2">
        <v>2054387.8552314776</v>
      </c>
      <c r="I93" s="2">
        <v>1085772.159409483</v>
      </c>
      <c r="J93" s="1"/>
      <c r="K93" s="134"/>
      <c r="L93" s="135"/>
      <c r="M93" s="136"/>
      <c r="N93" s="205"/>
      <c r="O93" s="144"/>
      <c r="P93" s="138"/>
      <c r="Q93" s="139"/>
      <c r="R93" s="143"/>
      <c r="S93" s="143"/>
      <c r="T93" s="127"/>
      <c r="U93" s="1"/>
      <c r="V93" s="150"/>
      <c r="W93" s="151"/>
      <c r="X93"/>
      <c r="Y93" s="126"/>
      <c r="Z93" s="126"/>
      <c r="AA93" s="126"/>
      <c r="AB93" s="1"/>
      <c r="AC93" s="119">
        <v>6</v>
      </c>
      <c r="AD93" s="120">
        <v>46174</v>
      </c>
      <c r="AE93" s="9" t="s">
        <v>98</v>
      </c>
      <c r="AF93" s="2">
        <v>-4082.7044886597146</v>
      </c>
      <c r="AG93" s="2">
        <v>4082.7044886597146</v>
      </c>
      <c r="AH93" s="2">
        <v>0</v>
      </c>
      <c r="AI93" s="2">
        <v>373837.07327293576</v>
      </c>
      <c r="AJ93" s="2">
        <v>-23837.073272935755</v>
      </c>
      <c r="AK93" s="2">
        <v>23837.073272935799</v>
      </c>
      <c r="AL93" s="121">
        <v>0.13250000000000001</v>
      </c>
      <c r="AM93" s="121" t="s">
        <v>34</v>
      </c>
      <c r="AN93" s="2">
        <v>350000</v>
      </c>
      <c r="AO93" s="2" t="s">
        <v>48</v>
      </c>
      <c r="AP93" s="126"/>
      <c r="AQ93" s="126"/>
      <c r="AT93" s="100"/>
      <c r="AU93" s="100"/>
      <c r="AV93" s="204"/>
      <c r="AW93" s="204"/>
      <c r="AX93" s="204"/>
      <c r="AY93" s="204"/>
      <c r="AZ93" s="204"/>
      <c r="BA93" s="204"/>
      <c r="BF93" s="119"/>
      <c r="BG93" s="120"/>
      <c r="BI93" s="2"/>
      <c r="BJ93" s="2"/>
      <c r="BK93" s="2"/>
      <c r="BL93" s="2"/>
      <c r="BM93" s="2"/>
      <c r="BN93" s="2"/>
      <c r="BO93" s="121"/>
      <c r="BP93" s="121"/>
      <c r="BQ93" s="2"/>
      <c r="BR93" s="2"/>
    </row>
    <row r="94" spans="1:70" s="9" customFormat="1" x14ac:dyDescent="0.3">
      <c r="A94"/>
      <c r="B94" s="2">
        <v>16</v>
      </c>
      <c r="C94" s="48">
        <v>48092</v>
      </c>
      <c r="D94" s="2">
        <v>92116.374615976878</v>
      </c>
      <c r="E94" s="2">
        <v>45474.406241445824</v>
      </c>
      <c r="F94" s="2">
        <v>137590.78085742265</v>
      </c>
      <c r="G94" s="2">
        <v>4769495.7701525455</v>
      </c>
      <c r="H94" s="2">
        <v>2146504.2298474545</v>
      </c>
      <c r="I94" s="2">
        <v>1131246.5656509288</v>
      </c>
      <c r="J94" s="1"/>
      <c r="K94" s="134"/>
      <c r="L94" s="135"/>
      <c r="M94" s="136"/>
      <c r="N94" s="205"/>
      <c r="O94" s="144"/>
      <c r="P94" s="138"/>
      <c r="Q94" s="139"/>
      <c r="R94" s="143"/>
      <c r="S94" s="143"/>
      <c r="T94" s="127"/>
      <c r="U94" s="1"/>
      <c r="V94" s="150"/>
      <c r="W94" s="151"/>
      <c r="X94"/>
      <c r="Y94" s="126"/>
      <c r="Z94" s="126"/>
      <c r="AA94" s="126"/>
      <c r="AB94" s="1"/>
      <c r="AC94" s="119">
        <v>7</v>
      </c>
      <c r="AD94" s="120">
        <v>46204</v>
      </c>
      <c r="AE94" s="9" t="s">
        <v>98</v>
      </c>
      <c r="AF94" s="2">
        <v>0</v>
      </c>
      <c r="AG94" s="2">
        <v>4127.7843507219995</v>
      </c>
      <c r="AH94" s="2">
        <v>0</v>
      </c>
      <c r="AI94" s="2">
        <v>377964.85762365774</v>
      </c>
      <c r="AJ94" s="2">
        <v>-23837.073272935755</v>
      </c>
      <c r="AK94" s="2">
        <v>27964.857623657797</v>
      </c>
      <c r="AL94" s="121">
        <v>0.13250000000000001</v>
      </c>
      <c r="AM94" s="121" t="s">
        <v>34</v>
      </c>
      <c r="AN94" s="2">
        <v>350000</v>
      </c>
      <c r="AO94" s="2" t="s">
        <v>48</v>
      </c>
      <c r="AP94" s="126"/>
      <c r="AQ94" s="126"/>
      <c r="AT94" s="100"/>
      <c r="AU94" s="100"/>
      <c r="AV94" s="204"/>
      <c r="AW94" s="204"/>
      <c r="AX94" s="204"/>
      <c r="AY94" s="204"/>
      <c r="AZ94" s="204"/>
      <c r="BA94" s="204"/>
      <c r="BF94" s="119"/>
      <c r="BG94" s="120"/>
      <c r="BI94" s="2"/>
      <c r="BJ94" s="2"/>
      <c r="BK94" s="2"/>
      <c r="BL94" s="2"/>
      <c r="BM94" s="2"/>
      <c r="BN94" s="2"/>
      <c r="BO94" s="121"/>
      <c r="BP94" s="121"/>
      <c r="BQ94" s="2"/>
      <c r="BR94" s="2"/>
    </row>
    <row r="95" spans="1:70" s="9" customFormat="1" x14ac:dyDescent="0.3">
      <c r="A95"/>
      <c r="B95" s="2">
        <v>16</v>
      </c>
      <c r="C95" s="48">
        <v>48122</v>
      </c>
      <c r="D95" s="2">
        <v>92978.540728261985</v>
      </c>
      <c r="E95" s="2">
        <v>44612.240129160702</v>
      </c>
      <c r="F95" s="2">
        <v>137590.78085742268</v>
      </c>
      <c r="G95" s="2">
        <v>4676517.2294242838</v>
      </c>
      <c r="H95" s="2">
        <v>2239482.7705757166</v>
      </c>
      <c r="I95" s="2">
        <v>1175858.805780089</v>
      </c>
      <c r="J95" s="1"/>
      <c r="K95" s="134"/>
      <c r="L95" s="135"/>
      <c r="M95" s="136"/>
      <c r="N95" s="205"/>
      <c r="O95" s="144"/>
      <c r="P95" s="138"/>
      <c r="Q95" s="139"/>
      <c r="R95" s="143"/>
      <c r="S95" s="143"/>
      <c r="T95" s="127"/>
      <c r="U95" s="1"/>
      <c r="V95" s="150"/>
      <c r="W95" s="151"/>
      <c r="X95"/>
      <c r="Y95" s="126"/>
      <c r="Z95" s="126"/>
      <c r="AA95" s="126"/>
      <c r="AB95" s="1"/>
      <c r="AC95" s="119">
        <v>8</v>
      </c>
      <c r="AD95" s="120">
        <v>46235</v>
      </c>
      <c r="AE95" s="9" t="s">
        <v>98</v>
      </c>
      <c r="AF95" s="2">
        <v>0</v>
      </c>
      <c r="AG95" s="2">
        <v>4173.3619695945545</v>
      </c>
      <c r="AH95" s="2">
        <v>0</v>
      </c>
      <c r="AI95" s="2">
        <v>382138.21959325229</v>
      </c>
      <c r="AJ95" s="2">
        <v>-23837.073272935755</v>
      </c>
      <c r="AK95" s="2">
        <v>32138.219593252354</v>
      </c>
      <c r="AL95" s="121">
        <v>0.13250000000000001</v>
      </c>
      <c r="AM95" s="121" t="s">
        <v>34</v>
      </c>
      <c r="AN95" s="2">
        <v>350000</v>
      </c>
      <c r="AO95" s="2" t="s">
        <v>48</v>
      </c>
      <c r="AP95" s="126"/>
      <c r="AQ95" s="126"/>
      <c r="AT95" s="100"/>
      <c r="AU95" s="100"/>
      <c r="AV95" s="204"/>
      <c r="AW95" s="204"/>
      <c r="AX95" s="204"/>
      <c r="AY95" s="204"/>
      <c r="AZ95" s="204"/>
      <c r="BA95" s="204"/>
      <c r="BF95" s="119"/>
      <c r="BG95" s="120"/>
      <c r="BI95" s="2"/>
      <c r="BJ95" s="2"/>
      <c r="BK95" s="2"/>
      <c r="BL95" s="2"/>
      <c r="BM95" s="2"/>
      <c r="BN95" s="2"/>
      <c r="BO95" s="121"/>
      <c r="BP95" s="121"/>
      <c r="BQ95" s="2"/>
      <c r="BR95" s="2"/>
    </row>
    <row r="96" spans="1:70" s="9" customFormat="1" x14ac:dyDescent="0.3">
      <c r="A96"/>
      <c r="B96" s="2">
        <v>16</v>
      </c>
      <c r="C96" s="48">
        <v>48153</v>
      </c>
      <c r="D96" s="2">
        <v>93848.860461300574</v>
      </c>
      <c r="E96" s="2">
        <v>43741.920396122099</v>
      </c>
      <c r="F96" s="2">
        <v>137590.78085742268</v>
      </c>
      <c r="G96" s="2">
        <v>4582668.3689629827</v>
      </c>
      <c r="H96" s="2">
        <v>2333331.6310370173</v>
      </c>
      <c r="I96" s="2">
        <v>1219600.7261762116</v>
      </c>
      <c r="J96" s="1"/>
      <c r="K96" s="134"/>
      <c r="L96" s="135"/>
      <c r="M96" s="136"/>
      <c r="N96" s="205"/>
      <c r="O96" s="144"/>
      <c r="P96" s="138"/>
      <c r="Q96" s="139"/>
      <c r="R96" s="143"/>
      <c r="S96" s="143"/>
      <c r="T96" s="127"/>
      <c r="U96" s="1"/>
      <c r="V96" s="150"/>
      <c r="W96" s="151"/>
      <c r="X96"/>
      <c r="Y96" s="126"/>
      <c r="Z96" s="126"/>
      <c r="AA96" s="126"/>
      <c r="AB96" s="1"/>
      <c r="AC96" s="119">
        <v>9</v>
      </c>
      <c r="AD96" s="120">
        <v>46266</v>
      </c>
      <c r="AE96" s="9" t="s">
        <v>98</v>
      </c>
      <c r="AF96" s="2">
        <v>0</v>
      </c>
      <c r="AG96" s="2">
        <v>4219.442841342161</v>
      </c>
      <c r="AH96" s="2">
        <v>0</v>
      </c>
      <c r="AI96" s="2">
        <v>386357.66243459447</v>
      </c>
      <c r="AJ96" s="2">
        <v>-23837.073272935755</v>
      </c>
      <c r="AK96" s="2">
        <v>36357.662434594517</v>
      </c>
      <c r="AL96" s="121">
        <v>0.13250000000000001</v>
      </c>
      <c r="AM96" s="121" t="s">
        <v>34</v>
      </c>
      <c r="AN96" s="2">
        <v>350000</v>
      </c>
      <c r="AO96" s="2" t="s">
        <v>48</v>
      </c>
      <c r="AP96" s="126"/>
      <c r="AQ96" s="126"/>
      <c r="AT96" s="100"/>
      <c r="AU96" s="100"/>
      <c r="AV96" s="204"/>
      <c r="AW96" s="204"/>
      <c r="AX96" s="204"/>
      <c r="AY96" s="204"/>
      <c r="AZ96" s="204"/>
      <c r="BA96" s="204"/>
      <c r="BF96" s="119"/>
      <c r="BG96" s="120"/>
      <c r="BI96" s="2"/>
      <c r="BJ96" s="2"/>
      <c r="BK96" s="2"/>
      <c r="BL96" s="2"/>
      <c r="BM96" s="2"/>
      <c r="BN96" s="2"/>
      <c r="BO96" s="121"/>
      <c r="BP96" s="121"/>
      <c r="BQ96" s="2"/>
      <c r="BR96" s="2"/>
    </row>
    <row r="97" spans="1:70" s="9" customFormat="1" x14ac:dyDescent="0.3">
      <c r="A97"/>
      <c r="B97" s="2">
        <v>16</v>
      </c>
      <c r="C97" s="48">
        <v>48183</v>
      </c>
      <c r="D97" s="2">
        <v>94727.41162600815</v>
      </c>
      <c r="E97" s="2">
        <v>42863.369231414545</v>
      </c>
      <c r="F97" s="2">
        <v>137590.78085742268</v>
      </c>
      <c r="G97" s="2">
        <v>4487940.9573369743</v>
      </c>
      <c r="H97" s="2">
        <v>2428059.0426630247</v>
      </c>
      <c r="I97" s="2">
        <v>1262464.0954076264</v>
      </c>
      <c r="J97" s="1"/>
      <c r="K97" s="134"/>
      <c r="L97" s="135"/>
      <c r="M97" s="136"/>
      <c r="N97" s="205"/>
      <c r="O97" s="144"/>
      <c r="P97" s="138"/>
      <c r="Q97" s="139"/>
      <c r="R97" s="143"/>
      <c r="S97" s="143"/>
      <c r="T97" s="127"/>
      <c r="U97" s="1"/>
      <c r="V97" s="150"/>
      <c r="W97" s="151"/>
      <c r="X97"/>
      <c r="Y97" s="126"/>
      <c r="Z97" s="126"/>
      <c r="AA97" s="126"/>
      <c r="AB97" s="1"/>
      <c r="AC97" s="119">
        <v>10</v>
      </c>
      <c r="AD97" s="120">
        <v>46296</v>
      </c>
      <c r="AE97" s="9" t="s">
        <v>98</v>
      </c>
      <c r="AF97" s="2">
        <v>0</v>
      </c>
      <c r="AG97" s="2">
        <v>4266.0325227153144</v>
      </c>
      <c r="AH97" s="2">
        <v>0</v>
      </c>
      <c r="AI97" s="2">
        <v>390623.69495730981</v>
      </c>
      <c r="AJ97" s="2">
        <v>-23837.073272935755</v>
      </c>
      <c r="AK97" s="2">
        <v>40623.694957309832</v>
      </c>
      <c r="AL97" s="121">
        <v>0.13250000000000001</v>
      </c>
      <c r="AM97" s="121" t="s">
        <v>34</v>
      </c>
      <c r="AN97" s="2">
        <v>350000</v>
      </c>
      <c r="AO97" s="2" t="s">
        <v>48</v>
      </c>
      <c r="AP97" s="126"/>
      <c r="AQ97" s="126"/>
      <c r="AT97" s="100"/>
      <c r="AU97" s="100"/>
      <c r="AV97" s="204"/>
      <c r="AW97" s="204"/>
      <c r="AX97" s="204"/>
      <c r="AY97" s="204"/>
      <c r="AZ97" s="204"/>
      <c r="BA97" s="204"/>
      <c r="BF97" s="119"/>
      <c r="BG97" s="120"/>
      <c r="BI97" s="2"/>
      <c r="BJ97" s="2"/>
      <c r="BK97" s="2"/>
      <c r="BL97" s="2"/>
      <c r="BM97" s="2"/>
      <c r="BN97" s="2"/>
      <c r="BO97" s="121"/>
      <c r="BP97" s="121"/>
      <c r="BQ97" s="2"/>
      <c r="BR97" s="2"/>
    </row>
    <row r="98" spans="1:70" s="9" customFormat="1" x14ac:dyDescent="0.3">
      <c r="A98"/>
      <c r="B98" s="2">
        <v>15</v>
      </c>
      <c r="C98" s="48">
        <v>48214</v>
      </c>
      <c r="D98" s="2">
        <v>88912.73680728575</v>
      </c>
      <c r="E98" s="2">
        <v>41976.508075726844</v>
      </c>
      <c r="F98" s="2">
        <v>130889.24488301261</v>
      </c>
      <c r="G98" s="2">
        <v>4399028.2205296885</v>
      </c>
      <c r="H98" s="2">
        <v>2216971.779470311</v>
      </c>
      <c r="I98" s="2">
        <v>1200387.2039607146</v>
      </c>
      <c r="J98" s="1"/>
      <c r="K98" s="134"/>
      <c r="L98" s="135"/>
      <c r="M98" s="136"/>
      <c r="N98" s="205"/>
      <c r="O98" s="144"/>
      <c r="P98" s="138"/>
      <c r="Q98" s="139"/>
      <c r="R98" s="143"/>
      <c r="S98" s="143"/>
      <c r="T98" s="127"/>
      <c r="U98" s="1"/>
      <c r="V98" s="150"/>
      <c r="W98" s="151"/>
      <c r="X98"/>
      <c r="Y98" s="126"/>
      <c r="Z98" s="126"/>
      <c r="AA98" s="126"/>
      <c r="AB98" s="1"/>
      <c r="AC98" s="119">
        <v>11</v>
      </c>
      <c r="AD98" s="120">
        <v>46327</v>
      </c>
      <c r="AE98" s="9" t="s">
        <v>98</v>
      </c>
      <c r="AF98" s="2">
        <v>0</v>
      </c>
      <c r="AG98" s="2">
        <v>4313.1366318202963</v>
      </c>
      <c r="AH98" s="2">
        <v>0</v>
      </c>
      <c r="AI98" s="2">
        <v>394936.8315891301</v>
      </c>
      <c r="AJ98" s="2">
        <v>-23837.073272935755</v>
      </c>
      <c r="AK98" s="2">
        <v>44936.831589130132</v>
      </c>
      <c r="AL98" s="121">
        <v>0.13250000000000001</v>
      </c>
      <c r="AM98" s="121" t="s">
        <v>34</v>
      </c>
      <c r="AN98" s="2">
        <v>350000</v>
      </c>
      <c r="AO98" s="2" t="s">
        <v>48</v>
      </c>
      <c r="AP98" s="126"/>
      <c r="AQ98" s="126"/>
      <c r="AT98" s="100"/>
      <c r="AU98" s="100"/>
      <c r="AV98" s="204"/>
      <c r="AW98" s="204"/>
      <c r="AX98" s="204"/>
      <c r="AY98" s="204"/>
      <c r="AZ98" s="204"/>
      <c r="BA98" s="204"/>
      <c r="BF98" s="119"/>
      <c r="BG98" s="120"/>
      <c r="BI98" s="2"/>
      <c r="BJ98" s="2"/>
      <c r="BK98" s="2"/>
      <c r="BL98" s="2"/>
      <c r="BM98" s="2"/>
      <c r="BN98" s="2"/>
      <c r="BO98" s="121"/>
      <c r="BP98" s="121"/>
      <c r="BQ98" s="2"/>
      <c r="BR98" s="2"/>
    </row>
    <row r="99" spans="1:70" s="9" customFormat="1" x14ac:dyDescent="0.3">
      <c r="A99"/>
      <c r="B99" s="2">
        <v>16</v>
      </c>
      <c r="C99" s="48">
        <v>48245</v>
      </c>
      <c r="D99" s="2">
        <v>89742.368062491165</v>
      </c>
      <c r="E99" s="2">
        <v>41146.876820521422</v>
      </c>
      <c r="F99" s="2">
        <v>130889.24488301258</v>
      </c>
      <c r="G99" s="2">
        <v>5040785.8524671979</v>
      </c>
      <c r="H99" s="2">
        <v>2306714.147532803</v>
      </c>
      <c r="I99" s="2">
        <v>1241534.0807812361</v>
      </c>
      <c r="J99" s="1"/>
      <c r="K99" s="134"/>
      <c r="L99" s="135"/>
      <c r="M99" s="136"/>
      <c r="N99" s="205"/>
      <c r="O99" s="144"/>
      <c r="P99" s="138"/>
      <c r="Q99" s="139"/>
      <c r="R99" s="143"/>
      <c r="S99" s="143"/>
      <c r="T99" s="127"/>
      <c r="U99" s="1"/>
      <c r="V99" s="150"/>
      <c r="W99" s="151"/>
      <c r="X99"/>
      <c r="Y99" s="126"/>
      <c r="Z99" s="126"/>
      <c r="AA99" s="126"/>
      <c r="AB99" s="1"/>
      <c r="AC99" s="119">
        <v>12</v>
      </c>
      <c r="AD99" s="120">
        <v>46357</v>
      </c>
      <c r="AE99" s="9" t="s">
        <v>98</v>
      </c>
      <c r="AF99" s="2">
        <v>-4360.7608487966454</v>
      </c>
      <c r="AG99" s="2">
        <v>4360.7608487966454</v>
      </c>
      <c r="AH99" s="2">
        <v>0</v>
      </c>
      <c r="AI99" s="2">
        <v>399297.59243792674</v>
      </c>
      <c r="AJ99" s="2">
        <v>-49297.592437926738</v>
      </c>
      <c r="AK99" s="2">
        <v>49297.592437926774</v>
      </c>
      <c r="AL99" s="121">
        <v>0.13250000000000001</v>
      </c>
      <c r="AM99" s="121" t="s">
        <v>34</v>
      </c>
      <c r="AN99" s="2">
        <v>350000</v>
      </c>
      <c r="AO99" s="2" t="s">
        <v>48</v>
      </c>
      <c r="AP99" s="126"/>
      <c r="AQ99" s="126"/>
      <c r="AT99" s="100"/>
      <c r="AU99" s="100"/>
      <c r="AV99" s="204"/>
      <c r="AW99" s="204"/>
      <c r="AX99" s="204"/>
      <c r="AY99" s="204"/>
      <c r="AZ99" s="204"/>
      <c r="BA99" s="204"/>
      <c r="BF99" s="119"/>
      <c r="BG99" s="120"/>
      <c r="BI99" s="2"/>
      <c r="BJ99" s="2"/>
      <c r="BK99" s="2"/>
      <c r="BL99" s="2"/>
      <c r="BM99" s="2"/>
      <c r="BN99" s="2"/>
      <c r="BO99" s="121"/>
      <c r="BP99" s="121"/>
      <c r="BQ99" s="2"/>
      <c r="BR99" s="2"/>
    </row>
    <row r="100" spans="1:70" s="9" customFormat="1" x14ac:dyDescent="0.3">
      <c r="A100"/>
      <c r="B100" s="2">
        <v>16</v>
      </c>
      <c r="C100" s="48">
        <v>48274</v>
      </c>
      <c r="D100" s="2">
        <v>100470.62177332514</v>
      </c>
      <c r="E100" s="2">
        <v>45338.481202864699</v>
      </c>
      <c r="F100" s="2">
        <v>145809.10297618984</v>
      </c>
      <c r="G100" s="2">
        <v>4940315.230693873</v>
      </c>
      <c r="H100" s="2">
        <v>2407184.7693061279</v>
      </c>
      <c r="I100" s="2">
        <v>1286872.5619841006</v>
      </c>
      <c r="J100" s="1"/>
      <c r="K100" s="134"/>
      <c r="L100" s="135"/>
      <c r="M100" s="136"/>
      <c r="N100" s="205"/>
      <c r="O100" s="144"/>
      <c r="P100" s="138"/>
      <c r="Q100" s="139"/>
      <c r="R100" s="143"/>
      <c r="S100" s="143"/>
      <c r="T100" s="127"/>
      <c r="U100" s="1"/>
      <c r="V100" s="150"/>
      <c r="W100" s="151"/>
      <c r="X100"/>
      <c r="Y100" s="126"/>
      <c r="Z100" s="126"/>
      <c r="AA100" s="126"/>
      <c r="AB100" s="1"/>
      <c r="AC100" s="119">
        <v>13</v>
      </c>
      <c r="AD100" s="120">
        <v>46388</v>
      </c>
      <c r="AE100" s="9" t="s">
        <v>98</v>
      </c>
      <c r="AF100" s="2">
        <v>0</v>
      </c>
      <c r="AG100" s="2">
        <v>4408.9109165021082</v>
      </c>
      <c r="AH100" s="2">
        <v>0</v>
      </c>
      <c r="AI100" s="2">
        <v>403706.50335442886</v>
      </c>
      <c r="AJ100" s="2">
        <v>-49297.592437926738</v>
      </c>
      <c r="AK100" s="2">
        <v>53706.503354428882</v>
      </c>
      <c r="AL100" s="121">
        <v>0.13250000000000001</v>
      </c>
      <c r="AM100" s="121" t="s">
        <v>34</v>
      </c>
      <c r="AN100" s="2">
        <v>350000</v>
      </c>
      <c r="AO100" s="2" t="s">
        <v>48</v>
      </c>
      <c r="AP100" s="126"/>
      <c r="AQ100" s="126"/>
      <c r="AT100" s="100"/>
      <c r="AU100" s="100"/>
      <c r="AV100" s="204"/>
      <c r="AW100" s="204"/>
      <c r="AX100" s="204"/>
      <c r="AY100" s="204"/>
      <c r="AZ100" s="204"/>
      <c r="BA100" s="204"/>
      <c r="BF100" s="119"/>
      <c r="BG100" s="120"/>
      <c r="BI100" s="2"/>
      <c r="BJ100" s="2"/>
      <c r="BK100" s="2"/>
      <c r="BL100" s="2"/>
      <c r="BM100" s="2"/>
      <c r="BN100" s="2"/>
      <c r="BO100" s="121"/>
      <c r="BP100" s="121"/>
      <c r="BQ100" s="2"/>
      <c r="BR100" s="2"/>
    </row>
    <row r="101" spans="1:70" s="9" customFormat="1" x14ac:dyDescent="0.3">
      <c r="A101"/>
      <c r="B101" s="2">
        <v>16</v>
      </c>
      <c r="C101" s="48">
        <v>48305</v>
      </c>
      <c r="D101" s="2">
        <v>94988.992693714696</v>
      </c>
      <c r="E101" s="2">
        <v>44425.12244614667</v>
      </c>
      <c r="F101" s="2">
        <v>139414.11513986136</v>
      </c>
      <c r="G101" s="2">
        <v>5472326.2380001573</v>
      </c>
      <c r="H101" s="2">
        <v>2202173.7619998422</v>
      </c>
      <c r="I101" s="2">
        <v>1245772.0156002895</v>
      </c>
      <c r="J101" s="1"/>
      <c r="K101" s="134"/>
      <c r="L101" s="135"/>
      <c r="M101" s="136"/>
      <c r="N101" s="205"/>
      <c r="O101" s="144"/>
      <c r="P101" s="138"/>
      <c r="Q101" s="139"/>
      <c r="R101" s="143"/>
      <c r="S101" s="143"/>
      <c r="T101" s="127"/>
      <c r="U101" s="1"/>
      <c r="V101" s="150"/>
      <c r="W101" s="151"/>
      <c r="X101"/>
      <c r="Y101" s="126"/>
      <c r="Z101" s="126"/>
      <c r="AA101" s="126"/>
      <c r="AB101" s="1"/>
      <c r="AC101" s="119">
        <v>14</v>
      </c>
      <c r="AD101" s="120">
        <v>46419</v>
      </c>
      <c r="AE101" s="9" t="s">
        <v>98</v>
      </c>
      <c r="AF101" s="2">
        <v>0</v>
      </c>
      <c r="AG101" s="2">
        <v>4457.5926412051522</v>
      </c>
      <c r="AH101" s="2">
        <v>0</v>
      </c>
      <c r="AI101" s="2">
        <v>408164.09599563404</v>
      </c>
      <c r="AJ101" s="2">
        <v>-49297.592437926738</v>
      </c>
      <c r="AK101" s="2">
        <v>58164.095995634038</v>
      </c>
      <c r="AL101" s="121">
        <v>0.13250000000000001</v>
      </c>
      <c r="AM101" s="121" t="s">
        <v>34</v>
      </c>
      <c r="AN101" s="2">
        <v>350000</v>
      </c>
      <c r="AO101" s="2" t="s">
        <v>48</v>
      </c>
      <c r="AP101" s="126"/>
      <c r="AQ101" s="126"/>
      <c r="AT101" s="100"/>
      <c r="AU101" s="100"/>
      <c r="AV101" s="204"/>
      <c r="AW101" s="204"/>
      <c r="AX101" s="204"/>
      <c r="AY101" s="204"/>
      <c r="AZ101" s="204"/>
      <c r="BA101" s="204"/>
      <c r="BF101" s="119"/>
      <c r="BG101" s="120"/>
      <c r="BI101" s="2"/>
      <c r="BJ101" s="2"/>
      <c r="BK101" s="2"/>
      <c r="BL101" s="2"/>
      <c r="BM101" s="2"/>
      <c r="BN101" s="2"/>
      <c r="BO101" s="121"/>
      <c r="BP101" s="121"/>
      <c r="BQ101" s="2"/>
      <c r="BR101" s="2"/>
    </row>
    <row r="102" spans="1:70" s="9" customFormat="1" x14ac:dyDescent="0.3">
      <c r="A102"/>
      <c r="B102" s="2">
        <v>16</v>
      </c>
      <c r="C102" s="48">
        <v>48335</v>
      </c>
      <c r="D102" s="2">
        <v>103484.82023814075</v>
      </c>
      <c r="E102" s="2">
        <v>49955.903778491811</v>
      </c>
      <c r="F102" s="2">
        <v>153440.72401663256</v>
      </c>
      <c r="G102" s="2">
        <v>5368841.4177620169</v>
      </c>
      <c r="H102" s="2">
        <v>2305658.5822379822</v>
      </c>
      <c r="I102" s="2">
        <v>1295727.9193787815</v>
      </c>
      <c r="J102" s="1"/>
      <c r="K102" s="134"/>
      <c r="L102" s="135"/>
      <c r="M102" s="136"/>
      <c r="N102" s="205"/>
      <c r="O102" s="144"/>
      <c r="P102" s="138"/>
      <c r="Q102" s="139"/>
      <c r="R102" s="143"/>
      <c r="S102" s="143"/>
      <c r="T102" s="127"/>
      <c r="U102" s="1"/>
      <c r="V102" s="150"/>
      <c r="W102" s="151"/>
      <c r="X102"/>
      <c r="Y102" s="126"/>
      <c r="Z102" s="126"/>
      <c r="AA102" s="126"/>
      <c r="AB102" s="1"/>
      <c r="AC102" s="119">
        <v>15</v>
      </c>
      <c r="AD102" s="120">
        <v>46447</v>
      </c>
      <c r="AE102" s="9" t="s">
        <v>98</v>
      </c>
      <c r="AF102" s="2">
        <v>0</v>
      </c>
      <c r="AG102" s="2">
        <v>4506.8118932851257</v>
      </c>
      <c r="AH102" s="2">
        <v>0</v>
      </c>
      <c r="AI102" s="2">
        <v>412670.90788891917</v>
      </c>
      <c r="AJ102" s="2">
        <v>-49297.592437926738</v>
      </c>
      <c r="AK102" s="2">
        <v>62670.907888919166</v>
      </c>
      <c r="AL102" s="121">
        <v>0.13250000000000001</v>
      </c>
      <c r="AM102" s="121" t="s">
        <v>34</v>
      </c>
      <c r="AN102" s="2">
        <v>350000</v>
      </c>
      <c r="AO102" s="2" t="s">
        <v>48</v>
      </c>
      <c r="AP102" s="126"/>
      <c r="AQ102" s="126"/>
      <c r="AT102" s="100"/>
      <c r="AU102" s="100"/>
      <c r="AV102" s="204"/>
      <c r="AW102" s="204"/>
      <c r="AX102" s="204"/>
      <c r="AY102" s="204"/>
      <c r="AZ102" s="204"/>
      <c r="BA102" s="204"/>
      <c r="BF102" s="119"/>
      <c r="BG102" s="120"/>
      <c r="BI102" s="2"/>
      <c r="BJ102" s="2"/>
      <c r="BK102" s="2"/>
      <c r="BL102" s="2"/>
      <c r="BM102" s="2"/>
      <c r="BN102" s="2"/>
      <c r="BO102" s="121"/>
      <c r="BP102" s="121"/>
      <c r="BQ102" s="2"/>
      <c r="BR102" s="2"/>
    </row>
    <row r="103" spans="1:70" s="9" customFormat="1" x14ac:dyDescent="0.3">
      <c r="A103"/>
      <c r="B103" s="2">
        <v>17</v>
      </c>
      <c r="C103" s="48">
        <v>48366</v>
      </c>
      <c r="D103" s="2">
        <v>104440.61371946792</v>
      </c>
      <c r="E103" s="2">
        <v>49000.110297164669</v>
      </c>
      <c r="F103" s="2">
        <v>153440.72401663256</v>
      </c>
      <c r="G103" s="2">
        <v>6028818.3040425498</v>
      </c>
      <c r="H103" s="2">
        <v>2410099.1959574511</v>
      </c>
      <c r="I103" s="2">
        <v>1344728.0296759461</v>
      </c>
      <c r="J103" s="1"/>
      <c r="K103" s="134"/>
      <c r="L103" s="135"/>
      <c r="M103" s="136"/>
      <c r="N103" s="205"/>
      <c r="O103" s="144"/>
      <c r="P103" s="138"/>
      <c r="Q103" s="139"/>
      <c r="R103" s="143"/>
      <c r="S103" s="143"/>
      <c r="T103" s="127"/>
      <c r="U103" s="1"/>
      <c r="V103" s="150"/>
      <c r="W103" s="151"/>
      <c r="X103"/>
      <c r="Y103" s="126"/>
      <c r="Z103" s="126"/>
      <c r="AA103" s="126"/>
      <c r="AB103" s="1"/>
      <c r="AC103" s="119">
        <v>16</v>
      </c>
      <c r="AD103" s="120">
        <v>46478</v>
      </c>
      <c r="AE103" s="9" t="s">
        <v>98</v>
      </c>
      <c r="AF103" s="2">
        <v>0</v>
      </c>
      <c r="AG103" s="2">
        <v>4556.5746079401497</v>
      </c>
      <c r="AH103" s="2">
        <v>0</v>
      </c>
      <c r="AI103" s="2">
        <v>417227.48249685933</v>
      </c>
      <c r="AJ103" s="2">
        <v>-49297.592437926738</v>
      </c>
      <c r="AK103" s="2">
        <v>67227.482496859317</v>
      </c>
      <c r="AL103" s="121">
        <v>0.13250000000000001</v>
      </c>
      <c r="AM103" s="121" t="s">
        <v>34</v>
      </c>
      <c r="AN103" s="2">
        <v>350000</v>
      </c>
      <c r="AO103" s="2" t="s">
        <v>48</v>
      </c>
      <c r="AP103" s="126"/>
      <c r="AQ103" s="126"/>
      <c r="AT103" s="100"/>
      <c r="AU103" s="100"/>
      <c r="AV103" s="204"/>
      <c r="AW103" s="204"/>
      <c r="AX103" s="204"/>
      <c r="AY103" s="204"/>
      <c r="AZ103" s="204"/>
      <c r="BA103" s="204"/>
      <c r="BF103" s="119"/>
      <c r="BG103" s="120"/>
      <c r="BI103" s="2"/>
      <c r="BJ103" s="2"/>
      <c r="BK103" s="2"/>
      <c r="BL103" s="2"/>
      <c r="BM103" s="2"/>
      <c r="BN103" s="2"/>
      <c r="BO103" s="121"/>
      <c r="BP103" s="121"/>
      <c r="BQ103" s="2"/>
      <c r="BR103" s="2"/>
    </row>
    <row r="104" spans="1:70" s="9" customFormat="1" x14ac:dyDescent="0.3">
      <c r="A104"/>
      <c r="B104" s="2">
        <v>17</v>
      </c>
      <c r="C104" s="48">
        <v>48396</v>
      </c>
      <c r="D104" s="2">
        <v>115082.61500318622</v>
      </c>
      <c r="E104" s="2">
        <v>54883.25112171589</v>
      </c>
      <c r="F104" s="2">
        <v>169965.86612490212</v>
      </c>
      <c r="G104" s="2">
        <v>5913735.6890393635</v>
      </c>
      <c r="H104" s="2">
        <v>2525181.8109606369</v>
      </c>
      <c r="I104" s="2">
        <v>1399611.2807976615</v>
      </c>
      <c r="J104" s="1"/>
      <c r="K104" s="134"/>
      <c r="L104" s="135"/>
      <c r="M104" s="136"/>
      <c r="N104" s="205"/>
      <c r="O104" s="144"/>
      <c r="P104" s="138"/>
      <c r="Q104" s="139"/>
      <c r="R104" s="143"/>
      <c r="S104" s="143"/>
      <c r="T104" s="127"/>
      <c r="U104" s="1"/>
      <c r="V104" s="150"/>
      <c r="W104" s="151"/>
      <c r="X104"/>
      <c r="Y104" s="126"/>
      <c r="Z104" s="126"/>
      <c r="AA104" s="126"/>
      <c r="AB104" s="1"/>
      <c r="AC104" s="119">
        <v>17</v>
      </c>
      <c r="AD104" s="120">
        <v>46508</v>
      </c>
      <c r="AE104" s="9" t="s">
        <v>98</v>
      </c>
      <c r="AF104" s="2">
        <v>0</v>
      </c>
      <c r="AG104" s="2">
        <v>4606.8867859028223</v>
      </c>
      <c r="AH104" s="2">
        <v>0</v>
      </c>
      <c r="AI104" s="2">
        <v>421834.36928276217</v>
      </c>
      <c r="AJ104" s="2">
        <v>-49297.592437926738</v>
      </c>
      <c r="AK104" s="2">
        <v>71834.369282762142</v>
      </c>
      <c r="AL104" s="121">
        <v>0.13250000000000001</v>
      </c>
      <c r="AM104" s="121" t="s">
        <v>34</v>
      </c>
      <c r="AN104" s="2">
        <v>350000</v>
      </c>
      <c r="AO104" s="2" t="s">
        <v>48</v>
      </c>
      <c r="AP104" s="126"/>
      <c r="AQ104" s="126"/>
      <c r="AT104" s="100"/>
      <c r="AU104" s="100"/>
      <c r="AV104" s="204"/>
      <c r="AW104" s="204"/>
      <c r="AX104" s="204"/>
      <c r="AY104" s="204"/>
      <c r="AZ104" s="204"/>
      <c r="BA104" s="204"/>
      <c r="BF104" s="119"/>
      <c r="BG104" s="120"/>
      <c r="BI104" s="2"/>
      <c r="BJ104" s="2"/>
      <c r="BK104" s="2"/>
      <c r="BL104" s="2"/>
      <c r="BM104" s="2"/>
      <c r="BN104" s="2"/>
      <c r="BO104" s="121"/>
      <c r="BP104" s="121"/>
      <c r="BQ104" s="2"/>
      <c r="BR104" s="2"/>
    </row>
    <row r="105" spans="1:70" s="9" customFormat="1" x14ac:dyDescent="0.3">
      <c r="A105"/>
      <c r="B105" s="2">
        <v>17</v>
      </c>
      <c r="C105" s="48">
        <v>48427</v>
      </c>
      <c r="D105" s="2">
        <v>107129.09943893396</v>
      </c>
      <c r="E105" s="2">
        <v>53822.735434014001</v>
      </c>
      <c r="F105" s="2">
        <v>160951.83487294795</v>
      </c>
      <c r="G105" s="2">
        <v>6461821.5896004289</v>
      </c>
      <c r="H105" s="2">
        <v>2232310.9103995711</v>
      </c>
      <c r="I105" s="2">
        <v>1310269.8252585926</v>
      </c>
      <c r="J105" s="1"/>
      <c r="K105" s="134"/>
      <c r="L105" s="135"/>
      <c r="M105" s="136"/>
      <c r="N105" s="205"/>
      <c r="O105" s="144"/>
      <c r="P105" s="138"/>
      <c r="Q105" s="139"/>
      <c r="R105" s="143"/>
      <c r="S105" s="143"/>
      <c r="T105" s="127"/>
      <c r="U105" s="1"/>
      <c r="V105" s="150"/>
      <c r="W105" s="151"/>
      <c r="X105"/>
      <c r="Y105" s="126"/>
      <c r="Z105" s="126"/>
      <c r="AA105" s="126"/>
      <c r="AB105" s="1"/>
      <c r="AC105" s="119">
        <v>18</v>
      </c>
      <c r="AD105" s="120">
        <v>46539</v>
      </c>
      <c r="AE105" s="9" t="s">
        <v>98</v>
      </c>
      <c r="AF105" s="2">
        <v>65468.247418092826</v>
      </c>
      <c r="AG105" s="2">
        <v>4657.7544941638325</v>
      </c>
      <c r="AH105" s="2">
        <v>70126.001912256659</v>
      </c>
      <c r="AI105" s="2">
        <v>356366.12186466932</v>
      </c>
      <c r="AJ105" s="2">
        <v>-6366.121864669316</v>
      </c>
      <c r="AK105" s="2">
        <v>76492.123776925975</v>
      </c>
      <c r="AL105" s="121">
        <v>0.13250000000000001</v>
      </c>
      <c r="AM105" s="121" t="s">
        <v>34</v>
      </c>
      <c r="AN105" s="2">
        <v>350000</v>
      </c>
      <c r="AO105" s="2" t="s">
        <v>48</v>
      </c>
      <c r="AP105" s="126"/>
      <c r="AQ105" s="126"/>
      <c r="AT105" s="100"/>
      <c r="AU105" s="100"/>
      <c r="AV105" s="204"/>
      <c r="AW105" s="204"/>
      <c r="AX105" s="204"/>
      <c r="AY105" s="204"/>
      <c r="AZ105" s="204"/>
      <c r="BA105" s="204"/>
      <c r="BF105" s="119"/>
      <c r="BG105" s="120"/>
      <c r="BI105" s="2"/>
      <c r="BJ105" s="2"/>
      <c r="BK105" s="2"/>
      <c r="BL105" s="2"/>
      <c r="BM105" s="2"/>
      <c r="BN105" s="2"/>
      <c r="BO105" s="121"/>
      <c r="BP105" s="121"/>
      <c r="BQ105" s="2"/>
      <c r="BR105" s="2"/>
    </row>
    <row r="106" spans="1:70" s="9" customFormat="1" x14ac:dyDescent="0.3">
      <c r="A106"/>
      <c r="B106" s="2">
        <v>17</v>
      </c>
      <c r="C106" s="48">
        <v>48458</v>
      </c>
      <c r="D106" s="2">
        <v>116076.67069664592</v>
      </c>
      <c r="E106" s="2">
        <v>59532.970452527945</v>
      </c>
      <c r="F106" s="2">
        <v>175609.64114917384</v>
      </c>
      <c r="G106" s="2">
        <v>6345744.918903782</v>
      </c>
      <c r="H106" s="2">
        <v>2348387.5810962166</v>
      </c>
      <c r="I106" s="2">
        <v>1369802.7957111201</v>
      </c>
      <c r="J106" s="1"/>
      <c r="K106" s="134"/>
      <c r="L106" s="135"/>
      <c r="M106" s="136"/>
      <c r="N106" s="205"/>
      <c r="O106" s="144"/>
      <c r="P106" s="138"/>
      <c r="Q106" s="139"/>
      <c r="R106" s="143"/>
      <c r="S106" s="143"/>
      <c r="T106" s="127"/>
      <c r="U106" s="1"/>
      <c r="V106" s="150"/>
      <c r="W106" s="151"/>
      <c r="X106"/>
      <c r="Y106" s="126"/>
      <c r="Z106" s="126"/>
      <c r="AA106" s="126"/>
      <c r="AB106" s="1"/>
      <c r="AC106" s="119">
        <v>19</v>
      </c>
      <c r="AD106" s="120">
        <v>46569</v>
      </c>
      <c r="AE106" s="9" t="s">
        <v>98</v>
      </c>
      <c r="AF106" s="2">
        <v>0</v>
      </c>
      <c r="AG106" s="2">
        <v>3934.8759289223904</v>
      </c>
      <c r="AH106" s="2">
        <v>0</v>
      </c>
      <c r="AI106" s="2">
        <v>360300.9977935917</v>
      </c>
      <c r="AJ106" s="2">
        <v>-6366.121864669316</v>
      </c>
      <c r="AK106" s="2">
        <v>80426.999705848371</v>
      </c>
      <c r="AL106" s="121">
        <v>0.13250000000000001</v>
      </c>
      <c r="AM106" s="121" t="s">
        <v>34</v>
      </c>
      <c r="AN106" s="2">
        <v>350000</v>
      </c>
      <c r="AO106" s="2" t="s">
        <v>48</v>
      </c>
      <c r="AP106" s="126"/>
      <c r="AQ106" s="126"/>
      <c r="AT106" s="100"/>
      <c r="AU106" s="100"/>
      <c r="AV106" s="204"/>
      <c r="AW106" s="204"/>
      <c r="AX106" s="204"/>
      <c r="AY106" s="204"/>
      <c r="AZ106" s="204"/>
      <c r="BA106" s="204"/>
      <c r="BF106" s="119"/>
      <c r="BG106" s="120"/>
      <c r="BI106" s="2"/>
      <c r="BJ106" s="2"/>
      <c r="BK106" s="2"/>
      <c r="BL106" s="2"/>
      <c r="BM106" s="2"/>
      <c r="BN106" s="2"/>
      <c r="BO106" s="121"/>
      <c r="BP106" s="121"/>
      <c r="BQ106" s="2"/>
      <c r="BR106" s="2"/>
    </row>
    <row r="107" spans="1:70" s="9" customFormat="1" x14ac:dyDescent="0.3">
      <c r="A107"/>
      <c r="B107" s="2">
        <v>18</v>
      </c>
      <c r="C107" s="48">
        <v>48488</v>
      </c>
      <c r="D107" s="2">
        <v>117145.51586117156</v>
      </c>
      <c r="E107" s="2">
        <v>58464.125288002295</v>
      </c>
      <c r="F107" s="2">
        <v>175609.64114917387</v>
      </c>
      <c r="G107" s="2">
        <v>6993016.9030426107</v>
      </c>
      <c r="H107" s="2">
        <v>2465533.0969573883</v>
      </c>
      <c r="I107" s="2">
        <v>1428266.9209991226</v>
      </c>
      <c r="J107" s="1"/>
      <c r="K107" s="134"/>
      <c r="L107" s="135"/>
      <c r="M107" s="136"/>
      <c r="N107" s="205"/>
      <c r="O107" s="144"/>
      <c r="P107" s="138"/>
      <c r="Q107" s="139"/>
      <c r="R107" s="143"/>
      <c r="S107" s="143"/>
      <c r="T107" s="127"/>
      <c r="U107" s="1"/>
      <c r="V107" s="150"/>
      <c r="W107" s="151"/>
      <c r="X107"/>
      <c r="Y107" s="126"/>
      <c r="Z107" s="126"/>
      <c r="AA107" s="126"/>
      <c r="AB107" s="1"/>
      <c r="AC107" s="119">
        <v>20</v>
      </c>
      <c r="AD107" s="120">
        <v>46600</v>
      </c>
      <c r="AE107" s="9" t="s">
        <v>98</v>
      </c>
      <c r="AF107" s="2">
        <v>0</v>
      </c>
      <c r="AG107" s="2">
        <v>3978.3235173042417</v>
      </c>
      <c r="AH107" s="2">
        <v>0</v>
      </c>
      <c r="AI107" s="2">
        <v>364279.32131089596</v>
      </c>
      <c r="AJ107" s="2">
        <v>-6366.121864669316</v>
      </c>
      <c r="AK107" s="2">
        <v>84405.32322315262</v>
      </c>
      <c r="AL107" s="121">
        <v>0.13250000000000001</v>
      </c>
      <c r="AM107" s="121" t="s">
        <v>34</v>
      </c>
      <c r="AN107" s="2">
        <v>350000</v>
      </c>
      <c r="AO107" s="2" t="s">
        <v>48</v>
      </c>
      <c r="AP107" s="126"/>
      <c r="AQ107" s="126"/>
      <c r="AT107" s="100"/>
      <c r="AU107" s="100"/>
      <c r="AV107" s="204"/>
      <c r="AW107" s="204"/>
      <c r="AX107" s="204"/>
      <c r="AY107" s="204"/>
      <c r="AZ107" s="204"/>
      <c r="BA107" s="204"/>
      <c r="BF107" s="119"/>
      <c r="BG107" s="120"/>
      <c r="BI107" s="2"/>
      <c r="BJ107" s="2"/>
      <c r="BK107" s="2"/>
      <c r="BL107" s="2"/>
      <c r="BM107" s="2"/>
      <c r="BN107" s="2"/>
      <c r="BO107" s="121"/>
      <c r="BP107" s="121"/>
      <c r="BQ107" s="2"/>
      <c r="BR107" s="2"/>
    </row>
    <row r="108" spans="1:70" s="9" customFormat="1" x14ac:dyDescent="0.3">
      <c r="A108"/>
      <c r="B108" s="2">
        <v>18</v>
      </c>
      <c r="C108" s="48">
        <v>48519</v>
      </c>
      <c r="D108" s="2">
        <v>122009.76604754676</v>
      </c>
      <c r="E108" s="2">
        <v>63596.181263474726</v>
      </c>
      <c r="F108" s="2">
        <v>185605.94731102145</v>
      </c>
      <c r="G108" s="2">
        <v>6871007.136995065</v>
      </c>
      <c r="H108" s="2">
        <v>2587542.8630049354</v>
      </c>
      <c r="I108" s="2">
        <v>1491863.1022625971</v>
      </c>
      <c r="J108" s="1"/>
      <c r="K108" s="134"/>
      <c r="L108" s="135"/>
      <c r="M108" s="136"/>
      <c r="N108" s="205"/>
      <c r="O108" s="144"/>
      <c r="P108" s="138"/>
      <c r="Q108" s="139"/>
      <c r="R108" s="143"/>
      <c r="S108" s="143"/>
      <c r="T108" s="127"/>
      <c r="U108" s="1"/>
      <c r="V108" s="150"/>
      <c r="W108" s="151"/>
      <c r="X108"/>
      <c r="Y108" s="126"/>
      <c r="Z108" s="126"/>
      <c r="AA108" s="126"/>
      <c r="AB108" s="1"/>
      <c r="AC108" s="119">
        <v>21</v>
      </c>
      <c r="AD108" s="120">
        <v>46631</v>
      </c>
      <c r="AE108" s="9" t="s">
        <v>98</v>
      </c>
      <c r="AF108" s="2">
        <v>0</v>
      </c>
      <c r="AG108" s="2">
        <v>4022.2508394744764</v>
      </c>
      <c r="AH108" s="2">
        <v>0</v>
      </c>
      <c r="AI108" s="2">
        <v>368301.57215037046</v>
      </c>
      <c r="AJ108" s="2">
        <v>-6366.121864669316</v>
      </c>
      <c r="AK108" s="2">
        <v>88427.5740626271</v>
      </c>
      <c r="AL108" s="121">
        <v>0.13250000000000001</v>
      </c>
      <c r="AM108" s="121" t="s">
        <v>34</v>
      </c>
      <c r="AN108" s="2">
        <v>350000</v>
      </c>
      <c r="AO108" s="2" t="s">
        <v>48</v>
      </c>
      <c r="AP108" s="126"/>
      <c r="AQ108" s="126"/>
      <c r="AT108" s="100"/>
      <c r="AU108" s="100"/>
      <c r="AV108" s="204"/>
      <c r="AW108" s="204"/>
      <c r="AX108" s="204"/>
      <c r="AY108" s="204"/>
      <c r="AZ108" s="204"/>
      <c r="BA108" s="204"/>
      <c r="BF108" s="119"/>
      <c r="BG108" s="120"/>
      <c r="BI108" s="2"/>
      <c r="BJ108" s="2"/>
      <c r="BK108" s="2"/>
      <c r="BL108" s="2"/>
      <c r="BM108" s="2"/>
      <c r="BN108" s="2"/>
      <c r="BO108" s="121"/>
      <c r="BP108" s="121"/>
      <c r="BQ108" s="2"/>
      <c r="BR108" s="2"/>
    </row>
    <row r="109" spans="1:70" s="9" customFormat="1" x14ac:dyDescent="0.3">
      <c r="A109"/>
      <c r="B109" s="2">
        <v>17</v>
      </c>
      <c r="C109" s="48">
        <v>48549</v>
      </c>
      <c r="D109" s="2">
        <v>116377.91021043397</v>
      </c>
      <c r="E109" s="2">
        <v>62476.502931909781</v>
      </c>
      <c r="F109" s="2">
        <v>178854.41314234372</v>
      </c>
      <c r="G109" s="2">
        <v>6754629.2267846297</v>
      </c>
      <c r="H109" s="2">
        <v>2403920.7732153679</v>
      </c>
      <c r="I109" s="2">
        <v>1447713.3961576005</v>
      </c>
      <c r="J109" s="1"/>
      <c r="K109" s="134"/>
      <c r="L109" s="135"/>
      <c r="M109" s="136"/>
      <c r="N109" s="205"/>
      <c r="O109" s="144"/>
      <c r="P109" s="138"/>
      <c r="Q109" s="139"/>
      <c r="R109" s="143"/>
      <c r="S109" s="143"/>
      <c r="T109" s="127"/>
      <c r="U109" s="1"/>
      <c r="V109" s="150"/>
      <c r="W109" s="151"/>
      <c r="X109"/>
      <c r="Y109" s="126"/>
      <c r="Z109" s="126"/>
      <c r="AA109" s="126"/>
      <c r="AB109" s="1"/>
      <c r="AC109" s="119">
        <v>22</v>
      </c>
      <c r="AD109" s="120">
        <v>46661</v>
      </c>
      <c r="AE109" s="9" t="s">
        <v>98</v>
      </c>
      <c r="AF109" s="2">
        <v>0</v>
      </c>
      <c r="AG109" s="2">
        <v>4066.6631924936742</v>
      </c>
      <c r="AH109" s="2">
        <v>0</v>
      </c>
      <c r="AI109" s="2">
        <v>372368.23534286412</v>
      </c>
      <c r="AJ109" s="2">
        <v>-6366.121864669316</v>
      </c>
      <c r="AK109" s="2">
        <v>92494.237255120781</v>
      </c>
      <c r="AL109" s="121">
        <v>0.13250000000000001</v>
      </c>
      <c r="AM109" s="121" t="s">
        <v>34</v>
      </c>
      <c r="AN109" s="2">
        <v>350000</v>
      </c>
      <c r="AO109" s="2" t="s">
        <v>48</v>
      </c>
      <c r="AP109" s="126"/>
      <c r="AQ109" s="126"/>
      <c r="AT109" s="100"/>
      <c r="AU109" s="100"/>
      <c r="AV109" s="204"/>
      <c r="AW109" s="204"/>
      <c r="AX109" s="204"/>
      <c r="AY109" s="204"/>
      <c r="AZ109" s="204"/>
      <c r="BA109" s="204"/>
      <c r="BF109" s="119"/>
      <c r="BG109" s="120"/>
      <c r="BI109" s="2"/>
      <c r="BJ109" s="2"/>
      <c r="BK109" s="2"/>
      <c r="BL109" s="2"/>
      <c r="BM109" s="2"/>
      <c r="BN109" s="2"/>
      <c r="BO109" s="121"/>
      <c r="BP109" s="121"/>
      <c r="BQ109" s="2"/>
      <c r="BR109" s="2"/>
    </row>
    <row r="110" spans="1:70" s="9" customFormat="1" x14ac:dyDescent="0.3">
      <c r="A110"/>
      <c r="B110" s="2">
        <v>17</v>
      </c>
      <c r="C110" s="48">
        <v>48580</v>
      </c>
      <c r="D110" s="2">
        <v>117439.09764658012</v>
      </c>
      <c r="E110" s="2">
        <v>61415.315495763614</v>
      </c>
      <c r="F110" s="2">
        <v>178854.41314234375</v>
      </c>
      <c r="G110" s="2">
        <v>6637190.1291380506</v>
      </c>
      <c r="H110" s="2">
        <v>2521359.8708619494</v>
      </c>
      <c r="I110" s="2">
        <v>1509128.7116533639</v>
      </c>
      <c r="J110" s="1"/>
      <c r="K110" s="134"/>
      <c r="L110" s="135"/>
      <c r="M110" s="136"/>
      <c r="N110" s="205"/>
      <c r="O110" s="144"/>
      <c r="P110" s="138"/>
      <c r="Q110" s="139"/>
      <c r="R110" s="143"/>
      <c r="S110" s="143"/>
      <c r="T110" s="127"/>
      <c r="U110" s="1"/>
      <c r="V110" s="150"/>
      <c r="W110" s="151"/>
      <c r="X110"/>
      <c r="Y110" s="126"/>
      <c r="Z110" s="126"/>
      <c r="AA110" s="126"/>
      <c r="AB110" s="1"/>
      <c r="AC110" s="119">
        <v>23</v>
      </c>
      <c r="AD110" s="120">
        <v>46692</v>
      </c>
      <c r="AE110" s="9" t="s">
        <v>98</v>
      </c>
      <c r="AF110" s="2">
        <v>0</v>
      </c>
      <c r="AG110" s="2">
        <v>4033.9892162143615</v>
      </c>
      <c r="AH110" s="2">
        <v>0</v>
      </c>
      <c r="AI110" s="2">
        <v>376402.22455907846</v>
      </c>
      <c r="AJ110" s="2">
        <v>-6366.121864669316</v>
      </c>
      <c r="AK110" s="2">
        <v>96528.226471335147</v>
      </c>
      <c r="AL110" s="121">
        <v>0.13</v>
      </c>
      <c r="AM110" s="121" t="s">
        <v>34</v>
      </c>
      <c r="AN110" s="2">
        <v>350000</v>
      </c>
      <c r="AO110" s="2" t="s">
        <v>48</v>
      </c>
      <c r="AP110" s="126"/>
      <c r="AQ110" s="126"/>
      <c r="AT110" s="100"/>
      <c r="AU110" s="100"/>
      <c r="AV110" s="204"/>
      <c r="AW110" s="204"/>
      <c r="AX110" s="204"/>
      <c r="AY110" s="204"/>
      <c r="AZ110" s="204"/>
      <c r="BA110" s="204"/>
      <c r="BF110" s="119"/>
      <c r="BG110" s="120"/>
      <c r="BI110" s="2"/>
      <c r="BJ110" s="2"/>
      <c r="BK110" s="2"/>
      <c r="BL110" s="2"/>
      <c r="BM110" s="2"/>
      <c r="BN110" s="2"/>
      <c r="BO110" s="121"/>
      <c r="BP110" s="121"/>
      <c r="BQ110" s="2"/>
      <c r="BR110" s="2"/>
    </row>
    <row r="111" spans="1:70" s="9" customFormat="1" x14ac:dyDescent="0.3">
      <c r="A111"/>
      <c r="B111" s="2">
        <v>17</v>
      </c>
      <c r="C111" s="48">
        <v>48611</v>
      </c>
      <c r="D111" s="2">
        <v>118510.11095325981</v>
      </c>
      <c r="E111" s="2">
        <v>60344.30218908393</v>
      </c>
      <c r="F111" s="2">
        <v>178854.41314234375</v>
      </c>
      <c r="G111" s="2">
        <v>6518680.0181847895</v>
      </c>
      <c r="H111" s="2">
        <v>2639869.9818152096</v>
      </c>
      <c r="I111" s="2">
        <v>1569473.0138424479</v>
      </c>
      <c r="J111" s="1"/>
      <c r="K111" s="134"/>
      <c r="L111" s="135"/>
      <c r="M111" s="136"/>
      <c r="N111" s="205"/>
      <c r="O111" s="144"/>
      <c r="P111" s="138"/>
      <c r="Q111" s="139"/>
      <c r="R111" s="143"/>
      <c r="S111" s="143"/>
      <c r="T111" s="127"/>
      <c r="U111" s="1"/>
      <c r="V111" s="150"/>
      <c r="W111" s="151"/>
      <c r="X111"/>
      <c r="Y111" s="126"/>
      <c r="Z111" s="126"/>
      <c r="AA111" s="126"/>
      <c r="AB111" s="1"/>
      <c r="AC111" s="119">
        <v>24</v>
      </c>
      <c r="AD111" s="120">
        <v>46722</v>
      </c>
      <c r="AE111" s="9" t="s">
        <v>98</v>
      </c>
      <c r="AF111" s="2">
        <v>64984.338606179175</v>
      </c>
      <c r="AG111" s="2">
        <v>4077.6907660566835</v>
      </c>
      <c r="AH111" s="2">
        <v>69062.029372235862</v>
      </c>
      <c r="AI111" s="2">
        <v>311417.88595289929</v>
      </c>
      <c r="AJ111" s="2">
        <v>38582.114047100709</v>
      </c>
      <c r="AK111" s="2">
        <v>100605.91723739183</v>
      </c>
      <c r="AL111" s="121">
        <v>0.13</v>
      </c>
      <c r="AM111" s="121" t="s">
        <v>34</v>
      </c>
      <c r="AN111" s="2">
        <v>350000</v>
      </c>
      <c r="AO111" s="2" t="s">
        <v>48</v>
      </c>
      <c r="AP111" s="126"/>
      <c r="AQ111" s="126"/>
      <c r="AT111" s="100"/>
      <c r="AU111" s="100"/>
      <c r="AV111" s="204"/>
      <c r="AW111" s="204"/>
      <c r="AX111" s="204"/>
      <c r="AY111" s="204"/>
      <c r="AZ111" s="204"/>
      <c r="BA111" s="204"/>
      <c r="BF111" s="119"/>
      <c r="BG111" s="120"/>
      <c r="BI111" s="2"/>
      <c r="BJ111" s="2"/>
      <c r="BK111" s="2"/>
      <c r="BL111" s="2"/>
      <c r="BM111" s="2"/>
      <c r="BN111" s="2"/>
      <c r="BO111" s="121"/>
      <c r="BP111" s="121"/>
      <c r="BQ111" s="2"/>
      <c r="BR111" s="2"/>
    </row>
    <row r="112" spans="1:70" s="9" customFormat="1" x14ac:dyDescent="0.3">
      <c r="A112"/>
      <c r="B112" s="2">
        <v>17</v>
      </c>
      <c r="C112" s="48">
        <v>48639</v>
      </c>
      <c r="D112" s="2">
        <v>119591.04231958506</v>
      </c>
      <c r="E112" s="2">
        <v>59263.370822758705</v>
      </c>
      <c r="F112" s="2">
        <v>178854.41314234375</v>
      </c>
      <c r="G112" s="2">
        <v>6399088.9758652048</v>
      </c>
      <c r="H112" s="2">
        <v>2759461.0241347943</v>
      </c>
      <c r="I112" s="2">
        <v>1628736.3846652068</v>
      </c>
      <c r="J112" s="1"/>
      <c r="K112" s="134"/>
      <c r="L112" s="135"/>
      <c r="M112" s="136"/>
      <c r="N112" s="205"/>
      <c r="O112" s="144"/>
      <c r="P112" s="138"/>
      <c r="Q112" s="139"/>
      <c r="R112" s="143"/>
      <c r="S112" s="143"/>
      <c r="T112" s="127"/>
      <c r="U112" s="1"/>
      <c r="V112" s="150"/>
      <c r="W112" s="151"/>
      <c r="X112"/>
      <c r="Y112" s="126"/>
      <c r="Z112" s="126"/>
      <c r="AA112" s="126"/>
      <c r="AB112" s="1"/>
      <c r="AC112" s="119">
        <v>25</v>
      </c>
      <c r="AD112" s="120">
        <v>46753</v>
      </c>
      <c r="AE112" s="9" t="s">
        <v>98</v>
      </c>
      <c r="AF112" s="2">
        <v>0</v>
      </c>
      <c r="AG112" s="2">
        <v>3373.6937644897425</v>
      </c>
      <c r="AH112" s="2">
        <v>0</v>
      </c>
      <c r="AI112" s="2">
        <v>314791.57971738902</v>
      </c>
      <c r="AJ112" s="2">
        <v>38582.114047100709</v>
      </c>
      <c r="AK112" s="2">
        <v>103979.61100188157</v>
      </c>
      <c r="AL112" s="121">
        <v>0.13</v>
      </c>
      <c r="AM112" s="121" t="s">
        <v>34</v>
      </c>
      <c r="AN112" s="2">
        <v>350000</v>
      </c>
      <c r="AO112" s="2" t="s">
        <v>48</v>
      </c>
      <c r="AP112" s="126"/>
      <c r="AQ112" s="126"/>
      <c r="AT112" s="100"/>
      <c r="AU112" s="100"/>
      <c r="AV112" s="204"/>
      <c r="AW112" s="204"/>
      <c r="AX112" s="204"/>
      <c r="AY112" s="204"/>
      <c r="AZ112" s="204"/>
      <c r="BA112" s="204"/>
      <c r="BF112" s="119"/>
      <c r="BG112" s="120"/>
      <c r="BI112" s="2"/>
      <c r="BJ112" s="2"/>
      <c r="BK112" s="2"/>
      <c r="BL112" s="2"/>
      <c r="BM112" s="2"/>
      <c r="BN112" s="2"/>
      <c r="BO112" s="121"/>
      <c r="BP112" s="121"/>
      <c r="BQ112" s="2"/>
      <c r="BR112" s="2"/>
    </row>
    <row r="113" spans="1:70" s="9" customFormat="1" x14ac:dyDescent="0.3">
      <c r="A113"/>
      <c r="B113" s="2">
        <v>17</v>
      </c>
      <c r="C113" s="48">
        <v>48670</v>
      </c>
      <c r="D113" s="2">
        <v>114458.60136919247</v>
      </c>
      <c r="E113" s="2">
        <v>58172.428332979318</v>
      </c>
      <c r="F113" s="2">
        <v>172631.02970217174</v>
      </c>
      <c r="G113" s="2">
        <v>6939845.3744960129</v>
      </c>
      <c r="H113" s="2">
        <v>2573919.6255039866</v>
      </c>
      <c r="I113" s="2">
        <v>1612208.0309441732</v>
      </c>
      <c r="J113" s="1"/>
      <c r="K113" s="134"/>
      <c r="L113" s="135"/>
      <c r="M113" s="136"/>
      <c r="N113" s="205"/>
      <c r="O113" s="144"/>
      <c r="P113" s="138"/>
      <c r="Q113" s="139"/>
      <c r="R113" s="143"/>
      <c r="S113" s="143"/>
      <c r="T113" s="127"/>
      <c r="U113" s="1"/>
      <c r="V113" s="150"/>
      <c r="W113" s="151"/>
      <c r="X113"/>
      <c r="Y113" s="126"/>
      <c r="Z113" s="126"/>
      <c r="AA113" s="126"/>
      <c r="AB113" s="1"/>
      <c r="AC113" s="119">
        <v>26</v>
      </c>
      <c r="AD113" s="120">
        <v>46784</v>
      </c>
      <c r="AE113" s="9" t="s">
        <v>98</v>
      </c>
      <c r="AF113" s="2">
        <v>0</v>
      </c>
      <c r="AG113" s="2">
        <v>3410.242113605048</v>
      </c>
      <c r="AH113" s="2">
        <v>0</v>
      </c>
      <c r="AI113" s="2">
        <v>318201.82183099404</v>
      </c>
      <c r="AJ113" s="2">
        <v>38582.114047100709</v>
      </c>
      <c r="AK113" s="2">
        <v>107389.85311548662</v>
      </c>
      <c r="AL113" s="121">
        <v>0.13</v>
      </c>
      <c r="AM113" s="121" t="s">
        <v>34</v>
      </c>
      <c r="AN113" s="2">
        <v>350000</v>
      </c>
      <c r="AO113" s="2" t="s">
        <v>48</v>
      </c>
      <c r="AP113" s="126"/>
      <c r="AQ113" s="126"/>
      <c r="AT113" s="100"/>
      <c r="AU113" s="100"/>
      <c r="AV113" s="204"/>
      <c r="AW113" s="204"/>
      <c r="AX113" s="204"/>
      <c r="AY113" s="204"/>
      <c r="AZ113" s="204"/>
      <c r="BA113" s="204"/>
      <c r="BF113" s="119"/>
      <c r="BG113" s="120"/>
      <c r="BI113" s="2"/>
      <c r="BJ113" s="2"/>
      <c r="BK113" s="2"/>
      <c r="BL113" s="2"/>
      <c r="BM113" s="2"/>
      <c r="BN113" s="2"/>
      <c r="BO113" s="121"/>
      <c r="BP113" s="121"/>
      <c r="BQ113" s="2"/>
      <c r="BR113" s="2"/>
    </row>
    <row r="114" spans="1:70" s="9" customFormat="1" x14ac:dyDescent="0.3">
      <c r="A114"/>
      <c r="B114" s="2">
        <v>18</v>
      </c>
      <c r="C114" s="48">
        <v>48700</v>
      </c>
      <c r="D114" s="2">
        <v>123699.41759184914</v>
      </c>
      <c r="E114" s="2">
        <v>63259.400235447283</v>
      </c>
      <c r="F114" s="2">
        <v>186958.81782729641</v>
      </c>
      <c r="G114" s="2">
        <v>7143753.4569041627</v>
      </c>
      <c r="H114" s="2">
        <v>2697619.0430958364</v>
      </c>
      <c r="I114" s="2">
        <v>1675467.4311796203</v>
      </c>
      <c r="J114" s="1"/>
      <c r="K114" s="134"/>
      <c r="L114" s="135"/>
      <c r="M114" s="136"/>
      <c r="N114" s="205"/>
      <c r="O114" s="144"/>
      <c r="P114" s="138"/>
      <c r="Q114" s="139"/>
      <c r="R114" s="143"/>
      <c r="S114" s="143"/>
      <c r="T114" s="127"/>
      <c r="U114" s="1"/>
      <c r="V114" s="150"/>
      <c r="W114" s="151"/>
      <c r="X114"/>
      <c r="Y114" s="126"/>
      <c r="Z114" s="126"/>
      <c r="AA114" s="126"/>
      <c r="AB114" s="1"/>
      <c r="AC114" s="119">
        <v>27</v>
      </c>
      <c r="AD114" s="120">
        <v>46813</v>
      </c>
      <c r="AE114" s="9" t="s">
        <v>98</v>
      </c>
      <c r="AF114" s="2">
        <v>0</v>
      </c>
      <c r="AG114" s="2">
        <v>3447.1864031691021</v>
      </c>
      <c r="AH114" s="2">
        <v>0</v>
      </c>
      <c r="AI114" s="2">
        <v>321649.00823416316</v>
      </c>
      <c r="AJ114" s="2">
        <v>38582.114047100709</v>
      </c>
      <c r="AK114" s="2">
        <v>110837.03951865573</v>
      </c>
      <c r="AL114" s="121">
        <v>0.13</v>
      </c>
      <c r="AM114" s="121" t="s">
        <v>34</v>
      </c>
      <c r="AN114" s="2">
        <v>350000</v>
      </c>
      <c r="AO114" s="2" t="s">
        <v>48</v>
      </c>
      <c r="AP114" s="126"/>
      <c r="AQ114" s="126"/>
      <c r="AT114" s="100"/>
      <c r="AU114" s="100"/>
      <c r="AV114" s="204"/>
      <c r="AW114" s="204"/>
      <c r="AX114" s="204"/>
      <c r="AY114" s="204"/>
      <c r="AZ114" s="204"/>
      <c r="BA114" s="204"/>
      <c r="BF114" s="119"/>
      <c r="BG114" s="120"/>
      <c r="BI114" s="2"/>
      <c r="BJ114" s="2"/>
      <c r="BK114" s="2"/>
      <c r="BL114" s="2"/>
      <c r="BM114" s="2"/>
      <c r="BN114" s="2"/>
      <c r="BO114" s="121"/>
      <c r="BP114" s="121"/>
      <c r="BQ114" s="2"/>
      <c r="BR114" s="2"/>
    </row>
    <row r="115" spans="1:70" s="9" customFormat="1" x14ac:dyDescent="0.3">
      <c r="A115"/>
      <c r="B115" s="2">
        <v>19</v>
      </c>
      <c r="C115" s="48">
        <v>48731</v>
      </c>
      <c r="D115" s="2">
        <v>128826.26766920419</v>
      </c>
      <c r="E115" s="2">
        <v>65461.453296205174</v>
      </c>
      <c r="F115" s="2">
        <v>194287.72096540936</v>
      </c>
      <c r="G115" s="2">
        <v>7233332.1892349599</v>
      </c>
      <c r="H115" s="2">
        <v>2826445.3107650406</v>
      </c>
      <c r="I115" s="2">
        <v>1740928.8844758254</v>
      </c>
      <c r="J115" s="1"/>
      <c r="K115" s="134"/>
      <c r="L115" s="135"/>
      <c r="M115" s="136"/>
      <c r="N115" s="205"/>
      <c r="O115" s="144"/>
      <c r="P115" s="138"/>
      <c r="Q115" s="139"/>
      <c r="R115" s="143"/>
      <c r="S115" s="143"/>
      <c r="T115" s="127"/>
      <c r="U115" s="1"/>
      <c r="V115" s="150"/>
      <c r="W115" s="151"/>
      <c r="X115"/>
      <c r="Y115" s="126"/>
      <c r="Z115" s="126"/>
      <c r="AA115" s="126"/>
      <c r="AB115" s="1"/>
      <c r="AC115" s="119">
        <v>28</v>
      </c>
      <c r="AD115" s="120">
        <v>46844</v>
      </c>
      <c r="AE115" s="9" t="s">
        <v>98</v>
      </c>
      <c r="AF115" s="2">
        <v>0</v>
      </c>
      <c r="AG115" s="2">
        <v>3484.5309225367678</v>
      </c>
      <c r="AH115" s="2">
        <v>0</v>
      </c>
      <c r="AI115" s="2">
        <v>325133.53915669996</v>
      </c>
      <c r="AJ115" s="2">
        <v>38582.114047100709</v>
      </c>
      <c r="AK115" s="2">
        <v>114321.5704411925</v>
      </c>
      <c r="AL115" s="121">
        <v>0.13</v>
      </c>
      <c r="AM115" s="121" t="s">
        <v>34</v>
      </c>
      <c r="AN115" s="2">
        <v>350000</v>
      </c>
      <c r="AO115" s="2" t="s">
        <v>48</v>
      </c>
      <c r="AP115" s="126"/>
      <c r="AQ115" s="126"/>
      <c r="AT115" s="100"/>
      <c r="AU115" s="100"/>
      <c r="AV115" s="204"/>
      <c r="AW115" s="204"/>
      <c r="AX115" s="204"/>
      <c r="AY115" s="204"/>
      <c r="AZ115" s="204"/>
      <c r="BA115" s="204"/>
      <c r="BF115" s="119"/>
      <c r="BG115" s="120"/>
      <c r="BI115" s="2"/>
      <c r="BJ115" s="2"/>
      <c r="BK115" s="2"/>
      <c r="BL115" s="2"/>
      <c r="BM115" s="2"/>
      <c r="BN115" s="2"/>
      <c r="BO115" s="121"/>
      <c r="BP115" s="121"/>
      <c r="BQ115" s="2"/>
      <c r="BR115" s="2"/>
    </row>
    <row r="116" spans="1:70" s="9" customFormat="1" x14ac:dyDescent="0.3">
      <c r="A116"/>
      <c r="B116" s="2">
        <v>20</v>
      </c>
      <c r="C116" s="48">
        <v>48761</v>
      </c>
      <c r="D116" s="2">
        <v>131842.99003631985</v>
      </c>
      <c r="E116" s="2">
        <v>66042.362788690967</v>
      </c>
      <c r="F116" s="2">
        <v>197885.35282501078</v>
      </c>
      <c r="G116" s="2">
        <v>7319894.19919864</v>
      </c>
      <c r="H116" s="2">
        <v>2958288.30080136</v>
      </c>
      <c r="I116" s="2">
        <v>1806971.2472645165</v>
      </c>
      <c r="J116" s="1"/>
      <c r="K116" s="134"/>
      <c r="L116" s="135"/>
      <c r="M116" s="136"/>
      <c r="N116" s="205"/>
      <c r="O116" s="144"/>
      <c r="P116" s="138"/>
      <c r="Q116" s="139"/>
      <c r="R116" s="143"/>
      <c r="S116" s="143"/>
      <c r="T116" s="127"/>
      <c r="U116" s="1"/>
      <c r="V116" s="150"/>
      <c r="W116" s="151"/>
      <c r="X116"/>
      <c r="Y116" s="126"/>
      <c r="Z116" s="126"/>
      <c r="AA116" s="126"/>
      <c r="AB116" s="1"/>
      <c r="AC116" s="119">
        <v>29</v>
      </c>
      <c r="AD116" s="120">
        <v>46874</v>
      </c>
      <c r="AE116" s="9" t="s">
        <v>98</v>
      </c>
      <c r="AF116" s="2">
        <v>0</v>
      </c>
      <c r="AG116" s="2">
        <v>3522.2800075309165</v>
      </c>
      <c r="AH116" s="2">
        <v>0</v>
      </c>
      <c r="AI116" s="2">
        <v>328655.8191642309</v>
      </c>
      <c r="AJ116" s="2">
        <v>38582.114047100709</v>
      </c>
      <c r="AK116" s="2">
        <v>117843.85044872342</v>
      </c>
      <c r="AL116" s="121">
        <v>0.13</v>
      </c>
      <c r="AM116" s="121" t="s">
        <v>34</v>
      </c>
      <c r="AN116" s="2">
        <v>350000</v>
      </c>
      <c r="AO116" s="2" t="s">
        <v>48</v>
      </c>
      <c r="AP116" s="126"/>
      <c r="AQ116" s="126"/>
      <c r="AT116" s="100"/>
      <c r="AU116" s="100"/>
      <c r="AV116" s="204"/>
      <c r="AW116" s="204"/>
      <c r="AX116" s="204"/>
      <c r="AY116" s="204"/>
      <c r="AZ116" s="204"/>
      <c r="BA116" s="204"/>
      <c r="BF116" s="119"/>
      <c r="BG116" s="120"/>
      <c r="BI116" s="2"/>
      <c r="BJ116" s="2"/>
      <c r="BK116" s="2"/>
      <c r="BL116" s="2"/>
      <c r="BM116" s="2"/>
      <c r="BN116" s="2"/>
      <c r="BO116" s="121"/>
      <c r="BP116" s="121"/>
      <c r="BQ116" s="2"/>
      <c r="BR116" s="2"/>
    </row>
    <row r="117" spans="1:70" s="9" customFormat="1" x14ac:dyDescent="0.3">
      <c r="A117"/>
      <c r="B117" s="2">
        <v>21</v>
      </c>
      <c r="C117" s="48">
        <v>48792</v>
      </c>
      <c r="D117" s="2">
        <v>135719.01610798301</v>
      </c>
      <c r="E117" s="2">
        <v>67052.272142436428</v>
      </c>
      <c r="F117" s="2">
        <v>202771.28825041943</v>
      </c>
      <c r="G117" s="2">
        <v>7876175.1830906561</v>
      </c>
      <c r="H117" s="2">
        <v>3094007.3169093425</v>
      </c>
      <c r="I117" s="2">
        <v>1874023.5194069527</v>
      </c>
      <c r="J117" s="1"/>
      <c r="K117" s="134"/>
      <c r="L117" s="135"/>
      <c r="M117" s="136"/>
      <c r="N117" s="205"/>
      <c r="O117" s="144"/>
      <c r="P117" s="138"/>
      <c r="Q117" s="139"/>
      <c r="R117" s="143"/>
      <c r="S117" s="143"/>
      <c r="T117" s="127"/>
      <c r="U117" s="1"/>
      <c r="V117" s="150"/>
      <c r="W117" s="151"/>
      <c r="X117"/>
      <c r="Y117" s="126"/>
      <c r="Z117" s="126"/>
      <c r="AA117" s="126"/>
      <c r="AB117" s="1"/>
      <c r="AC117" s="119">
        <v>30</v>
      </c>
      <c r="AD117" s="120">
        <v>46905</v>
      </c>
      <c r="AE117" s="9" t="s">
        <v>98</v>
      </c>
      <c r="AF117" s="2">
        <v>64707.525336879939</v>
      </c>
      <c r="AG117" s="2">
        <v>3560.4380409458349</v>
      </c>
      <c r="AH117" s="2">
        <v>68267.96337782577</v>
      </c>
      <c r="AI117" s="2">
        <v>263948.29382735095</v>
      </c>
      <c r="AJ117" s="2">
        <v>86051.70617264905</v>
      </c>
      <c r="AK117" s="2">
        <v>121404.28848966926</v>
      </c>
      <c r="AL117" s="121">
        <v>0.13</v>
      </c>
      <c r="AM117" s="121" t="s">
        <v>34</v>
      </c>
      <c r="AN117" s="2">
        <v>350000</v>
      </c>
      <c r="AO117" s="2" t="s">
        <v>48</v>
      </c>
      <c r="AP117" s="126"/>
      <c r="AQ117" s="126"/>
      <c r="AT117" s="100"/>
      <c r="AU117" s="100"/>
      <c r="AV117" s="204"/>
      <c r="AW117" s="204"/>
      <c r="AX117" s="204"/>
      <c r="AY117" s="204"/>
      <c r="AZ117" s="204"/>
      <c r="BA117" s="204"/>
      <c r="BF117" s="119"/>
      <c r="BG117" s="120"/>
      <c r="BI117" s="2"/>
      <c r="BJ117" s="2"/>
      <c r="BK117" s="2"/>
      <c r="BL117" s="2"/>
      <c r="BM117" s="2"/>
      <c r="BN117" s="2"/>
      <c r="BO117" s="121"/>
      <c r="BP117" s="121"/>
      <c r="BQ117" s="2"/>
      <c r="BR117" s="2"/>
    </row>
    <row r="118" spans="1:70" s="9" customFormat="1" x14ac:dyDescent="0.3">
      <c r="A118"/>
      <c r="B118" s="2">
        <v>22</v>
      </c>
      <c r="C118" s="48">
        <v>48823</v>
      </c>
      <c r="D118" s="2">
        <v>145621.87655283479</v>
      </c>
      <c r="E118" s="2">
        <v>72281.588742655716</v>
      </c>
      <c r="F118" s="2">
        <v>217903.46529549043</v>
      </c>
      <c r="G118" s="2">
        <v>8141373.3065378219</v>
      </c>
      <c r="H118" s="2">
        <v>3239629.1934621767</v>
      </c>
      <c r="I118" s="2">
        <v>1946305.1081496084</v>
      </c>
      <c r="J118" s="1"/>
      <c r="K118" s="134"/>
      <c r="L118" s="135"/>
      <c r="M118" s="136"/>
      <c r="N118" s="205"/>
      <c r="O118" s="144"/>
      <c r="P118" s="138"/>
      <c r="Q118" s="139"/>
      <c r="R118" s="143"/>
      <c r="S118" s="143"/>
      <c r="T118" s="127"/>
      <c r="U118" s="1"/>
      <c r="V118" s="150"/>
      <c r="W118" s="151"/>
      <c r="X118"/>
      <c r="Y118" s="126"/>
      <c r="Z118" s="126"/>
      <c r="AA118" s="126"/>
      <c r="AB118" s="1"/>
      <c r="AC118" s="119">
        <v>31</v>
      </c>
      <c r="AD118" s="120">
        <v>46935</v>
      </c>
      <c r="AE118" s="9" t="s">
        <v>98</v>
      </c>
      <c r="AF118" s="2">
        <v>0</v>
      </c>
      <c r="AG118" s="2">
        <v>2859.439849796302</v>
      </c>
      <c r="AH118" s="2">
        <v>0</v>
      </c>
      <c r="AI118" s="2">
        <v>266807.73367714725</v>
      </c>
      <c r="AJ118" s="2">
        <v>86051.70617264905</v>
      </c>
      <c r="AK118" s="2">
        <v>124263.72833946555</v>
      </c>
      <c r="AL118" s="121">
        <v>0.13</v>
      </c>
      <c r="AM118" s="121" t="s">
        <v>34</v>
      </c>
      <c r="AN118" s="2">
        <v>350000</v>
      </c>
      <c r="AO118" s="2" t="s">
        <v>48</v>
      </c>
      <c r="AP118" s="126"/>
      <c r="AQ118" s="126"/>
      <c r="AT118" s="100"/>
      <c r="AU118" s="100"/>
      <c r="AV118" s="204"/>
      <c r="AW118" s="204"/>
      <c r="AX118" s="204"/>
      <c r="AY118" s="204"/>
      <c r="AZ118" s="204"/>
      <c r="BA118" s="204"/>
      <c r="BF118" s="119"/>
      <c r="BG118" s="120"/>
      <c r="BI118" s="2"/>
      <c r="BJ118" s="2"/>
      <c r="BK118" s="2"/>
      <c r="BL118" s="2"/>
      <c r="BM118" s="2"/>
      <c r="BN118" s="2"/>
      <c r="BO118" s="121"/>
      <c r="BP118" s="121"/>
      <c r="BQ118" s="2"/>
      <c r="BR118" s="2"/>
    </row>
    <row r="119" spans="1:70" s="9" customFormat="1" x14ac:dyDescent="0.3">
      <c r="A119"/>
      <c r="B119" s="2">
        <v>21</v>
      </c>
      <c r="C119" s="48">
        <v>48853</v>
      </c>
      <c r="D119" s="2">
        <v>145295.0378163764</v>
      </c>
      <c r="E119" s="2">
        <v>74610.814562691899</v>
      </c>
      <c r="F119" s="2">
        <v>219905.85237906827</v>
      </c>
      <c r="G119" s="2">
        <v>7996078.2687214455</v>
      </c>
      <c r="H119" s="2">
        <v>3071424.2312785541</v>
      </c>
      <c r="I119" s="2">
        <v>1920636.526827306</v>
      </c>
      <c r="J119" s="1"/>
      <c r="K119" s="134"/>
      <c r="L119" s="135"/>
      <c r="M119" s="136"/>
      <c r="N119" s="205"/>
      <c r="O119" s="144"/>
      <c r="P119" s="138"/>
      <c r="Q119" s="139"/>
      <c r="R119" s="143"/>
      <c r="S119" s="143"/>
      <c r="T119" s="127"/>
      <c r="U119" s="1"/>
      <c r="V119" s="150"/>
      <c r="W119" s="151"/>
      <c r="X119"/>
      <c r="Y119" s="126"/>
      <c r="Z119" s="126"/>
      <c r="AA119" s="126"/>
      <c r="AB119" s="1"/>
      <c r="AC119" s="119">
        <v>32</v>
      </c>
      <c r="AD119" s="120">
        <v>46966</v>
      </c>
      <c r="AE119" s="9" t="s">
        <v>98</v>
      </c>
      <c r="AF119" s="2">
        <v>0</v>
      </c>
      <c r="AG119" s="2">
        <v>2890.4171148357618</v>
      </c>
      <c r="AH119" s="2">
        <v>0</v>
      </c>
      <c r="AI119" s="2">
        <v>269698.150791983</v>
      </c>
      <c r="AJ119" s="2">
        <v>86051.70617264905</v>
      </c>
      <c r="AK119" s="2">
        <v>127154.14545430131</v>
      </c>
      <c r="AL119" s="121">
        <v>0.13</v>
      </c>
      <c r="AM119" s="121" t="s">
        <v>34</v>
      </c>
      <c r="AN119" s="2">
        <v>350000</v>
      </c>
      <c r="AO119" s="2" t="s">
        <v>48</v>
      </c>
      <c r="AP119" s="126"/>
      <c r="AQ119" s="126"/>
      <c r="AT119" s="100"/>
      <c r="AU119" s="100"/>
      <c r="AV119" s="204"/>
      <c r="AW119" s="204"/>
      <c r="AX119" s="204"/>
      <c r="AY119" s="204"/>
      <c r="AZ119" s="204"/>
      <c r="BA119" s="204"/>
      <c r="BF119" s="119"/>
      <c r="BG119" s="120"/>
      <c r="BI119" s="2"/>
      <c r="BJ119" s="2"/>
      <c r="BK119" s="2"/>
      <c r="BL119" s="2"/>
      <c r="BM119" s="2"/>
      <c r="BN119" s="2"/>
      <c r="BO119" s="121"/>
      <c r="BP119" s="121"/>
      <c r="BQ119" s="2"/>
      <c r="BR119" s="2"/>
    </row>
    <row r="120" spans="1:70" s="9" customFormat="1" x14ac:dyDescent="0.3">
      <c r="A120"/>
      <c r="B120" s="2">
        <v>21</v>
      </c>
      <c r="C120" s="48">
        <v>48884</v>
      </c>
      <c r="D120" s="2">
        <v>146640.85863808545</v>
      </c>
      <c r="E120" s="2">
        <v>73264.9937409829</v>
      </c>
      <c r="F120" s="2">
        <v>219905.85237906827</v>
      </c>
      <c r="G120" s="2">
        <v>7849437.410083361</v>
      </c>
      <c r="H120" s="2">
        <v>3218065.0899166395</v>
      </c>
      <c r="I120" s="2">
        <v>1993901.5205682891</v>
      </c>
      <c r="J120" s="1"/>
      <c r="K120" s="134"/>
      <c r="L120" s="135"/>
      <c r="M120" s="136"/>
      <c r="N120" s="205"/>
      <c r="O120" s="144"/>
      <c r="P120" s="138"/>
      <c r="Q120" s="139"/>
      <c r="R120" s="143"/>
      <c r="S120" s="143"/>
      <c r="T120" s="127"/>
      <c r="U120" s="1"/>
      <c r="V120" s="150"/>
      <c r="W120" s="151"/>
      <c r="X120"/>
      <c r="Y120" s="126"/>
      <c r="Z120" s="126"/>
      <c r="AA120" s="126"/>
      <c r="AB120" s="1"/>
      <c r="AC120" s="119">
        <v>33</v>
      </c>
      <c r="AD120" s="120">
        <v>46997</v>
      </c>
      <c r="AE120" s="9" t="s">
        <v>98</v>
      </c>
      <c r="AF120" s="2">
        <v>0</v>
      </c>
      <c r="AG120" s="2">
        <v>2921.7299669131494</v>
      </c>
      <c r="AH120" s="2">
        <v>0</v>
      </c>
      <c r="AI120" s="2">
        <v>272619.88075889618</v>
      </c>
      <c r="AJ120" s="2">
        <v>86051.70617264905</v>
      </c>
      <c r="AK120" s="2">
        <v>130075.87542121446</v>
      </c>
      <c r="AL120" s="121">
        <v>0.13</v>
      </c>
      <c r="AM120" s="121" t="s">
        <v>34</v>
      </c>
      <c r="AN120" s="2">
        <v>350000</v>
      </c>
      <c r="AO120" s="2" t="s">
        <v>48</v>
      </c>
      <c r="AP120" s="126"/>
      <c r="AQ120" s="126"/>
      <c r="AT120" s="100"/>
      <c r="AU120" s="100"/>
      <c r="AV120" s="204"/>
      <c r="AW120" s="204"/>
      <c r="AX120" s="204"/>
      <c r="AY120" s="204"/>
      <c r="AZ120" s="204"/>
      <c r="BA120" s="204"/>
      <c r="BF120" s="119"/>
      <c r="BG120" s="120"/>
      <c r="BI120" s="2"/>
      <c r="BJ120" s="2"/>
      <c r="BK120" s="2"/>
      <c r="BL120" s="2"/>
      <c r="BM120" s="2"/>
      <c r="BN120" s="2"/>
      <c r="BO120" s="121"/>
      <c r="BP120" s="121"/>
      <c r="BQ120" s="2"/>
      <c r="BR120" s="2"/>
    </row>
    <row r="121" spans="1:70" s="9" customFormat="1" x14ac:dyDescent="0.3">
      <c r="A121"/>
      <c r="B121" s="2">
        <v>21</v>
      </c>
      <c r="C121" s="48">
        <v>48914</v>
      </c>
      <c r="D121" s="2">
        <v>147999.29370632276</v>
      </c>
      <c r="E121" s="2">
        <v>71906.558672745567</v>
      </c>
      <c r="F121" s="2">
        <v>219905.85237906827</v>
      </c>
      <c r="G121" s="2">
        <v>7701438.1163770379</v>
      </c>
      <c r="H121" s="2">
        <v>3366064.3836229621</v>
      </c>
      <c r="I121" s="2">
        <v>2065808.079241035</v>
      </c>
      <c r="J121" s="1"/>
      <c r="K121" s="134"/>
      <c r="L121" s="135"/>
      <c r="M121" s="136"/>
      <c r="N121" s="205"/>
      <c r="O121" s="144"/>
      <c r="P121" s="138"/>
      <c r="Q121" s="139"/>
      <c r="R121" s="143"/>
      <c r="S121" s="143"/>
      <c r="T121" s="127"/>
      <c r="U121" s="1"/>
      <c r="V121" s="150"/>
      <c r="W121" s="151"/>
      <c r="X121"/>
      <c r="Y121" s="126"/>
      <c r="Z121" s="126"/>
      <c r="AA121" s="126"/>
      <c r="AB121" s="1"/>
      <c r="AC121" s="119">
        <v>34</v>
      </c>
      <c r="AD121" s="120">
        <v>47027</v>
      </c>
      <c r="AE121" s="9" t="s">
        <v>98</v>
      </c>
      <c r="AF121" s="2">
        <v>0</v>
      </c>
      <c r="AG121" s="2">
        <v>2953.3820415547088</v>
      </c>
      <c r="AH121" s="2">
        <v>0</v>
      </c>
      <c r="AI121" s="2">
        <v>275573.2628004509</v>
      </c>
      <c r="AJ121" s="2">
        <v>86051.70617264905</v>
      </c>
      <c r="AK121" s="2">
        <v>133029.25746276916</v>
      </c>
      <c r="AL121" s="121">
        <v>0.13</v>
      </c>
      <c r="AM121" s="121" t="s">
        <v>34</v>
      </c>
      <c r="AN121" s="2">
        <v>350000</v>
      </c>
      <c r="AO121" s="2" t="s">
        <v>48</v>
      </c>
      <c r="AP121" s="126"/>
      <c r="AQ121" s="126"/>
      <c r="AT121" s="100"/>
      <c r="AU121" s="100"/>
      <c r="AV121" s="204"/>
      <c r="AW121" s="204"/>
      <c r="AX121" s="204"/>
      <c r="AY121" s="204"/>
      <c r="AZ121" s="204"/>
      <c r="BA121" s="204"/>
      <c r="BF121" s="119"/>
      <c r="BG121" s="120"/>
      <c r="BI121" s="2"/>
      <c r="BJ121" s="2"/>
      <c r="BK121" s="2"/>
      <c r="BL121" s="2"/>
      <c r="BM121" s="2"/>
      <c r="BN121" s="2"/>
      <c r="BO121" s="121"/>
      <c r="BP121" s="121"/>
      <c r="BQ121" s="2"/>
      <c r="BR121" s="2"/>
    </row>
    <row r="122" spans="1:70" s="9" customFormat="1" x14ac:dyDescent="0.3">
      <c r="A122"/>
      <c r="B122" s="2">
        <v>21</v>
      </c>
      <c r="C122" s="48">
        <v>48945</v>
      </c>
      <c r="D122" s="2">
        <v>149370.46245155847</v>
      </c>
      <c r="E122" s="2">
        <v>70535.389927509852</v>
      </c>
      <c r="F122" s="2">
        <v>219905.85237906832</v>
      </c>
      <c r="G122" s="2">
        <v>7552067.6539254785</v>
      </c>
      <c r="H122" s="2">
        <v>3515434.8460745211</v>
      </c>
      <c r="I122" s="2">
        <v>2136343.4691685447</v>
      </c>
      <c r="J122" s="1"/>
      <c r="K122" s="134"/>
      <c r="L122" s="135"/>
      <c r="M122" s="136"/>
      <c r="N122" s="205"/>
      <c r="O122" s="144"/>
      <c r="P122" s="138"/>
      <c r="Q122" s="139"/>
      <c r="R122" s="143"/>
      <c r="S122" s="143"/>
      <c r="T122" s="127"/>
      <c r="U122" s="1"/>
      <c r="V122" s="150"/>
      <c r="W122" s="151"/>
      <c r="X122"/>
      <c r="Y122" s="126"/>
      <c r="Z122" s="126"/>
      <c r="AA122" s="126"/>
      <c r="AB122" s="1"/>
      <c r="AC122" s="119">
        <v>35</v>
      </c>
      <c r="AD122" s="120">
        <v>47058</v>
      </c>
      <c r="AE122" s="9" t="s">
        <v>98</v>
      </c>
      <c r="AF122" s="2">
        <v>0</v>
      </c>
      <c r="AG122" s="2">
        <v>2927.9659172547908</v>
      </c>
      <c r="AH122" s="2">
        <v>0</v>
      </c>
      <c r="AI122" s="2">
        <v>278501.2287177057</v>
      </c>
      <c r="AJ122" s="2">
        <v>86051.70617264905</v>
      </c>
      <c r="AK122" s="2">
        <v>135957.22338002396</v>
      </c>
      <c r="AL122" s="121">
        <v>0.1275</v>
      </c>
      <c r="AM122" s="121" t="s">
        <v>34</v>
      </c>
      <c r="AN122" s="2">
        <v>350000</v>
      </c>
      <c r="AO122" s="2" t="s">
        <v>48</v>
      </c>
      <c r="AP122" s="126"/>
      <c r="AQ122" s="126"/>
      <c r="AT122" s="100"/>
      <c r="AU122" s="100"/>
      <c r="AV122" s="204"/>
      <c r="AW122" s="204"/>
      <c r="AX122" s="204"/>
      <c r="AY122" s="204"/>
      <c r="AZ122" s="204"/>
      <c r="BA122" s="204"/>
      <c r="BF122" s="119"/>
      <c r="BG122" s="120"/>
      <c r="BI122" s="2"/>
      <c r="BJ122" s="2"/>
      <c r="BK122" s="2"/>
      <c r="BL122" s="2"/>
      <c r="BM122" s="2"/>
      <c r="BN122" s="2"/>
      <c r="BO122" s="121"/>
      <c r="BP122" s="121"/>
      <c r="BQ122" s="2"/>
      <c r="BR122" s="2"/>
    </row>
    <row r="123" spans="1:70" s="9" customFormat="1" x14ac:dyDescent="0.3">
      <c r="A123"/>
      <c r="B123" s="2">
        <v>21</v>
      </c>
      <c r="C123" s="48">
        <v>48976</v>
      </c>
      <c r="D123" s="2">
        <v>150754.48544475524</v>
      </c>
      <c r="E123" s="2">
        <v>69151.36693431306</v>
      </c>
      <c r="F123" s="2">
        <v>219905.85237906827</v>
      </c>
      <c r="G123" s="2">
        <v>7401313.1684807241</v>
      </c>
      <c r="H123" s="2">
        <v>3666189.3315192764</v>
      </c>
      <c r="I123" s="2">
        <v>2205494.8361028577</v>
      </c>
      <c r="J123" s="1"/>
      <c r="K123" s="134"/>
      <c r="L123" s="135"/>
      <c r="M123" s="136"/>
      <c r="N123" s="205"/>
      <c r="O123" s="144"/>
      <c r="P123" s="138"/>
      <c r="Q123" s="139"/>
      <c r="R123" s="143"/>
      <c r="S123" s="143"/>
      <c r="T123" s="127"/>
      <c r="U123" s="1"/>
      <c r="V123" s="150"/>
      <c r="W123" s="151"/>
      <c r="X123"/>
      <c r="Y123" s="126"/>
      <c r="Z123" s="126"/>
      <c r="AA123" s="126"/>
      <c r="AB123" s="1"/>
      <c r="AC123" s="119">
        <v>36</v>
      </c>
      <c r="AD123" s="120">
        <v>47088</v>
      </c>
      <c r="AE123" s="9" t="s">
        <v>98</v>
      </c>
      <c r="AF123" s="2">
        <v>64142.524051681547</v>
      </c>
      <c r="AG123" s="2">
        <v>2959.0755551256229</v>
      </c>
      <c r="AH123" s="2">
        <v>67101.599606807169</v>
      </c>
      <c r="AI123" s="2">
        <v>214358.70466602416</v>
      </c>
      <c r="AJ123" s="2">
        <v>135641.29533397584</v>
      </c>
      <c r="AK123" s="2">
        <v>138916.29893514959</v>
      </c>
      <c r="AL123" s="121">
        <v>0.1275</v>
      </c>
      <c r="AM123" s="121" t="s">
        <v>34</v>
      </c>
      <c r="AN123" s="2">
        <v>350000</v>
      </c>
      <c r="AO123" s="2" t="s">
        <v>48</v>
      </c>
      <c r="AP123" s="126"/>
      <c r="AQ123" s="126"/>
      <c r="AT123" s="100"/>
      <c r="AU123" s="100"/>
      <c r="AV123" s="204"/>
      <c r="AW123" s="204"/>
      <c r="AX123" s="204"/>
      <c r="AY123" s="204"/>
      <c r="AZ123" s="204"/>
      <c r="BA123" s="204"/>
      <c r="BF123" s="119"/>
      <c r="BG123" s="120"/>
      <c r="BI123" s="2"/>
      <c r="BJ123" s="2"/>
      <c r="BK123" s="2"/>
      <c r="BL123" s="2"/>
      <c r="BM123" s="2"/>
      <c r="BN123" s="2"/>
      <c r="BO123" s="121"/>
      <c r="BP123" s="121"/>
      <c r="BQ123" s="2"/>
      <c r="BR123" s="2"/>
    </row>
    <row r="124" spans="1:70" s="9" customFormat="1" x14ac:dyDescent="0.3">
      <c r="A124"/>
      <c r="B124" s="2">
        <v>21</v>
      </c>
      <c r="C124" s="48">
        <v>49004</v>
      </c>
      <c r="D124" s="2">
        <v>152151.48440833911</v>
      </c>
      <c r="E124" s="2">
        <v>67754.367970729232</v>
      </c>
      <c r="F124" s="2">
        <v>219905.85237906827</v>
      </c>
      <c r="G124" s="2">
        <v>7249161.6840723837</v>
      </c>
      <c r="H124" s="2">
        <v>3818340.815927614</v>
      </c>
      <c r="I124" s="2">
        <v>2273249.204073586</v>
      </c>
      <c r="J124" s="1"/>
      <c r="K124" s="134"/>
      <c r="L124" s="135"/>
      <c r="M124" s="136"/>
      <c r="N124" s="205"/>
      <c r="O124" s="144"/>
      <c r="P124" s="138"/>
      <c r="Q124" s="139"/>
      <c r="R124" s="143"/>
      <c r="S124" s="143"/>
      <c r="T124" s="127"/>
      <c r="U124" s="1"/>
      <c r="V124" s="150"/>
      <c r="W124" s="151"/>
      <c r="X124"/>
      <c r="Y124" s="126"/>
      <c r="Z124" s="126"/>
      <c r="AA124" s="126"/>
      <c r="AB124" s="1"/>
      <c r="AC124" s="119">
        <v>37</v>
      </c>
      <c r="AD124" s="120">
        <v>47119</v>
      </c>
      <c r="AE124" s="9" t="s">
        <v>98</v>
      </c>
      <c r="AF124" s="2">
        <v>0</v>
      </c>
      <c r="AG124" s="2">
        <v>2277.5612370765066</v>
      </c>
      <c r="AH124" s="2">
        <v>0</v>
      </c>
      <c r="AI124" s="2">
        <v>216636.26590310066</v>
      </c>
      <c r="AJ124" s="2">
        <v>135641.29533397584</v>
      </c>
      <c r="AK124" s="2">
        <v>141193.86017222609</v>
      </c>
      <c r="AL124" s="121">
        <v>0.1275</v>
      </c>
      <c r="AM124" s="121" t="s">
        <v>34</v>
      </c>
      <c r="AN124" s="2">
        <v>350000</v>
      </c>
      <c r="AO124" s="2" t="s">
        <v>48</v>
      </c>
      <c r="AP124" s="126"/>
      <c r="AQ124" s="126"/>
      <c r="AT124" s="100"/>
      <c r="AU124" s="100"/>
      <c r="AV124" s="204"/>
      <c r="AW124" s="204"/>
      <c r="AX124" s="204"/>
      <c r="AY124" s="204"/>
      <c r="AZ124" s="204"/>
      <c r="BA124" s="204"/>
      <c r="BF124" s="119"/>
      <c r="BG124" s="120"/>
      <c r="BI124" s="2"/>
      <c r="BJ124" s="2"/>
      <c r="BK124" s="2"/>
      <c r="BL124" s="2"/>
      <c r="BM124" s="2"/>
      <c r="BN124" s="2"/>
      <c r="BO124" s="121"/>
      <c r="BP124" s="121"/>
      <c r="BQ124" s="2"/>
      <c r="BR124" s="2"/>
    </row>
    <row r="125" spans="1:70" s="9" customFormat="1" x14ac:dyDescent="0.3">
      <c r="A125"/>
      <c r="B125" s="2">
        <v>19</v>
      </c>
      <c r="C125" s="48">
        <v>49035</v>
      </c>
      <c r="D125" s="2">
        <v>139296.58041358989</v>
      </c>
      <c r="E125" s="2">
        <v>66344.27015179205</v>
      </c>
      <c r="F125" s="2">
        <v>205640.85056538193</v>
      </c>
      <c r="G125" s="2">
        <v>7109865.1036587944</v>
      </c>
      <c r="H125" s="2">
        <v>3239637.3963412046</v>
      </c>
      <c r="I125" s="2">
        <v>2047493.572098115</v>
      </c>
      <c r="J125" s="1"/>
      <c r="K125" s="134"/>
      <c r="L125" s="135"/>
      <c r="M125" s="136"/>
      <c r="N125" s="205"/>
      <c r="O125" s="144"/>
      <c r="P125" s="138"/>
      <c r="Q125" s="139"/>
      <c r="R125" s="143"/>
      <c r="S125" s="143"/>
      <c r="T125" s="127"/>
      <c r="U125" s="1"/>
      <c r="V125" s="150"/>
      <c r="W125" s="151"/>
      <c r="X125"/>
      <c r="Y125" s="126"/>
      <c r="Z125" s="126"/>
      <c r="AA125" s="126"/>
      <c r="AB125" s="1"/>
      <c r="AC125" s="119">
        <v>38</v>
      </c>
      <c r="AD125" s="120">
        <v>47150</v>
      </c>
      <c r="AE125" s="9" t="s">
        <v>98</v>
      </c>
      <c r="AF125" s="2">
        <v>0</v>
      </c>
      <c r="AG125" s="2">
        <v>2301.7603252204444</v>
      </c>
      <c r="AH125" s="2">
        <v>0</v>
      </c>
      <c r="AI125" s="2">
        <v>218938.02622832111</v>
      </c>
      <c r="AJ125" s="2">
        <v>135641.29533397584</v>
      </c>
      <c r="AK125" s="2">
        <v>143495.62049744654</v>
      </c>
      <c r="AL125" s="121">
        <v>0.1275</v>
      </c>
      <c r="AM125" s="121" t="s">
        <v>34</v>
      </c>
      <c r="AN125" s="2">
        <v>350000</v>
      </c>
      <c r="AO125" s="2" t="s">
        <v>48</v>
      </c>
      <c r="AP125" s="126"/>
      <c r="AQ125" s="126"/>
      <c r="AT125" s="100"/>
      <c r="AU125" s="100"/>
      <c r="AV125" s="204"/>
      <c r="AW125" s="204"/>
      <c r="AX125" s="204"/>
      <c r="AY125" s="204"/>
      <c r="AZ125" s="204"/>
      <c r="BA125" s="204"/>
      <c r="BF125" s="119"/>
      <c r="BG125" s="120"/>
      <c r="BI125" s="2"/>
      <c r="BJ125" s="2"/>
      <c r="BK125" s="2"/>
      <c r="BL125" s="2"/>
      <c r="BM125" s="2"/>
      <c r="BN125" s="2"/>
      <c r="BO125" s="121"/>
      <c r="BP125" s="121"/>
      <c r="BQ125" s="2"/>
      <c r="BR125" s="2"/>
    </row>
    <row r="126" spans="1:70" s="9" customFormat="1" x14ac:dyDescent="0.3">
      <c r="A126"/>
      <c r="B126" s="2">
        <v>19</v>
      </c>
      <c r="C126" s="48">
        <v>49065</v>
      </c>
      <c r="D126" s="2">
        <v>140582.30590212744</v>
      </c>
      <c r="E126" s="2">
        <v>65058.544663254499</v>
      </c>
      <c r="F126" s="2">
        <v>205640.85056538193</v>
      </c>
      <c r="G126" s="2">
        <v>6969282.7977566663</v>
      </c>
      <c r="H126" s="2">
        <v>3380219.7022433318</v>
      </c>
      <c r="I126" s="2">
        <v>2112552.1167613692</v>
      </c>
      <c r="J126" s="1"/>
      <c r="K126" s="134"/>
      <c r="L126" s="135"/>
      <c r="M126" s="136"/>
      <c r="N126" s="205"/>
      <c r="O126" s="144"/>
      <c r="P126" s="138"/>
      <c r="Q126" s="139"/>
      <c r="R126" s="143"/>
      <c r="S126" s="143"/>
      <c r="T126" s="127"/>
      <c r="U126" s="1"/>
      <c r="V126" s="150"/>
      <c r="W126" s="151"/>
      <c r="X126"/>
      <c r="Y126" s="126"/>
      <c r="Z126" s="126"/>
      <c r="AA126" s="126"/>
      <c r="AB126" s="1"/>
      <c r="AC126" s="119">
        <v>39</v>
      </c>
      <c r="AD126" s="120">
        <v>47178</v>
      </c>
      <c r="AE126" s="9" t="s">
        <v>98</v>
      </c>
      <c r="AF126" s="2">
        <v>0</v>
      </c>
      <c r="AG126" s="2">
        <v>2326.2165286759118</v>
      </c>
      <c r="AH126" s="2">
        <v>0</v>
      </c>
      <c r="AI126" s="2">
        <v>221264.242756997</v>
      </c>
      <c r="AJ126" s="2">
        <v>135641.29533397584</v>
      </c>
      <c r="AK126" s="2">
        <v>145821.83702612243</v>
      </c>
      <c r="AL126" s="121">
        <v>0.1275</v>
      </c>
      <c r="AM126" s="121" t="s">
        <v>34</v>
      </c>
      <c r="AN126" s="2">
        <v>350000</v>
      </c>
      <c r="AO126" s="2" t="s">
        <v>48</v>
      </c>
      <c r="AP126" s="126"/>
      <c r="AQ126" s="126"/>
      <c r="AT126" s="100"/>
      <c r="AU126" s="100"/>
      <c r="AV126" s="204"/>
      <c r="AW126" s="204"/>
      <c r="AX126" s="204"/>
      <c r="AY126" s="204"/>
      <c r="AZ126" s="204"/>
      <c r="BA126" s="204"/>
      <c r="BF126" s="119"/>
      <c r="BG126" s="120"/>
      <c r="BI126" s="2"/>
      <c r="BJ126" s="2"/>
      <c r="BK126" s="2"/>
      <c r="BL126" s="2"/>
      <c r="BM126" s="2"/>
      <c r="BN126" s="2"/>
      <c r="BO126" s="121"/>
      <c r="BP126" s="121"/>
      <c r="BQ126" s="2"/>
      <c r="BR126" s="2"/>
    </row>
    <row r="127" spans="1:70" s="9" customFormat="1" x14ac:dyDescent="0.3">
      <c r="A127"/>
      <c r="B127" s="2">
        <v>19</v>
      </c>
      <c r="C127" s="48">
        <v>49096</v>
      </c>
      <c r="D127" s="2">
        <v>141880.05178882016</v>
      </c>
      <c r="E127" s="2">
        <v>63760.798776561824</v>
      </c>
      <c r="F127" s="2">
        <v>205640.8505653819</v>
      </c>
      <c r="G127" s="2">
        <v>6827402.7459678454</v>
      </c>
      <c r="H127" s="2">
        <v>3522099.7540321518</v>
      </c>
      <c r="I127" s="2">
        <v>2176312.915537931</v>
      </c>
      <c r="J127" s="1"/>
      <c r="K127" s="134"/>
      <c r="L127" s="135"/>
      <c r="M127" s="136"/>
      <c r="N127" s="205"/>
      <c r="O127" s="144"/>
      <c r="P127" s="138"/>
      <c r="Q127" s="139"/>
      <c r="R127" s="143"/>
      <c r="S127" s="143"/>
      <c r="T127" s="127"/>
      <c r="U127" s="1"/>
      <c r="V127" s="150"/>
      <c r="W127" s="151"/>
      <c r="X127"/>
      <c r="Y127" s="126"/>
      <c r="Z127" s="126"/>
      <c r="AA127" s="126"/>
      <c r="AB127" s="1"/>
      <c r="AC127" s="119">
        <v>40</v>
      </c>
      <c r="AD127" s="120">
        <v>47209</v>
      </c>
      <c r="AE127" s="9" t="s">
        <v>98</v>
      </c>
      <c r="AF127" s="2">
        <v>0</v>
      </c>
      <c r="AG127" s="2">
        <v>2350.9325792930931</v>
      </c>
      <c r="AH127" s="2">
        <v>0</v>
      </c>
      <c r="AI127" s="2">
        <v>223615.17533629009</v>
      </c>
      <c r="AJ127" s="2">
        <v>135641.29533397584</v>
      </c>
      <c r="AK127" s="2">
        <v>148172.76960541552</v>
      </c>
      <c r="AL127" s="121">
        <v>0.1275</v>
      </c>
      <c r="AM127" s="121" t="s">
        <v>34</v>
      </c>
      <c r="AN127" s="2">
        <v>350000</v>
      </c>
      <c r="AO127" s="2" t="s">
        <v>48</v>
      </c>
      <c r="AP127" s="126"/>
      <c r="AQ127" s="126"/>
      <c r="AT127" s="100"/>
      <c r="AU127" s="100"/>
      <c r="AV127" s="204"/>
      <c r="AW127" s="204"/>
      <c r="AX127" s="204"/>
      <c r="AY127" s="204"/>
      <c r="AZ127" s="204"/>
      <c r="BA127" s="204"/>
      <c r="BF127" s="119"/>
      <c r="BG127" s="120"/>
      <c r="BI127" s="2"/>
      <c r="BJ127" s="2"/>
      <c r="BK127" s="2"/>
      <c r="BL127" s="2"/>
      <c r="BM127" s="2"/>
      <c r="BN127" s="2"/>
      <c r="BO127" s="121"/>
      <c r="BP127" s="121"/>
      <c r="BQ127" s="2"/>
      <c r="BR127" s="2"/>
    </row>
    <row r="128" spans="1:70" s="9" customFormat="1" x14ac:dyDescent="0.3">
      <c r="A128"/>
      <c r="B128" s="2">
        <v>19</v>
      </c>
      <c r="C128" s="48">
        <v>49126</v>
      </c>
      <c r="D128" s="2">
        <v>143189.93169588243</v>
      </c>
      <c r="E128" s="2">
        <v>62450.918869499539</v>
      </c>
      <c r="F128" s="2">
        <v>205640.85056538193</v>
      </c>
      <c r="G128" s="2">
        <v>6684212.8142719641</v>
      </c>
      <c r="H128" s="2">
        <v>3665289.6857280359</v>
      </c>
      <c r="I128" s="2">
        <v>2238763.8344074306</v>
      </c>
      <c r="J128" s="1"/>
      <c r="K128" s="134"/>
      <c r="L128" s="135"/>
      <c r="M128" s="136"/>
      <c r="N128" s="205"/>
      <c r="O128" s="144"/>
      <c r="P128" s="138"/>
      <c r="Q128" s="139"/>
      <c r="R128" s="143"/>
      <c r="S128" s="143"/>
      <c r="T128" s="127"/>
      <c r="U128" s="1"/>
      <c r="V128" s="150"/>
      <c r="W128" s="151"/>
      <c r="X128"/>
      <c r="Y128" s="126"/>
      <c r="Z128" s="126"/>
      <c r="AA128" s="126"/>
      <c r="AB128" s="1"/>
      <c r="AC128" s="119">
        <v>41</v>
      </c>
      <c r="AD128" s="120">
        <v>47239</v>
      </c>
      <c r="AE128" s="9" t="s">
        <v>98</v>
      </c>
      <c r="AF128" s="2">
        <v>0</v>
      </c>
      <c r="AG128" s="2">
        <v>2375.9112379480821</v>
      </c>
      <c r="AH128" s="2">
        <v>0</v>
      </c>
      <c r="AI128" s="2">
        <v>225991.08657423817</v>
      </c>
      <c r="AJ128" s="2">
        <v>135641.29533397584</v>
      </c>
      <c r="AK128" s="2">
        <v>150548.6808433636</v>
      </c>
      <c r="AL128" s="121">
        <v>0.1275</v>
      </c>
      <c r="AM128" s="121" t="s">
        <v>34</v>
      </c>
      <c r="AN128" s="2">
        <v>350000</v>
      </c>
      <c r="AO128" s="2" t="s">
        <v>48</v>
      </c>
      <c r="AP128" s="126"/>
      <c r="AQ128" s="126"/>
      <c r="AT128" s="100"/>
      <c r="AU128" s="100"/>
      <c r="AV128" s="204"/>
      <c r="AW128" s="204"/>
      <c r="AX128" s="204"/>
      <c r="AY128" s="204"/>
      <c r="AZ128" s="204"/>
      <c r="BA128" s="204"/>
      <c r="BF128" s="119"/>
      <c r="BG128" s="120"/>
      <c r="BI128" s="2"/>
      <c r="BJ128" s="2"/>
      <c r="BK128" s="2"/>
      <c r="BL128" s="2"/>
      <c r="BM128" s="2"/>
      <c r="BN128" s="2"/>
      <c r="BO128" s="121"/>
      <c r="BP128" s="121"/>
      <c r="BQ128" s="2"/>
      <c r="BR128" s="2"/>
    </row>
    <row r="129" spans="1:70" s="9" customFormat="1" x14ac:dyDescent="0.3">
      <c r="A129"/>
      <c r="B129" s="2">
        <v>19</v>
      </c>
      <c r="C129" s="48">
        <v>49157</v>
      </c>
      <c r="D129" s="2">
        <v>144512.06032966721</v>
      </c>
      <c r="E129" s="2">
        <v>61128.790235714747</v>
      </c>
      <c r="F129" s="2">
        <v>205640.85056538193</v>
      </c>
      <c r="G129" s="2">
        <v>6539700.7539422978</v>
      </c>
      <c r="H129" s="2">
        <v>3809801.7460577022</v>
      </c>
      <c r="I129" s="2">
        <v>2299892.6246431456</v>
      </c>
      <c r="J129" s="1"/>
      <c r="K129" s="134"/>
      <c r="L129" s="135"/>
      <c r="M129" s="136"/>
      <c r="N129" s="205"/>
      <c r="O129" s="144"/>
      <c r="P129" s="138"/>
      <c r="Q129" s="139"/>
      <c r="R129" s="143"/>
      <c r="S129" s="143"/>
      <c r="T129" s="127"/>
      <c r="U129" s="1"/>
      <c r="V129" s="150"/>
      <c r="W129" s="151"/>
      <c r="X129"/>
      <c r="Y129" s="126"/>
      <c r="Z129" s="126"/>
      <c r="AA129" s="126"/>
      <c r="AB129" s="1"/>
      <c r="AC129" s="119">
        <v>42</v>
      </c>
      <c r="AD129" s="120">
        <v>47270</v>
      </c>
      <c r="AE129" s="9" t="s">
        <v>98</v>
      </c>
      <c r="AF129" s="2">
        <v>63636.399121986469</v>
      </c>
      <c r="AG129" s="2">
        <v>2401.1552948512808</v>
      </c>
      <c r="AH129" s="2">
        <v>66037.554416837753</v>
      </c>
      <c r="AI129" s="2">
        <v>162354.6874522517</v>
      </c>
      <c r="AJ129" s="2">
        <v>187645.3125477483</v>
      </c>
      <c r="AK129" s="2">
        <v>152949.83613821489</v>
      </c>
      <c r="AL129" s="121">
        <v>0.1275</v>
      </c>
      <c r="AM129" s="121" t="s">
        <v>34</v>
      </c>
      <c r="AN129" s="2">
        <v>350000</v>
      </c>
      <c r="AO129" s="2" t="s">
        <v>48</v>
      </c>
      <c r="AP129" s="126"/>
      <c r="AQ129" s="126"/>
      <c r="AT129" s="100"/>
      <c r="AU129" s="100"/>
      <c r="AV129" s="204"/>
      <c r="AW129" s="204"/>
      <c r="AX129" s="204"/>
      <c r="AY129" s="204"/>
      <c r="AZ129" s="204"/>
      <c r="BA129" s="204"/>
      <c r="BF129" s="119"/>
      <c r="BG129" s="120"/>
      <c r="BI129" s="2"/>
      <c r="BJ129" s="2"/>
      <c r="BK129" s="2"/>
      <c r="BL129" s="2"/>
      <c r="BM129" s="2"/>
      <c r="BN129" s="2"/>
      <c r="BO129" s="121"/>
      <c r="BP129" s="121"/>
      <c r="BQ129" s="2"/>
      <c r="BR129" s="2"/>
    </row>
    <row r="130" spans="1:70" s="9" customFormat="1" x14ac:dyDescent="0.3">
      <c r="A130"/>
      <c r="B130" s="2">
        <v>19</v>
      </c>
      <c r="C130" s="48">
        <v>49188</v>
      </c>
      <c r="D130" s="2">
        <v>145846.55349109365</v>
      </c>
      <c r="E130" s="2">
        <v>59794.297074288312</v>
      </c>
      <c r="F130" s="2">
        <v>205640.85056538193</v>
      </c>
      <c r="G130" s="2">
        <v>6393854.2004512027</v>
      </c>
      <c r="H130" s="2">
        <v>3955648.2995487959</v>
      </c>
      <c r="I130" s="2">
        <v>2359686.9217174342</v>
      </c>
      <c r="J130" s="1"/>
      <c r="K130" s="134"/>
      <c r="L130" s="135"/>
      <c r="M130" s="136"/>
      <c r="N130" s="205"/>
      <c r="O130" s="144"/>
      <c r="P130" s="138"/>
      <c r="Q130" s="139"/>
      <c r="R130" s="143"/>
      <c r="S130" s="143"/>
      <c r="T130" s="127"/>
      <c r="U130" s="1"/>
      <c r="V130" s="150"/>
      <c r="W130" s="151"/>
      <c r="X130"/>
      <c r="Y130" s="126"/>
      <c r="Z130" s="126"/>
      <c r="AA130" s="126"/>
      <c r="AB130" s="1"/>
      <c r="AC130" s="119">
        <v>43</v>
      </c>
      <c r="AD130" s="120">
        <v>47300</v>
      </c>
      <c r="AE130" s="9" t="s">
        <v>98</v>
      </c>
      <c r="AF130" s="2">
        <v>0</v>
      </c>
      <c r="AG130" s="2">
        <v>1725.0185541801743</v>
      </c>
      <c r="AH130" s="2">
        <v>0</v>
      </c>
      <c r="AI130" s="2">
        <v>164079.70600643186</v>
      </c>
      <c r="AJ130" s="2">
        <v>187645.3125477483</v>
      </c>
      <c r="AK130" s="2">
        <v>154674.85469239505</v>
      </c>
      <c r="AL130" s="121">
        <v>0.1275</v>
      </c>
      <c r="AM130" s="121" t="s">
        <v>34</v>
      </c>
      <c r="AN130" s="2">
        <v>350000</v>
      </c>
      <c r="AO130" s="2" t="s">
        <v>48</v>
      </c>
      <c r="AP130" s="126"/>
      <c r="AQ130" s="126"/>
      <c r="AT130" s="100"/>
      <c r="AU130" s="100"/>
      <c r="AV130" s="204"/>
      <c r="AW130" s="204"/>
      <c r="AX130" s="204"/>
      <c r="AY130" s="204"/>
      <c r="AZ130" s="204"/>
      <c r="BA130" s="204"/>
      <c r="BF130" s="119"/>
      <c r="BG130" s="120"/>
      <c r="BI130" s="2"/>
      <c r="BJ130" s="2"/>
      <c r="BK130" s="2"/>
      <c r="BL130" s="2"/>
      <c r="BM130" s="2"/>
      <c r="BN130" s="2"/>
      <c r="BO130" s="121"/>
      <c r="BP130" s="121"/>
      <c r="BQ130" s="2"/>
      <c r="BR130" s="2"/>
    </row>
    <row r="131" spans="1:70" s="9" customFormat="1" x14ac:dyDescent="0.3">
      <c r="A131"/>
      <c r="B131" s="2">
        <v>18</v>
      </c>
      <c r="C131" s="48">
        <v>49218</v>
      </c>
      <c r="D131" s="2">
        <v>142669.89513883146</v>
      </c>
      <c r="E131" s="2">
        <v>58447.322479206516</v>
      </c>
      <c r="F131" s="2">
        <v>201117.21761803795</v>
      </c>
      <c r="G131" s="2">
        <v>6251184.3053123727</v>
      </c>
      <c r="H131" s="2">
        <v>3889318.1946876277</v>
      </c>
      <c r="I131" s="2">
        <v>2355418.6228580973</v>
      </c>
      <c r="J131" s="1"/>
      <c r="K131" s="134"/>
      <c r="L131" s="135"/>
      <c r="M131" s="136"/>
      <c r="N131" s="205"/>
      <c r="O131" s="144"/>
      <c r="P131" s="138"/>
      <c r="Q131" s="139"/>
      <c r="R131" s="143"/>
      <c r="S131" s="143"/>
      <c r="T131" s="127"/>
      <c r="U131" s="1"/>
      <c r="V131" s="150"/>
      <c r="W131" s="151"/>
      <c r="X131"/>
      <c r="Y131" s="126"/>
      <c r="Z131" s="126"/>
      <c r="AA131" s="126"/>
      <c r="AB131" s="1"/>
      <c r="AC131" s="119">
        <v>44</v>
      </c>
      <c r="AD131" s="120">
        <v>47331</v>
      </c>
      <c r="AE131" s="9" t="s">
        <v>98</v>
      </c>
      <c r="AF131" s="2">
        <v>0</v>
      </c>
      <c r="AG131" s="2">
        <v>1743.3468763183387</v>
      </c>
      <c r="AH131" s="2">
        <v>0</v>
      </c>
      <c r="AI131" s="2">
        <v>165823.0528827502</v>
      </c>
      <c r="AJ131" s="2">
        <v>187645.3125477483</v>
      </c>
      <c r="AK131" s="2">
        <v>156418.20156871338</v>
      </c>
      <c r="AL131" s="121">
        <v>0.1275</v>
      </c>
      <c r="AM131" s="121" t="s">
        <v>34</v>
      </c>
      <c r="AN131" s="2">
        <v>350000</v>
      </c>
      <c r="AO131" s="2" t="s">
        <v>48</v>
      </c>
      <c r="AP131" s="126"/>
      <c r="AQ131" s="126"/>
      <c r="AT131" s="100"/>
      <c r="AU131" s="100"/>
      <c r="AV131" s="204"/>
      <c r="AW131" s="204"/>
      <c r="AX131" s="204"/>
      <c r="AY131" s="204"/>
      <c r="AZ131" s="204"/>
      <c r="BA131" s="204"/>
      <c r="BF131" s="119"/>
      <c r="BG131" s="120"/>
      <c r="BI131" s="2"/>
      <c r="BJ131" s="2"/>
      <c r="BK131" s="2"/>
      <c r="BL131" s="2"/>
      <c r="BM131" s="2"/>
      <c r="BN131" s="2"/>
      <c r="BO131" s="121"/>
      <c r="BP131" s="121"/>
      <c r="BQ131" s="2"/>
      <c r="BR131" s="2"/>
    </row>
    <row r="132" spans="1:70" s="9" customFormat="1" x14ac:dyDescent="0.3">
      <c r="A132"/>
      <c r="B132" s="2">
        <v>18</v>
      </c>
      <c r="C132" s="48">
        <v>49249</v>
      </c>
      <c r="D132" s="2">
        <v>143988.9449774877</v>
      </c>
      <c r="E132" s="2">
        <v>57128.272640550233</v>
      </c>
      <c r="F132" s="2">
        <v>201117.21761803795</v>
      </c>
      <c r="G132" s="2">
        <v>6107195.3603348834</v>
      </c>
      <c r="H132" s="2">
        <v>4033307.1396651138</v>
      </c>
      <c r="I132" s="2">
        <v>2412546.8954986478</v>
      </c>
      <c r="J132" s="1"/>
      <c r="K132" s="134"/>
      <c r="L132" s="135"/>
      <c r="M132" s="136"/>
      <c r="N132" s="205"/>
      <c r="O132" s="144"/>
      <c r="P132" s="138"/>
      <c r="Q132" s="139"/>
      <c r="R132" s="143"/>
      <c r="S132" s="143"/>
      <c r="T132" s="127"/>
      <c r="U132" s="1"/>
      <c r="V132" s="150"/>
      <c r="W132" s="151"/>
      <c r="X132"/>
      <c r="Y132" s="126"/>
      <c r="Z132" s="126"/>
      <c r="AA132" s="126"/>
      <c r="AB132" s="1"/>
      <c r="AC132" s="119">
        <v>45</v>
      </c>
      <c r="AD132" s="120">
        <v>47362</v>
      </c>
      <c r="AE132" s="9" t="s">
        <v>98</v>
      </c>
      <c r="AF132" s="2">
        <v>0</v>
      </c>
      <c r="AG132" s="2">
        <v>1761.8699368792209</v>
      </c>
      <c r="AH132" s="2">
        <v>0</v>
      </c>
      <c r="AI132" s="2">
        <v>167584.92281962943</v>
      </c>
      <c r="AJ132" s="2">
        <v>187645.3125477483</v>
      </c>
      <c r="AK132" s="2">
        <v>158180.07150559261</v>
      </c>
      <c r="AL132" s="121">
        <v>0.1275</v>
      </c>
      <c r="AM132" s="121" t="s">
        <v>34</v>
      </c>
      <c r="AN132" s="2">
        <v>350000</v>
      </c>
      <c r="AO132" s="2" t="s">
        <v>48</v>
      </c>
      <c r="AP132" s="126"/>
      <c r="AQ132" s="126"/>
      <c r="AT132" s="100"/>
      <c r="AU132" s="100"/>
      <c r="AV132" s="204"/>
      <c r="AW132" s="204"/>
      <c r="AX132" s="204"/>
      <c r="AY132" s="204"/>
      <c r="AZ132" s="204"/>
      <c r="BA132" s="204"/>
      <c r="BF132" s="119"/>
      <c r="BG132" s="120"/>
      <c r="BI132" s="2"/>
      <c r="BJ132" s="2"/>
      <c r="BK132" s="2"/>
      <c r="BL132" s="2"/>
      <c r="BM132" s="2"/>
      <c r="BN132" s="2"/>
      <c r="BO132" s="121"/>
      <c r="BP132" s="121"/>
      <c r="BQ132" s="2"/>
      <c r="BR132" s="2"/>
    </row>
    <row r="133" spans="1:70" s="9" customFormat="1" x14ac:dyDescent="0.3">
      <c r="A133"/>
      <c r="B133" s="2">
        <v>18</v>
      </c>
      <c r="C133" s="48">
        <v>49279</v>
      </c>
      <c r="D133" s="2">
        <v>145320.35039033866</v>
      </c>
      <c r="E133" s="2">
        <v>55796.867227699287</v>
      </c>
      <c r="F133" s="2">
        <v>201117.21761803795</v>
      </c>
      <c r="G133" s="2">
        <v>5961875.009944547</v>
      </c>
      <c r="H133" s="2">
        <v>4178627.490055454</v>
      </c>
      <c r="I133" s="2">
        <v>2468343.7627263479</v>
      </c>
      <c r="J133" s="1"/>
      <c r="K133" s="134"/>
      <c r="L133" s="135"/>
      <c r="M133" s="136"/>
      <c r="N133" s="205"/>
      <c r="O133" s="144"/>
      <c r="P133" s="138"/>
      <c r="Q133" s="139"/>
      <c r="R133" s="143"/>
      <c r="S133" s="143"/>
      <c r="T133" s="127"/>
      <c r="U133" s="1"/>
      <c r="V133" s="150"/>
      <c r="W133" s="151"/>
      <c r="X133"/>
      <c r="Y133" s="126"/>
      <c r="Z133" s="126"/>
      <c r="AA133" s="126"/>
      <c r="AB133" s="1"/>
      <c r="AC133" s="119">
        <v>46</v>
      </c>
      <c r="AD133" s="120">
        <v>47392</v>
      </c>
      <c r="AE133" s="9" t="s">
        <v>98</v>
      </c>
      <c r="AF133" s="2">
        <v>0</v>
      </c>
      <c r="AG133" s="2">
        <v>1780.5898049585628</v>
      </c>
      <c r="AH133" s="2">
        <v>0</v>
      </c>
      <c r="AI133" s="2">
        <v>169365.51262458798</v>
      </c>
      <c r="AJ133" s="2">
        <v>187645.3125477483</v>
      </c>
      <c r="AK133" s="2">
        <v>159960.66131055116</v>
      </c>
      <c r="AL133" s="121">
        <v>0.1275</v>
      </c>
      <c r="AM133" s="121" t="s">
        <v>34</v>
      </c>
      <c r="AN133" s="2">
        <v>350000</v>
      </c>
      <c r="AO133" s="2" t="s">
        <v>48</v>
      </c>
      <c r="AP133" s="126"/>
      <c r="AQ133" s="126"/>
      <c r="AT133" s="100"/>
      <c r="AU133" s="100"/>
      <c r="AV133" s="204"/>
      <c r="AW133" s="204"/>
      <c r="AX133" s="204"/>
      <c r="AY133" s="204"/>
      <c r="AZ133" s="204"/>
      <c r="BA133" s="204"/>
      <c r="BF133" s="119"/>
      <c r="BG133" s="120"/>
      <c r="BI133" s="2"/>
      <c r="BJ133" s="2"/>
      <c r="BK133" s="2"/>
      <c r="BL133" s="2"/>
      <c r="BM133" s="2"/>
      <c r="BN133" s="2"/>
      <c r="BO133" s="121"/>
      <c r="BP133" s="121"/>
      <c r="BQ133" s="2"/>
      <c r="BR133" s="2"/>
    </row>
    <row r="134" spans="1:70" s="9" customFormat="1" x14ac:dyDescent="0.3">
      <c r="A134"/>
      <c r="B134" s="2">
        <v>18</v>
      </c>
      <c r="C134" s="48">
        <v>49310</v>
      </c>
      <c r="D134" s="2">
        <v>146664.22841073992</v>
      </c>
      <c r="E134" s="2">
        <v>54452.989207297993</v>
      </c>
      <c r="F134" s="2">
        <v>201117.21761803795</v>
      </c>
      <c r="G134" s="2">
        <v>5815210.7815338066</v>
      </c>
      <c r="H134" s="2">
        <v>4325291.7184661934</v>
      </c>
      <c r="I134" s="2">
        <v>2522796.7519336459</v>
      </c>
      <c r="J134" s="1"/>
      <c r="K134" s="134"/>
      <c r="L134" s="135"/>
      <c r="M134" s="136"/>
      <c r="N134" s="205"/>
      <c r="O134" s="144"/>
      <c r="P134" s="138"/>
      <c r="Q134" s="139"/>
      <c r="R134" s="143"/>
      <c r="S134" s="143"/>
      <c r="T134" s="127"/>
      <c r="U134" s="1"/>
      <c r="V134" s="150"/>
      <c r="W134" s="151"/>
      <c r="X134"/>
      <c r="Y134" s="126"/>
      <c r="Z134" s="126"/>
      <c r="AA134" s="126"/>
      <c r="AB134" s="1"/>
      <c r="AC134" s="119">
        <v>47</v>
      </c>
      <c r="AD134" s="120">
        <v>47423</v>
      </c>
      <c r="AE134" s="9" t="s">
        <v>98</v>
      </c>
      <c r="AF134" s="2">
        <v>0</v>
      </c>
      <c r="AG134" s="2">
        <v>1764.2240898394582</v>
      </c>
      <c r="AH134" s="2">
        <v>0</v>
      </c>
      <c r="AI134" s="2">
        <v>171129.73671442745</v>
      </c>
      <c r="AJ134" s="2">
        <v>187645.3125477483</v>
      </c>
      <c r="AK134" s="2">
        <v>161724.88540039063</v>
      </c>
      <c r="AL134" s="121">
        <v>0.125</v>
      </c>
      <c r="AM134" s="121" t="s">
        <v>34</v>
      </c>
      <c r="AN134" s="2">
        <v>350000</v>
      </c>
      <c r="AO134" s="2" t="s">
        <v>48</v>
      </c>
      <c r="AP134" s="126"/>
      <c r="AQ134" s="126"/>
      <c r="AT134" s="100"/>
      <c r="AU134" s="100"/>
      <c r="AV134" s="204"/>
      <c r="AW134" s="204"/>
      <c r="AX134" s="204"/>
      <c r="AY134" s="204"/>
      <c r="AZ134" s="204"/>
      <c r="BA134" s="204"/>
      <c r="BF134" s="119"/>
      <c r="BG134" s="120"/>
      <c r="BI134" s="2"/>
      <c r="BJ134" s="2"/>
      <c r="BK134" s="2"/>
      <c r="BL134" s="2"/>
      <c r="BM134" s="2"/>
      <c r="BN134" s="2"/>
      <c r="BO134" s="121"/>
      <c r="BP134" s="121"/>
      <c r="BQ134" s="2"/>
      <c r="BR134" s="2"/>
    </row>
    <row r="135" spans="1:70" s="9" customFormat="1" x14ac:dyDescent="0.3">
      <c r="A135"/>
      <c r="B135" s="2">
        <v>18</v>
      </c>
      <c r="C135" s="48">
        <v>49341</v>
      </c>
      <c r="D135" s="2">
        <v>148020.69719115231</v>
      </c>
      <c r="E135" s="2">
        <v>53096.520426885654</v>
      </c>
      <c r="F135" s="2">
        <v>201117.21761803795</v>
      </c>
      <c r="G135" s="2">
        <v>5667190.0843426529</v>
      </c>
      <c r="H135" s="2">
        <v>4473312.4156573471</v>
      </c>
      <c r="I135" s="2">
        <v>2575893.2723605311</v>
      </c>
      <c r="J135" s="1"/>
      <c r="K135" s="134"/>
      <c r="L135" s="135"/>
      <c r="M135" s="136"/>
      <c r="N135" s="205"/>
      <c r="O135" s="144"/>
      <c r="P135" s="138"/>
      <c r="Q135" s="139"/>
      <c r="R135" s="143"/>
      <c r="S135" s="143"/>
      <c r="T135" s="127"/>
      <c r="U135" s="1"/>
      <c r="V135" s="150"/>
      <c r="W135" s="151"/>
      <c r="X135"/>
      <c r="Y135" s="126"/>
      <c r="Z135" s="126"/>
      <c r="AA135" s="126"/>
      <c r="AB135" s="1"/>
      <c r="AC135" s="119">
        <v>48</v>
      </c>
      <c r="AD135" s="120">
        <v>47453</v>
      </c>
      <c r="AE135" s="9" t="s">
        <v>98</v>
      </c>
      <c r="AF135" s="2">
        <v>62730.923172835202</v>
      </c>
      <c r="AG135" s="2">
        <v>1782.6014241086193</v>
      </c>
      <c r="AH135" s="2">
        <v>64513.524596943818</v>
      </c>
      <c r="AI135" s="2">
        <v>108398.81354159224</v>
      </c>
      <c r="AJ135" s="2">
        <v>241601.18645840776</v>
      </c>
      <c r="AK135" s="2">
        <v>163507.48682449924</v>
      </c>
      <c r="AL135" s="121">
        <v>0.125</v>
      </c>
      <c r="AM135" s="121" t="s">
        <v>34</v>
      </c>
      <c r="AN135" s="2">
        <v>350000</v>
      </c>
      <c r="AO135" s="2" t="s">
        <v>48</v>
      </c>
      <c r="AP135" s="126"/>
      <c r="AQ135" s="126"/>
      <c r="AT135" s="100"/>
      <c r="AU135" s="100"/>
      <c r="AV135" s="204"/>
      <c r="AW135" s="204"/>
      <c r="AX135" s="204"/>
      <c r="AY135" s="204"/>
      <c r="AZ135" s="204"/>
      <c r="BA135" s="204"/>
      <c r="BF135" s="119"/>
      <c r="BG135" s="120"/>
      <c r="BI135" s="2"/>
      <c r="BJ135" s="2"/>
      <c r="BK135" s="2"/>
      <c r="BL135" s="2"/>
      <c r="BM135" s="2"/>
      <c r="BN135" s="2"/>
      <c r="BO135" s="121"/>
      <c r="BP135" s="121"/>
      <c r="BQ135" s="2"/>
      <c r="BR135" s="2"/>
    </row>
    <row r="136" spans="1:70" s="9" customFormat="1" x14ac:dyDescent="0.3">
      <c r="A136"/>
      <c r="B136" s="2">
        <v>18</v>
      </c>
      <c r="C136" s="48">
        <v>49369</v>
      </c>
      <c r="D136" s="2">
        <v>149389.87601392882</v>
      </c>
      <c r="E136" s="2">
        <v>51727.34160410914</v>
      </c>
      <c r="F136" s="2">
        <v>201117.21761803798</v>
      </c>
      <c r="G136" s="2">
        <v>5517800.2083287248</v>
      </c>
      <c r="H136" s="2">
        <v>4622702.2916712752</v>
      </c>
      <c r="I136" s="2">
        <v>2627620.6139646396</v>
      </c>
      <c r="J136" s="1"/>
      <c r="K136" s="134"/>
      <c r="L136" s="135"/>
      <c r="M136" s="136"/>
      <c r="N136" s="205"/>
      <c r="O136" s="144"/>
      <c r="P136" s="138"/>
      <c r="Q136" s="139"/>
      <c r="R136" s="143"/>
      <c r="S136" s="143"/>
      <c r="T136" s="127"/>
      <c r="U136" s="1"/>
      <c r="V136" s="150"/>
      <c r="W136" s="151"/>
      <c r="X136"/>
      <c r="Y136" s="126"/>
      <c r="Z136" s="126"/>
      <c r="AA136" s="126"/>
      <c r="AB136" s="1"/>
      <c r="AC136" s="119">
        <v>49</v>
      </c>
      <c r="AD136" s="120">
        <v>47484</v>
      </c>
      <c r="AE136" s="9" t="s">
        <v>98</v>
      </c>
      <c r="AF136" s="2">
        <v>0</v>
      </c>
      <c r="AG136" s="2">
        <v>1129.1543077249191</v>
      </c>
      <c r="AH136" s="2">
        <v>0</v>
      </c>
      <c r="AI136" s="2">
        <v>109527.96784931717</v>
      </c>
      <c r="AJ136" s="2">
        <v>241601.18645840776</v>
      </c>
      <c r="AK136" s="2">
        <v>164636.64113222415</v>
      </c>
      <c r="AL136" s="121">
        <v>0.125</v>
      </c>
      <c r="AM136" s="121" t="s">
        <v>34</v>
      </c>
      <c r="AN136" s="2">
        <v>350000</v>
      </c>
      <c r="AO136" s="2" t="s">
        <v>48</v>
      </c>
      <c r="AP136" s="126"/>
      <c r="AQ136" s="126"/>
      <c r="AT136" s="100"/>
      <c r="AU136" s="100"/>
      <c r="AV136" s="204"/>
      <c r="AW136" s="204"/>
      <c r="AX136" s="204"/>
      <c r="AY136" s="204"/>
      <c r="AZ136" s="204"/>
      <c r="BA136" s="204"/>
      <c r="BF136" s="119"/>
      <c r="BG136" s="120"/>
      <c r="BI136" s="2"/>
      <c r="BJ136" s="2"/>
      <c r="BK136" s="2"/>
      <c r="BL136" s="2"/>
      <c r="BM136" s="2"/>
      <c r="BN136" s="2"/>
      <c r="BO136" s="121"/>
      <c r="BP136" s="121"/>
      <c r="BQ136" s="2"/>
      <c r="BR136" s="2"/>
    </row>
    <row r="137" spans="1:70" s="9" customFormat="1" x14ac:dyDescent="0.3">
      <c r="A137"/>
      <c r="B137" s="2">
        <v>17</v>
      </c>
      <c r="C137" s="48">
        <v>49400</v>
      </c>
      <c r="D137" s="2">
        <v>144145.37819766407</v>
      </c>
      <c r="E137" s="2">
        <v>50345.332315830739</v>
      </c>
      <c r="F137" s="2">
        <v>194490.71051349485</v>
      </c>
      <c r="G137" s="2">
        <v>5373654.8301310614</v>
      </c>
      <c r="H137" s="2">
        <v>4453347.6698689396</v>
      </c>
      <c r="I137" s="2">
        <v>2593634.4301208067</v>
      </c>
      <c r="J137" s="1"/>
      <c r="K137" s="134"/>
      <c r="L137" s="135"/>
      <c r="M137" s="136"/>
      <c r="N137" s="205"/>
      <c r="O137" s="144"/>
      <c r="P137" s="138"/>
      <c r="Q137" s="139"/>
      <c r="R137" s="143"/>
      <c r="S137" s="143"/>
      <c r="T137" s="127"/>
      <c r="U137" s="1"/>
      <c r="V137" s="150"/>
      <c r="W137" s="151"/>
      <c r="X137"/>
      <c r="Y137" s="126"/>
      <c r="Z137" s="126"/>
      <c r="AA137" s="126"/>
      <c r="AB137" s="1"/>
      <c r="AC137" s="119">
        <v>50</v>
      </c>
      <c r="AD137" s="120">
        <v>47515</v>
      </c>
      <c r="AE137" s="9" t="s">
        <v>98</v>
      </c>
      <c r="AF137" s="2">
        <v>0</v>
      </c>
      <c r="AG137" s="2">
        <v>1140.9163317637206</v>
      </c>
      <c r="AH137" s="2">
        <v>0</v>
      </c>
      <c r="AI137" s="2">
        <v>110668.88418108088</v>
      </c>
      <c r="AJ137" s="2">
        <v>241601.18645840776</v>
      </c>
      <c r="AK137" s="2">
        <v>165777.55746398788</v>
      </c>
      <c r="AL137" s="121">
        <v>0.125</v>
      </c>
      <c r="AM137" s="121" t="s">
        <v>34</v>
      </c>
      <c r="AN137" s="2">
        <v>350000</v>
      </c>
      <c r="AO137" s="2" t="s">
        <v>48</v>
      </c>
      <c r="AP137" s="126"/>
      <c r="AQ137" s="126"/>
      <c r="AT137" s="100"/>
      <c r="AU137" s="100"/>
      <c r="AV137" s="204"/>
      <c r="AW137" s="204"/>
      <c r="AX137" s="204"/>
      <c r="AY137" s="204"/>
      <c r="AZ137" s="204"/>
      <c r="BA137" s="204"/>
      <c r="BF137" s="119"/>
      <c r="BG137" s="120"/>
      <c r="BI137" s="2"/>
      <c r="BJ137" s="2"/>
      <c r="BK137" s="2"/>
      <c r="BL137" s="2"/>
      <c r="BM137" s="2"/>
      <c r="BN137" s="2"/>
      <c r="BO137" s="121"/>
      <c r="BP137" s="121"/>
      <c r="BQ137" s="2"/>
      <c r="BR137" s="2"/>
    </row>
    <row r="138" spans="1:70" s="9" customFormat="1" x14ac:dyDescent="0.3">
      <c r="A138"/>
      <c r="B138" s="2">
        <v>17</v>
      </c>
      <c r="C138" s="48">
        <v>49430</v>
      </c>
      <c r="D138" s="2">
        <v>145486.4991561402</v>
      </c>
      <c r="E138" s="2">
        <v>49004.211357354616</v>
      </c>
      <c r="F138" s="2">
        <v>194490.71051349482</v>
      </c>
      <c r="G138" s="2">
        <v>5228168.3309749207</v>
      </c>
      <c r="H138" s="2">
        <v>4598834.1690250803</v>
      </c>
      <c r="I138" s="2">
        <v>2642638.6414781618</v>
      </c>
      <c r="J138" s="1"/>
      <c r="K138" s="134"/>
      <c r="L138" s="135"/>
      <c r="M138" s="136"/>
      <c r="N138" s="205"/>
      <c r="O138" s="144"/>
      <c r="P138" s="138"/>
      <c r="Q138" s="139"/>
      <c r="R138" s="143"/>
      <c r="S138" s="143"/>
      <c r="T138" s="127"/>
      <c r="U138" s="1"/>
      <c r="V138" s="150"/>
      <c r="W138" s="151"/>
      <c r="X138"/>
      <c r="Y138" s="126"/>
      <c r="Z138" s="126"/>
      <c r="AA138" s="126"/>
      <c r="AB138" s="1"/>
      <c r="AC138" s="119">
        <v>51</v>
      </c>
      <c r="AD138" s="120">
        <v>47543</v>
      </c>
      <c r="AE138" s="9" t="s">
        <v>98</v>
      </c>
      <c r="AF138" s="2">
        <v>0</v>
      </c>
      <c r="AG138" s="2">
        <v>1152.8008768862592</v>
      </c>
      <c r="AH138" s="2">
        <v>0</v>
      </c>
      <c r="AI138" s="2">
        <v>111821.68505796714</v>
      </c>
      <c r="AJ138" s="2">
        <v>241601.18645840776</v>
      </c>
      <c r="AK138" s="2">
        <v>166930.35834087414</v>
      </c>
      <c r="AL138" s="121">
        <v>0.125</v>
      </c>
      <c r="AM138" s="121" t="s">
        <v>34</v>
      </c>
      <c r="AN138" s="2">
        <v>350000</v>
      </c>
      <c r="AO138" s="2" t="s">
        <v>48</v>
      </c>
      <c r="AP138" s="126"/>
      <c r="AQ138" s="126"/>
      <c r="AT138" s="100"/>
      <c r="AU138" s="100"/>
      <c r="AV138" s="204"/>
      <c r="AW138" s="204"/>
      <c r="AX138" s="204"/>
      <c r="AY138" s="204"/>
      <c r="AZ138" s="204"/>
      <c r="BA138" s="204"/>
      <c r="BF138" s="119"/>
      <c r="BG138" s="120"/>
      <c r="BI138" s="2"/>
      <c r="BJ138" s="2"/>
      <c r="BK138" s="2"/>
      <c r="BL138" s="2"/>
      <c r="BM138" s="2"/>
      <c r="BN138" s="2"/>
      <c r="BO138" s="121"/>
      <c r="BP138" s="121"/>
      <c r="BQ138" s="2"/>
      <c r="BR138" s="2"/>
    </row>
    <row r="139" spans="1:70" s="9" customFormat="1" x14ac:dyDescent="0.3">
      <c r="A139"/>
      <c r="B139" s="2">
        <v>17</v>
      </c>
      <c r="C139" s="48">
        <v>49461</v>
      </c>
      <c r="D139" s="2">
        <v>146840.25743983773</v>
      </c>
      <c r="E139" s="2">
        <v>47650.453073657089</v>
      </c>
      <c r="F139" s="2">
        <v>194490.71051349482</v>
      </c>
      <c r="G139" s="2">
        <v>5081328.0735350838</v>
      </c>
      <c r="H139" s="2">
        <v>4745674.4264649171</v>
      </c>
      <c r="I139" s="2">
        <v>2690289.0945518194</v>
      </c>
      <c r="J139" s="1"/>
      <c r="K139" s="134"/>
      <c r="L139" s="135"/>
      <c r="M139" s="136"/>
      <c r="N139" s="205"/>
      <c r="O139" s="144"/>
      <c r="P139" s="138"/>
      <c r="Q139" s="139"/>
      <c r="R139" s="143"/>
      <c r="S139" s="143"/>
      <c r="T139" s="127"/>
      <c r="U139" s="1"/>
      <c r="V139" s="150"/>
      <c r="W139" s="151"/>
      <c r="X139"/>
      <c r="Y139" s="126"/>
      <c r="Z139" s="126"/>
      <c r="AA139" s="126"/>
      <c r="AB139" s="1"/>
      <c r="AC139" s="119">
        <v>52</v>
      </c>
      <c r="AD139" s="120">
        <v>47574</v>
      </c>
      <c r="AE139" s="9" t="s">
        <v>98</v>
      </c>
      <c r="AF139" s="2">
        <v>0</v>
      </c>
      <c r="AG139" s="2">
        <v>1164.8092193538243</v>
      </c>
      <c r="AH139" s="2">
        <v>0</v>
      </c>
      <c r="AI139" s="2">
        <v>112986.49427732096</v>
      </c>
      <c r="AJ139" s="2">
        <v>241601.18645840776</v>
      </c>
      <c r="AK139" s="2">
        <v>168095.16756022797</v>
      </c>
      <c r="AL139" s="121">
        <v>0.125</v>
      </c>
      <c r="AM139" s="121" t="s">
        <v>34</v>
      </c>
      <c r="AN139" s="2">
        <v>350000</v>
      </c>
      <c r="AO139" s="2" t="s">
        <v>48</v>
      </c>
      <c r="AP139" s="126"/>
      <c r="AQ139" s="126"/>
      <c r="AT139" s="100"/>
      <c r="AU139" s="100"/>
      <c r="AV139" s="204"/>
      <c r="AW139" s="204"/>
      <c r="AX139" s="204"/>
      <c r="AY139" s="204"/>
      <c r="AZ139" s="204"/>
      <c r="BA139" s="204"/>
      <c r="BF139" s="119"/>
      <c r="BG139" s="120"/>
      <c r="BI139" s="2"/>
      <c r="BJ139" s="2"/>
      <c r="BK139" s="2"/>
      <c r="BL139" s="2"/>
      <c r="BM139" s="2"/>
      <c r="BN139" s="2"/>
      <c r="BO139" s="121"/>
      <c r="BP139" s="121"/>
      <c r="BQ139" s="2"/>
      <c r="BR139" s="2"/>
    </row>
    <row r="140" spans="1:70" s="9" customFormat="1" x14ac:dyDescent="0.3">
      <c r="A140"/>
      <c r="B140" s="2">
        <v>17</v>
      </c>
      <c r="C140" s="48">
        <v>49491</v>
      </c>
      <c r="D140" s="2">
        <v>148206.77340635785</v>
      </c>
      <c r="E140" s="2">
        <v>46283.937107136946</v>
      </c>
      <c r="F140" s="2">
        <v>194490.71051349482</v>
      </c>
      <c r="G140" s="2">
        <v>4933121.3001287244</v>
      </c>
      <c r="H140" s="2">
        <v>4893881.1998712746</v>
      </c>
      <c r="I140" s="2">
        <v>2736573.0316589558</v>
      </c>
      <c r="J140" s="1"/>
      <c r="K140" s="134"/>
      <c r="L140" s="135"/>
      <c r="M140" s="136"/>
      <c r="N140" s="205"/>
      <c r="O140" s="144"/>
      <c r="P140" s="138"/>
      <c r="Q140" s="139"/>
      <c r="R140" s="143"/>
      <c r="S140" s="143"/>
      <c r="T140" s="127"/>
      <c r="U140" s="1"/>
      <c r="V140" s="150"/>
      <c r="W140" s="151"/>
      <c r="X140"/>
      <c r="Y140" s="126"/>
      <c r="Z140" s="126"/>
      <c r="AA140" s="126"/>
      <c r="AB140" s="1"/>
      <c r="AC140" s="119">
        <v>53</v>
      </c>
      <c r="AD140" s="120">
        <v>47604</v>
      </c>
      <c r="AE140" s="9" t="s">
        <v>98</v>
      </c>
      <c r="AF140" s="2">
        <v>0</v>
      </c>
      <c r="AG140" s="2">
        <v>1176.9426487220933</v>
      </c>
      <c r="AH140" s="2">
        <v>0</v>
      </c>
      <c r="AI140" s="2">
        <v>114163.43692604305</v>
      </c>
      <c r="AJ140" s="2">
        <v>241601.18645840776</v>
      </c>
      <c r="AK140" s="2">
        <v>169272.11020895006</v>
      </c>
      <c r="AL140" s="121">
        <v>0.125</v>
      </c>
      <c r="AM140" s="121" t="s">
        <v>34</v>
      </c>
      <c r="AN140" s="2">
        <v>350000</v>
      </c>
      <c r="AO140" s="2" t="s">
        <v>48</v>
      </c>
      <c r="AP140" s="126"/>
      <c r="AQ140" s="126"/>
      <c r="AT140" s="100"/>
      <c r="AU140" s="100"/>
      <c r="AV140" s="204"/>
      <c r="AW140" s="204"/>
      <c r="AX140" s="204"/>
      <c r="AY140" s="204"/>
      <c r="AZ140" s="204"/>
      <c r="BA140" s="204"/>
      <c r="BF140" s="119"/>
      <c r="BG140" s="120"/>
      <c r="BI140" s="2"/>
      <c r="BJ140" s="2"/>
      <c r="BK140" s="2"/>
      <c r="BL140" s="2"/>
      <c r="BM140" s="2"/>
      <c r="BN140" s="2"/>
      <c r="BO140" s="121"/>
      <c r="BP140" s="121"/>
      <c r="BQ140" s="2"/>
      <c r="BR140" s="2"/>
    </row>
    <row r="141" spans="1:70" s="9" customFormat="1" x14ac:dyDescent="0.3">
      <c r="A141"/>
      <c r="B141" s="2">
        <v>17</v>
      </c>
      <c r="C141" s="48">
        <v>49522</v>
      </c>
      <c r="D141" s="2">
        <v>149586.16856984398</v>
      </c>
      <c r="E141" s="2">
        <v>44904.541943650845</v>
      </c>
      <c r="F141" s="2">
        <v>194490.71051349485</v>
      </c>
      <c r="G141" s="2">
        <v>4783535.1315588811</v>
      </c>
      <c r="H141" s="2">
        <v>5043467.3684411198</v>
      </c>
      <c r="I141" s="2">
        <v>2781477.5736026065</v>
      </c>
      <c r="J141" s="1"/>
      <c r="K141" s="134"/>
      <c r="L141" s="135"/>
      <c r="M141" s="136"/>
      <c r="N141" s="205"/>
      <c r="O141" s="144"/>
      <c r="P141" s="138"/>
      <c r="Q141" s="139"/>
      <c r="R141" s="143"/>
      <c r="S141" s="143"/>
      <c r="T141" s="127"/>
      <c r="U141" s="1"/>
      <c r="V141" s="150"/>
      <c r="W141" s="151"/>
      <c r="X141"/>
      <c r="Y141" s="126"/>
      <c r="Z141" s="126"/>
      <c r="AA141" s="126"/>
      <c r="AB141" s="1"/>
      <c r="AC141" s="119">
        <v>54</v>
      </c>
      <c r="AD141" s="120">
        <v>47635</v>
      </c>
      <c r="AE141" s="9" t="s">
        <v>98</v>
      </c>
      <c r="AF141" s="2">
        <v>61442.13907352656</v>
      </c>
      <c r="AG141" s="2">
        <v>1189.2024679796152</v>
      </c>
      <c r="AH141" s="2">
        <v>62631.341541506175</v>
      </c>
      <c r="AI141" s="2">
        <v>52721.297852516494</v>
      </c>
      <c r="AJ141" s="2">
        <v>297278.70214748348</v>
      </c>
      <c r="AK141" s="2">
        <v>170461.31267692967</v>
      </c>
      <c r="AL141" s="121">
        <v>0.125</v>
      </c>
      <c r="AM141" s="121" t="s">
        <v>34</v>
      </c>
      <c r="AN141" s="2">
        <v>350000</v>
      </c>
      <c r="AO141" s="2" t="s">
        <v>48</v>
      </c>
      <c r="AP141" s="126"/>
      <c r="AQ141" s="126"/>
      <c r="AT141" s="100"/>
      <c r="AU141" s="100"/>
      <c r="AV141" s="204"/>
      <c r="AW141" s="204"/>
      <c r="AX141" s="204"/>
      <c r="AY141" s="204"/>
      <c r="AZ141" s="204"/>
      <c r="BA141" s="204"/>
      <c r="BF141" s="119"/>
      <c r="BG141" s="120"/>
      <c r="BI141" s="2"/>
      <c r="BJ141" s="2"/>
      <c r="BK141" s="2"/>
      <c r="BL141" s="2"/>
      <c r="BM141" s="2"/>
      <c r="BN141" s="2"/>
      <c r="BO141" s="121"/>
      <c r="BP141" s="121"/>
      <c r="BQ141" s="2"/>
      <c r="BR141" s="2"/>
    </row>
    <row r="142" spans="1:70" s="9" customFormat="1" x14ac:dyDescent="0.3">
      <c r="A142"/>
      <c r="B142" s="2">
        <v>17</v>
      </c>
      <c r="C142" s="48">
        <v>49553</v>
      </c>
      <c r="D142" s="2">
        <v>150978.56561217798</v>
      </c>
      <c r="E142" s="2">
        <v>43512.144901316882</v>
      </c>
      <c r="F142" s="2">
        <v>194490.71051349482</v>
      </c>
      <c r="G142" s="2">
        <v>4632556.5659467019</v>
      </c>
      <c r="H142" s="2">
        <v>5194445.9340532962</v>
      </c>
      <c r="I142" s="2">
        <v>2824989.7185039232</v>
      </c>
      <c r="J142" s="1"/>
      <c r="K142" s="134"/>
      <c r="L142" s="135"/>
      <c r="M142" s="136"/>
      <c r="N142" s="205"/>
      <c r="O142" s="144"/>
      <c r="P142" s="138"/>
      <c r="Q142" s="139"/>
      <c r="R142" s="143"/>
      <c r="S142" s="143"/>
      <c r="T142" s="127"/>
      <c r="U142" s="1"/>
      <c r="V142" s="150"/>
      <c r="W142" s="151"/>
      <c r="X142"/>
      <c r="Y142" s="126"/>
      <c r="Z142" s="126"/>
      <c r="AA142" s="126"/>
      <c r="AB142" s="1"/>
      <c r="AC142" s="119">
        <v>55</v>
      </c>
      <c r="AD142" s="120">
        <v>47665</v>
      </c>
      <c r="AE142" s="9" t="s">
        <v>98</v>
      </c>
      <c r="AF142" s="2">
        <v>0</v>
      </c>
      <c r="AG142" s="2">
        <v>549.18018596371348</v>
      </c>
      <c r="AH142" s="2">
        <v>0</v>
      </c>
      <c r="AI142" s="2">
        <v>53270.478038480207</v>
      </c>
      <c r="AJ142" s="2">
        <v>297278.70214748348</v>
      </c>
      <c r="AK142" s="2">
        <v>171010.49286289338</v>
      </c>
      <c r="AL142" s="121">
        <v>0.125</v>
      </c>
      <c r="AM142" s="121" t="s">
        <v>34</v>
      </c>
      <c r="AN142" s="2">
        <v>350000</v>
      </c>
      <c r="AO142" s="2" t="s">
        <v>48</v>
      </c>
      <c r="AP142" s="126"/>
      <c r="AQ142" s="126"/>
      <c r="AT142" s="100"/>
      <c r="AU142" s="100"/>
      <c r="AV142" s="204"/>
      <c r="AW142" s="204"/>
      <c r="AX142" s="204"/>
      <c r="AY142" s="204"/>
      <c r="AZ142" s="204"/>
      <c r="BA142" s="204"/>
      <c r="BF142" s="119"/>
      <c r="BG142" s="120"/>
      <c r="BI142" s="2"/>
      <c r="BJ142" s="2"/>
      <c r="BK142" s="2"/>
      <c r="BL142" s="2"/>
      <c r="BM142" s="2"/>
      <c r="BN142" s="2"/>
      <c r="BO142" s="121"/>
      <c r="BP142" s="121"/>
      <c r="BQ142" s="2"/>
      <c r="BR142" s="2"/>
    </row>
    <row r="143" spans="1:70" s="9" customFormat="1" x14ac:dyDescent="0.3">
      <c r="A143"/>
      <c r="B143" s="2">
        <v>17</v>
      </c>
      <c r="C143" s="48">
        <v>49583</v>
      </c>
      <c r="D143" s="2">
        <v>152384.08839428597</v>
      </c>
      <c r="E143" s="2">
        <v>42106.622119208856</v>
      </c>
      <c r="F143" s="2">
        <v>194490.71051349482</v>
      </c>
      <c r="G143" s="2">
        <v>4480172.4775524167</v>
      </c>
      <c r="H143" s="2">
        <v>5346830.0224475833</v>
      </c>
      <c r="I143" s="2">
        <v>2867096.3406231324</v>
      </c>
      <c r="J143" s="1"/>
      <c r="K143" s="134"/>
      <c r="L143" s="135"/>
      <c r="M143" s="136"/>
      <c r="N143" s="205"/>
      <c r="O143" s="144"/>
      <c r="P143" s="138"/>
      <c r="Q143" s="139"/>
      <c r="R143" s="143"/>
      <c r="S143" s="143"/>
      <c r="T143" s="127"/>
      <c r="U143" s="1"/>
      <c r="V143" s="150"/>
      <c r="W143" s="151"/>
      <c r="X143"/>
      <c r="Y143" s="126"/>
      <c r="Z143" s="126"/>
      <c r="AA143" s="126"/>
      <c r="AB143" s="1"/>
      <c r="AC143" s="119">
        <v>56</v>
      </c>
      <c r="AD143" s="120">
        <v>47696</v>
      </c>
      <c r="AE143" s="9" t="s">
        <v>98</v>
      </c>
      <c r="AF143" s="2">
        <v>0</v>
      </c>
      <c r="AG143" s="2">
        <v>554.90081290083549</v>
      </c>
      <c r="AH143" s="2">
        <v>0</v>
      </c>
      <c r="AI143" s="2">
        <v>53825.378851381043</v>
      </c>
      <c r="AJ143" s="2">
        <v>297278.70214748348</v>
      </c>
      <c r="AK143" s="2">
        <v>171565.39367579421</v>
      </c>
      <c r="AL143" s="121">
        <v>0.125</v>
      </c>
      <c r="AM143" s="121" t="s">
        <v>34</v>
      </c>
      <c r="AN143" s="2">
        <v>350000</v>
      </c>
      <c r="AO143" s="2" t="s">
        <v>48</v>
      </c>
      <c r="AP143" s="126"/>
      <c r="AQ143" s="126"/>
      <c r="AT143" s="100"/>
      <c r="AU143" s="100"/>
      <c r="AV143" s="204"/>
      <c r="AW143" s="204"/>
      <c r="AX143" s="204"/>
      <c r="AY143" s="204"/>
      <c r="AZ143" s="204"/>
      <c r="BA143" s="204"/>
      <c r="BF143" s="119"/>
      <c r="BG143" s="120"/>
      <c r="BI143" s="2"/>
      <c r="BJ143" s="2"/>
      <c r="BK143" s="2"/>
      <c r="BL143" s="2"/>
      <c r="BM143" s="2"/>
      <c r="BN143" s="2"/>
      <c r="BO143" s="121"/>
      <c r="BP143" s="121"/>
      <c r="BQ143" s="2"/>
      <c r="BR143" s="2"/>
    </row>
    <row r="144" spans="1:70" s="9" customFormat="1" x14ac:dyDescent="0.3">
      <c r="A144"/>
      <c r="B144" s="2">
        <v>17</v>
      </c>
      <c r="C144" s="48">
        <v>49614</v>
      </c>
      <c r="D144" s="2">
        <v>153802.86196755423</v>
      </c>
      <c r="E144" s="2">
        <v>40687.848545940607</v>
      </c>
      <c r="F144" s="2">
        <v>194490.71051349482</v>
      </c>
      <c r="G144" s="2">
        <v>4326369.6155848624</v>
      </c>
      <c r="H144" s="2">
        <v>5500632.8844151367</v>
      </c>
      <c r="I144" s="2">
        <v>2907784.189169073</v>
      </c>
      <c r="J144" s="1"/>
      <c r="K144" s="134"/>
      <c r="L144" s="135"/>
      <c r="M144" s="136"/>
      <c r="N144" s="205"/>
      <c r="O144" s="144"/>
      <c r="P144" s="138"/>
      <c r="Q144" s="139"/>
      <c r="R144" s="143"/>
      <c r="S144" s="143"/>
      <c r="T144" s="127"/>
      <c r="U144" s="1"/>
      <c r="V144" s="150"/>
      <c r="W144" s="151"/>
      <c r="X144"/>
      <c r="Y144" s="126"/>
      <c r="Z144" s="126"/>
      <c r="AA144" s="126"/>
      <c r="AB144" s="1"/>
      <c r="AC144" s="119">
        <v>57</v>
      </c>
      <c r="AD144" s="120">
        <v>47727</v>
      </c>
      <c r="AE144" s="9" t="s">
        <v>98</v>
      </c>
      <c r="AF144" s="2">
        <v>0</v>
      </c>
      <c r="AG144" s="2">
        <v>560.6810297018859</v>
      </c>
      <c r="AH144" s="2">
        <v>0</v>
      </c>
      <c r="AI144" s="2">
        <v>54386.059881082932</v>
      </c>
      <c r="AJ144" s="2">
        <v>297278.70214748348</v>
      </c>
      <c r="AK144" s="2">
        <v>172126.07470549611</v>
      </c>
      <c r="AL144" s="121">
        <v>0.125</v>
      </c>
      <c r="AM144" s="121" t="s">
        <v>34</v>
      </c>
      <c r="AN144" s="2">
        <v>350000</v>
      </c>
      <c r="AO144" s="2" t="s">
        <v>48</v>
      </c>
      <c r="AP144" s="126"/>
      <c r="AQ144" s="126"/>
      <c r="AT144" s="100"/>
      <c r="AU144" s="100"/>
      <c r="AV144" s="204"/>
      <c r="AW144" s="204"/>
      <c r="AX144" s="204"/>
      <c r="AY144" s="204"/>
      <c r="AZ144" s="204"/>
      <c r="BA144" s="204"/>
      <c r="BF144" s="119"/>
      <c r="BG144" s="120"/>
      <c r="BI144" s="2"/>
      <c r="BJ144" s="2"/>
      <c r="BK144" s="2"/>
      <c r="BL144" s="2"/>
      <c r="BM144" s="2"/>
      <c r="BN144" s="2"/>
      <c r="BO144" s="121"/>
      <c r="BP144" s="121"/>
      <c r="BQ144" s="2"/>
      <c r="BR144" s="2"/>
    </row>
    <row r="145" spans="1:70" s="9" customFormat="1" x14ac:dyDescent="0.3">
      <c r="A145"/>
      <c r="B145" s="2">
        <v>17</v>
      </c>
      <c r="C145" s="48">
        <v>49644</v>
      </c>
      <c r="D145" s="2">
        <v>155235.01258535581</v>
      </c>
      <c r="E145" s="2">
        <v>39255.697928139016</v>
      </c>
      <c r="F145" s="2">
        <v>194490.71051349482</v>
      </c>
      <c r="G145" s="2">
        <v>4171134.6029995065</v>
      </c>
      <c r="H145" s="2">
        <v>5655867.8970004935</v>
      </c>
      <c r="I145" s="2">
        <v>2947039.8870972116</v>
      </c>
      <c r="J145" s="1"/>
      <c r="K145" s="134"/>
      <c r="L145" s="135"/>
      <c r="M145" s="136"/>
      <c r="N145" s="205"/>
      <c r="O145" s="144"/>
      <c r="P145" s="138"/>
      <c r="Q145" s="139"/>
      <c r="R145" s="143"/>
      <c r="S145" s="143"/>
      <c r="T145" s="127"/>
      <c r="U145" s="1"/>
      <c r="V145" s="150"/>
      <c r="W145" s="151"/>
      <c r="X145"/>
      <c r="Y145" s="126"/>
      <c r="Z145" s="126"/>
      <c r="AA145" s="126"/>
      <c r="AB145" s="1"/>
      <c r="AC145" s="119">
        <v>58</v>
      </c>
      <c r="AD145" s="120">
        <v>47757</v>
      </c>
      <c r="AE145" s="9" t="s">
        <v>98</v>
      </c>
      <c r="AF145" s="2">
        <v>0</v>
      </c>
      <c r="AG145" s="2">
        <v>566.52145709461388</v>
      </c>
      <c r="AH145" s="2">
        <v>0</v>
      </c>
      <c r="AI145" s="2">
        <v>54952.581338177544</v>
      </c>
      <c r="AJ145" s="2">
        <v>297278.70214748348</v>
      </c>
      <c r="AK145" s="2">
        <v>172692.59616259072</v>
      </c>
      <c r="AL145" s="121">
        <v>0.125</v>
      </c>
      <c r="AM145" s="121" t="s">
        <v>34</v>
      </c>
      <c r="AN145" s="2">
        <v>350000</v>
      </c>
      <c r="AO145" s="2" t="s">
        <v>48</v>
      </c>
      <c r="AP145" s="126"/>
      <c r="AQ145" s="126"/>
      <c r="AT145" s="100"/>
      <c r="AU145" s="100"/>
      <c r="AV145" s="204"/>
      <c r="AW145" s="204"/>
      <c r="AX145" s="204"/>
      <c r="AY145" s="204"/>
      <c r="AZ145" s="204"/>
      <c r="BA145" s="204"/>
      <c r="BF145" s="119"/>
      <c r="BG145" s="120"/>
      <c r="BI145" s="2"/>
      <c r="BJ145" s="2"/>
      <c r="BK145" s="2"/>
      <c r="BL145" s="2"/>
      <c r="BM145" s="2"/>
      <c r="BN145" s="2"/>
      <c r="BO145" s="121"/>
      <c r="BP145" s="121"/>
      <c r="BQ145" s="2"/>
      <c r="BR145" s="2"/>
    </row>
    <row r="146" spans="1:70" s="9" customFormat="1" x14ac:dyDescent="0.3">
      <c r="A146"/>
      <c r="B146" s="2">
        <v>16</v>
      </c>
      <c r="C146" s="48">
        <v>49675</v>
      </c>
      <c r="D146" s="2">
        <v>140316.2906917904</v>
      </c>
      <c r="E146" s="2">
        <v>37810.042798804694</v>
      </c>
      <c r="F146" s="2">
        <v>178126.33349059508</v>
      </c>
      <c r="G146" s="2">
        <v>4030818.3123077163</v>
      </c>
      <c r="H146" s="2">
        <v>5064684.1876922837</v>
      </c>
      <c r="I146" s="2">
        <v>2734487.3085220326</v>
      </c>
      <c r="J146" s="1"/>
      <c r="K146" s="134"/>
      <c r="L146" s="135"/>
      <c r="M146" s="136"/>
      <c r="N146" s="205"/>
      <c r="O146" s="144"/>
      <c r="P146" s="138"/>
      <c r="Q146" s="139"/>
      <c r="R146" s="143"/>
      <c r="S146" s="143"/>
      <c r="T146" s="127"/>
      <c r="U146" s="1"/>
      <c r="V146" s="150"/>
      <c r="W146" s="151"/>
      <c r="X146"/>
      <c r="Y146" s="126"/>
      <c r="Z146" s="126"/>
      <c r="AA146" s="126"/>
      <c r="AB146" s="1"/>
      <c r="AC146" s="119">
        <v>59</v>
      </c>
      <c r="AD146" s="120">
        <v>47788</v>
      </c>
      <c r="AE146" s="9" t="s">
        <v>98</v>
      </c>
      <c r="AF146" s="2">
        <v>0</v>
      </c>
      <c r="AG146" s="2">
        <v>560.97426782722914</v>
      </c>
      <c r="AH146" s="2">
        <v>0</v>
      </c>
      <c r="AI146" s="2">
        <v>55513.555606004775</v>
      </c>
      <c r="AJ146" s="2">
        <v>297278.70214748348</v>
      </c>
      <c r="AK146" s="2">
        <v>173253.57043041795</v>
      </c>
      <c r="AL146" s="121">
        <v>0.1225</v>
      </c>
      <c r="AM146" s="121" t="s">
        <v>34</v>
      </c>
      <c r="AN146" s="2">
        <v>350000</v>
      </c>
      <c r="AO146" s="2" t="s">
        <v>48</v>
      </c>
      <c r="AP146" s="126"/>
      <c r="AQ146" s="126"/>
      <c r="AT146" s="100"/>
      <c r="AU146" s="100"/>
      <c r="AV146" s="204"/>
      <c r="AW146" s="204"/>
      <c r="AX146" s="204"/>
      <c r="AY146" s="204"/>
      <c r="AZ146" s="204"/>
      <c r="BA146" s="204"/>
      <c r="BF146" s="119"/>
      <c r="BG146" s="120"/>
      <c r="BI146" s="2"/>
      <c r="BJ146" s="2"/>
      <c r="BK146" s="2"/>
      <c r="BL146" s="2"/>
      <c r="BM146" s="2"/>
      <c r="BN146" s="2"/>
      <c r="BO146" s="121"/>
      <c r="BP146" s="121"/>
      <c r="BQ146" s="2"/>
      <c r="BR146" s="2"/>
    </row>
    <row r="147" spans="1:70" s="9" customFormat="1" x14ac:dyDescent="0.3">
      <c r="A147"/>
      <c r="B147" s="2">
        <v>16</v>
      </c>
      <c r="C147" s="48">
        <v>49706</v>
      </c>
      <c r="D147" s="2">
        <v>141608.52600959365</v>
      </c>
      <c r="E147" s="2">
        <v>36517.80748100143</v>
      </c>
      <c r="F147" s="2">
        <v>178126.33349059511</v>
      </c>
      <c r="G147" s="2">
        <v>3889209.7862981232</v>
      </c>
      <c r="H147" s="2">
        <v>5206292.7137018777</v>
      </c>
      <c r="I147" s="2">
        <v>2771005.1160030342</v>
      </c>
      <c r="J147" s="1"/>
      <c r="K147" s="134"/>
      <c r="L147" s="135"/>
      <c r="M147" s="136"/>
      <c r="N147" s="205"/>
      <c r="O147" s="144"/>
      <c r="P147" s="138"/>
      <c r="Q147" s="139"/>
      <c r="R147" s="143"/>
      <c r="S147" s="143"/>
      <c r="T147" s="127"/>
      <c r="U147" s="1"/>
      <c r="V147" s="150"/>
      <c r="W147" s="151"/>
      <c r="X147"/>
      <c r="Y147" s="126"/>
      <c r="Z147" s="126"/>
      <c r="AA147" s="126"/>
      <c r="AB147" s="1"/>
      <c r="AC147" s="119">
        <v>60</v>
      </c>
      <c r="AD147" s="120">
        <v>47818</v>
      </c>
      <c r="AE147" s="9" t="s">
        <v>98</v>
      </c>
      <c r="AF147" s="2">
        <v>55513.555606004775</v>
      </c>
      <c r="AG147" s="2">
        <v>566.70088014463204</v>
      </c>
      <c r="AH147" s="2">
        <v>56080.25648614941</v>
      </c>
      <c r="AI147" s="2">
        <v>-3.4106051316484809E-12</v>
      </c>
      <c r="AJ147" s="2">
        <v>350000</v>
      </c>
      <c r="AK147" s="2">
        <v>173820.27131056259</v>
      </c>
      <c r="AL147" s="121">
        <v>0.1225</v>
      </c>
      <c r="AM147" s="121" t="s">
        <v>34</v>
      </c>
      <c r="AN147" s="2">
        <v>350000</v>
      </c>
      <c r="AO147" s="2" t="s">
        <v>48</v>
      </c>
      <c r="AP147" s="126"/>
      <c r="AQ147" s="126"/>
      <c r="AT147" s="100"/>
      <c r="AU147" s="100"/>
      <c r="AV147" s="204"/>
      <c r="AW147" s="204"/>
      <c r="AX147" s="204"/>
      <c r="AY147" s="204"/>
      <c r="AZ147" s="204"/>
      <c r="BA147" s="204"/>
      <c r="BF147" s="119"/>
      <c r="BG147" s="120"/>
      <c r="BI147" s="2"/>
      <c r="BJ147" s="2"/>
      <c r="BK147" s="2"/>
      <c r="BL147" s="2"/>
      <c r="BM147" s="2"/>
      <c r="BN147" s="2"/>
      <c r="BO147" s="121"/>
      <c r="BP147" s="121"/>
      <c r="BQ147" s="2"/>
      <c r="BR147" s="2"/>
    </row>
    <row r="148" spans="1:70" s="9" customFormat="1" x14ac:dyDescent="0.3">
      <c r="A148"/>
      <c r="B148" s="2">
        <v>16</v>
      </c>
      <c r="C148" s="48">
        <v>49735</v>
      </c>
      <c r="D148" s="2">
        <v>142912.81912806651</v>
      </c>
      <c r="E148" s="2">
        <v>35213.514362528615</v>
      </c>
      <c r="F148" s="2">
        <v>178126.33349059511</v>
      </c>
      <c r="G148" s="2">
        <v>3746296.9671700564</v>
      </c>
      <c r="H148" s="2">
        <v>5349205.5328299422</v>
      </c>
      <c r="I148" s="2">
        <v>2806218.6303655622</v>
      </c>
      <c r="J148" s="1"/>
      <c r="K148" s="134"/>
      <c r="L148" s="135"/>
      <c r="M148" s="136"/>
      <c r="N148" s="205"/>
      <c r="O148" s="144"/>
      <c r="P148" s="138"/>
      <c r="Q148" s="139"/>
      <c r="R148" s="143"/>
      <c r="S148" s="143"/>
      <c r="T148" s="127"/>
      <c r="U148" s="1"/>
      <c r="V148" s="150"/>
      <c r="W148" s="151"/>
      <c r="X148"/>
      <c r="Y148" s="126"/>
      <c r="Z148" s="126"/>
      <c r="AA148" s="126"/>
      <c r="AB148" s="1"/>
      <c r="AC148" s="119">
        <v>0</v>
      </c>
      <c r="AD148" s="120">
        <v>46082</v>
      </c>
      <c r="AE148" s="9" t="s">
        <v>79</v>
      </c>
      <c r="AF148" s="2">
        <v>0</v>
      </c>
      <c r="AG148" s="2">
        <v>0</v>
      </c>
      <c r="AH148" s="2">
        <v>0</v>
      </c>
      <c r="AI148" s="2">
        <v>400000</v>
      </c>
      <c r="AJ148" s="2">
        <v>0</v>
      </c>
      <c r="AK148" s="2">
        <v>0</v>
      </c>
      <c r="AL148" s="121">
        <v>0.11749999999999999</v>
      </c>
      <c r="AM148" s="121" t="s">
        <v>41</v>
      </c>
      <c r="AN148" s="2">
        <v>400000</v>
      </c>
      <c r="AO148" s="2" t="s">
        <v>184</v>
      </c>
      <c r="AP148" s="126"/>
      <c r="AQ148" s="126"/>
      <c r="AT148" s="100"/>
      <c r="AU148" s="100"/>
      <c r="AV148" s="204"/>
      <c r="AW148" s="204"/>
      <c r="AX148" s="204"/>
      <c r="AY148" s="204"/>
      <c r="AZ148" s="204"/>
      <c r="BA148" s="204"/>
      <c r="BF148" s="119"/>
      <c r="BG148" s="120"/>
      <c r="BI148" s="2"/>
      <c r="BJ148" s="2"/>
      <c r="BK148" s="2"/>
      <c r="BL148" s="2"/>
      <c r="BM148" s="2"/>
      <c r="BN148" s="2"/>
      <c r="BO148" s="121"/>
      <c r="BP148" s="121"/>
      <c r="BQ148" s="2"/>
      <c r="BR148" s="2"/>
    </row>
    <row r="149" spans="1:70" s="9" customFormat="1" x14ac:dyDescent="0.3">
      <c r="A149"/>
      <c r="B149" s="2">
        <v>15</v>
      </c>
      <c r="C149" s="48">
        <v>49766</v>
      </c>
      <c r="D149" s="2">
        <v>130674.82685920344</v>
      </c>
      <c r="E149" s="2">
        <v>33897.049673139125</v>
      </c>
      <c r="F149" s="2">
        <v>164571.87653234255</v>
      </c>
      <c r="G149" s="2">
        <v>3615622.1403108533</v>
      </c>
      <c r="H149" s="2">
        <v>4852880.3596891472</v>
      </c>
      <c r="I149" s="2">
        <v>2653848.2625435488</v>
      </c>
      <c r="J149" s="1"/>
      <c r="K149" s="134"/>
      <c r="L149" s="135"/>
      <c r="M149" s="136"/>
      <c r="N149" s="205"/>
      <c r="O149" s="144"/>
      <c r="P149" s="138"/>
      <c r="Q149" s="139"/>
      <c r="R149" s="143"/>
      <c r="S149" s="143"/>
      <c r="T149" s="127"/>
      <c r="U149" s="1"/>
      <c r="V149" s="150"/>
      <c r="W149" s="151"/>
      <c r="X149"/>
      <c r="Y149" s="126"/>
      <c r="Z149" s="126"/>
      <c r="AA149" s="126"/>
      <c r="AB149" s="1"/>
      <c r="AC149" s="119">
        <v>1</v>
      </c>
      <c r="AD149" s="120">
        <v>46113</v>
      </c>
      <c r="AE149" s="9" t="s">
        <v>79</v>
      </c>
      <c r="AF149" s="2">
        <v>0</v>
      </c>
      <c r="AG149" s="2">
        <v>3916.6666666666665</v>
      </c>
      <c r="AH149" s="2">
        <v>0</v>
      </c>
      <c r="AI149" s="2">
        <v>403916.66666666669</v>
      </c>
      <c r="AJ149" s="2">
        <v>0</v>
      </c>
      <c r="AK149" s="2">
        <v>3916.6666666666665</v>
      </c>
      <c r="AL149" s="121">
        <v>0.11749999999999999</v>
      </c>
      <c r="AM149" s="121" t="s">
        <v>41</v>
      </c>
      <c r="AN149" s="2">
        <v>400000</v>
      </c>
      <c r="AO149" s="2" t="s">
        <v>184</v>
      </c>
      <c r="AP149" s="126"/>
      <c r="AQ149" s="126"/>
      <c r="AT149" s="100"/>
      <c r="AU149" s="100"/>
      <c r="AV149" s="204"/>
      <c r="AW149" s="204"/>
      <c r="AX149" s="204"/>
      <c r="AY149" s="204"/>
      <c r="AZ149" s="204"/>
      <c r="BA149" s="204"/>
      <c r="BF149" s="119"/>
      <c r="BG149" s="120"/>
      <c r="BI149" s="2"/>
      <c r="BJ149" s="2"/>
      <c r="BK149" s="2"/>
      <c r="BL149" s="2"/>
      <c r="BM149" s="2"/>
      <c r="BN149" s="2"/>
      <c r="BO149" s="121"/>
      <c r="BP149" s="121"/>
      <c r="BQ149" s="2"/>
      <c r="BR149" s="2"/>
    </row>
    <row r="150" spans="1:70" s="9" customFormat="1" x14ac:dyDescent="0.3">
      <c r="A150"/>
      <c r="B150" s="2">
        <v>15</v>
      </c>
      <c r="C150" s="48">
        <v>49796</v>
      </c>
      <c r="D150" s="2">
        <v>131882.15262978818</v>
      </c>
      <c r="E150" s="2">
        <v>32689.723902554371</v>
      </c>
      <c r="F150" s="2">
        <v>164571.87653234258</v>
      </c>
      <c r="G150" s="2">
        <v>3483739.9876810648</v>
      </c>
      <c r="H150" s="2">
        <v>4984762.5123189352</v>
      </c>
      <c r="I150" s="2">
        <v>2686537.9864461031</v>
      </c>
      <c r="J150" s="1"/>
      <c r="K150" s="134"/>
      <c r="L150" s="135"/>
      <c r="M150" s="136"/>
      <c r="N150" s="205"/>
      <c r="O150" s="144"/>
      <c r="P150" s="138"/>
      <c r="Q150" s="139"/>
      <c r="R150" s="143"/>
      <c r="S150" s="143"/>
      <c r="T150" s="127"/>
      <c r="U150" s="1"/>
      <c r="V150" s="150"/>
      <c r="W150" s="151"/>
      <c r="X150"/>
      <c r="Y150" s="126"/>
      <c r="Z150" s="126"/>
      <c r="AA150" s="126"/>
      <c r="AB150" s="1"/>
      <c r="AC150" s="119">
        <v>2</v>
      </c>
      <c r="AD150" s="120">
        <v>46143</v>
      </c>
      <c r="AE150" s="9" t="s">
        <v>79</v>
      </c>
      <c r="AF150" s="2">
        <v>0</v>
      </c>
      <c r="AG150" s="2">
        <v>3955.0173611111109</v>
      </c>
      <c r="AH150" s="2">
        <v>0</v>
      </c>
      <c r="AI150" s="2">
        <v>407871.68402777781</v>
      </c>
      <c r="AJ150" s="2">
        <v>0</v>
      </c>
      <c r="AK150" s="2">
        <v>7871.6840277777774</v>
      </c>
      <c r="AL150" s="121">
        <v>0.11749999999999999</v>
      </c>
      <c r="AM150" s="121" t="s">
        <v>41</v>
      </c>
      <c r="AN150" s="2">
        <v>400000</v>
      </c>
      <c r="AO150" s="2" t="s">
        <v>184</v>
      </c>
      <c r="AP150" s="126"/>
      <c r="AQ150" s="126"/>
      <c r="AT150" s="100"/>
      <c r="AU150" s="100"/>
      <c r="AV150" s="204"/>
      <c r="AW150" s="204"/>
      <c r="AX150" s="204"/>
      <c r="AY150" s="204"/>
      <c r="AZ150" s="204"/>
      <c r="BA150" s="204"/>
      <c r="BF150" s="119"/>
      <c r="BG150" s="120"/>
      <c r="BI150" s="2"/>
      <c r="BJ150" s="2"/>
      <c r="BK150" s="2"/>
      <c r="BL150" s="2"/>
      <c r="BM150" s="2"/>
      <c r="BN150" s="2"/>
      <c r="BO150" s="121"/>
      <c r="BP150" s="121"/>
      <c r="BQ150" s="2"/>
      <c r="BR150" s="2"/>
    </row>
    <row r="151" spans="1:70" s="9" customFormat="1" x14ac:dyDescent="0.3">
      <c r="A151"/>
      <c r="B151" s="2">
        <v>15</v>
      </c>
      <c r="C151" s="48">
        <v>49827</v>
      </c>
      <c r="D151" s="2">
        <v>133100.7930043317</v>
      </c>
      <c r="E151" s="2">
        <v>31471.083528010851</v>
      </c>
      <c r="F151" s="2">
        <v>164571.87653234255</v>
      </c>
      <c r="G151" s="2">
        <v>3350639.1946767331</v>
      </c>
      <c r="H151" s="2">
        <v>5117863.3053232674</v>
      </c>
      <c r="I151" s="2">
        <v>2718009.0699741133</v>
      </c>
      <c r="J151" s="1"/>
      <c r="K151" s="134"/>
      <c r="L151" s="135"/>
      <c r="M151" s="136"/>
      <c r="N151" s="205"/>
      <c r="O151" s="144"/>
      <c r="P151" s="138"/>
      <c r="Q151" s="139"/>
      <c r="R151" s="143"/>
      <c r="S151" s="143"/>
      <c r="T151" s="127"/>
      <c r="U151" s="1"/>
      <c r="V151" s="150"/>
      <c r="W151" s="151"/>
      <c r="X151"/>
      <c r="Y151" s="126"/>
      <c r="Z151" s="126"/>
      <c r="AA151" s="126"/>
      <c r="AB151" s="1"/>
      <c r="AC151" s="119">
        <v>3</v>
      </c>
      <c r="AD151" s="120">
        <v>46174</v>
      </c>
      <c r="AE151" s="9" t="s">
        <v>79</v>
      </c>
      <c r="AF151" s="2">
        <v>23336.436441530434</v>
      </c>
      <c r="AG151" s="2">
        <v>3993.7435727719908</v>
      </c>
      <c r="AH151" s="2">
        <v>27330.180014302423</v>
      </c>
      <c r="AI151" s="2">
        <v>384535.24758624739</v>
      </c>
      <c r="AJ151" s="2">
        <v>15464.752413752605</v>
      </c>
      <c r="AK151" s="2">
        <v>11865.427600549769</v>
      </c>
      <c r="AL151" s="121">
        <v>0.11749999999999999</v>
      </c>
      <c r="AM151" s="121" t="s">
        <v>41</v>
      </c>
      <c r="AN151" s="2">
        <v>400000</v>
      </c>
      <c r="AO151" s="2" t="s">
        <v>184</v>
      </c>
      <c r="AP151" s="126"/>
      <c r="AQ151" s="126"/>
      <c r="AT151" s="100"/>
      <c r="AU151" s="100"/>
      <c r="AV151" s="204"/>
      <c r="AW151" s="204"/>
      <c r="AX151" s="204"/>
      <c r="AY151" s="204"/>
      <c r="AZ151" s="204"/>
      <c r="BA151" s="204"/>
      <c r="BF151" s="119"/>
      <c r="BG151" s="120"/>
      <c r="BI151" s="2"/>
      <c r="BJ151" s="2"/>
      <c r="BK151" s="2"/>
      <c r="BL151" s="2"/>
      <c r="BM151" s="2"/>
      <c r="BN151" s="2"/>
      <c r="BO151" s="121"/>
      <c r="BP151" s="121"/>
      <c r="BQ151" s="2"/>
      <c r="BR151" s="2"/>
    </row>
    <row r="152" spans="1:70" s="9" customFormat="1" x14ac:dyDescent="0.3">
      <c r="A152"/>
      <c r="B152" s="2">
        <v>14</v>
      </c>
      <c r="C152" s="48">
        <v>49857</v>
      </c>
      <c r="D152" s="2">
        <v>117966.47826774484</v>
      </c>
      <c r="E152" s="2">
        <v>30241.021241697959</v>
      </c>
      <c r="F152" s="2">
        <v>148207.49950944283</v>
      </c>
      <c r="G152" s="2">
        <v>3232672.7164089885</v>
      </c>
      <c r="H152" s="2">
        <v>4504329.7835910125</v>
      </c>
      <c r="I152" s="2">
        <v>2497887.4698418276</v>
      </c>
      <c r="J152" s="1"/>
      <c r="K152" s="134"/>
      <c r="L152" s="135"/>
      <c r="M152" s="136"/>
      <c r="N152" s="205"/>
      <c r="O152" s="144"/>
      <c r="P152" s="138"/>
      <c r="Q152" s="139"/>
      <c r="R152" s="143"/>
      <c r="S152" s="143"/>
      <c r="T152" s="127"/>
      <c r="U152" s="1"/>
      <c r="V152" s="150"/>
      <c r="W152" s="151"/>
      <c r="X152"/>
      <c r="Y152" s="126"/>
      <c r="Z152" s="126"/>
      <c r="AA152" s="126"/>
      <c r="AB152" s="1"/>
      <c r="AC152" s="119">
        <v>4</v>
      </c>
      <c r="AD152" s="120">
        <v>46204</v>
      </c>
      <c r="AE152" s="9" t="s">
        <v>79</v>
      </c>
      <c r="AF152" s="2">
        <v>0</v>
      </c>
      <c r="AG152" s="2">
        <v>3765.2409659486721</v>
      </c>
      <c r="AH152" s="2">
        <v>0</v>
      </c>
      <c r="AI152" s="2">
        <v>388300.48855219607</v>
      </c>
      <c r="AJ152" s="2">
        <v>15464.752413752605</v>
      </c>
      <c r="AK152" s="2">
        <v>15630.66856649844</v>
      </c>
      <c r="AL152" s="121">
        <v>0.11749999999999999</v>
      </c>
      <c r="AM152" s="121" t="s">
        <v>41</v>
      </c>
      <c r="AN152" s="2">
        <v>400000</v>
      </c>
      <c r="AO152" s="2" t="s">
        <v>184</v>
      </c>
      <c r="AP152" s="126"/>
      <c r="AQ152" s="126"/>
      <c r="AT152" s="100"/>
      <c r="AU152" s="100"/>
      <c r="AV152" s="204"/>
      <c r="AW152" s="204"/>
      <c r="AX152" s="204"/>
      <c r="AY152" s="204"/>
      <c r="AZ152" s="204"/>
      <c r="BA152" s="204"/>
      <c r="BF152" s="119"/>
      <c r="BG152" s="120"/>
      <c r="BI152" s="2"/>
      <c r="BJ152" s="2"/>
      <c r="BK152" s="2"/>
      <c r="BL152" s="2"/>
      <c r="BM152" s="2"/>
      <c r="BN152" s="2"/>
      <c r="BO152" s="121"/>
      <c r="BP152" s="121"/>
      <c r="BQ152" s="2"/>
      <c r="BR152" s="2"/>
    </row>
    <row r="153" spans="1:70" s="9" customFormat="1" x14ac:dyDescent="0.3">
      <c r="A153"/>
      <c r="B153" s="2">
        <v>14</v>
      </c>
      <c r="C153" s="48">
        <v>49888</v>
      </c>
      <c r="D153" s="2">
        <v>119041.01778602891</v>
      </c>
      <c r="E153" s="2">
        <v>29166.481723413894</v>
      </c>
      <c r="F153" s="2">
        <v>148207.49950944283</v>
      </c>
      <c r="G153" s="2">
        <v>3113631.6986229597</v>
      </c>
      <c r="H153" s="2">
        <v>4623370.8013770413</v>
      </c>
      <c r="I153" s="2">
        <v>2527053.951565241</v>
      </c>
      <c r="J153" s="1"/>
      <c r="K153" s="134"/>
      <c r="L153" s="135"/>
      <c r="M153" s="136"/>
      <c r="N153" s="205"/>
      <c r="O153" s="144"/>
      <c r="P153" s="138"/>
      <c r="Q153" s="139"/>
      <c r="R153" s="143"/>
      <c r="S153" s="143"/>
      <c r="T153" s="127"/>
      <c r="U153" s="1"/>
      <c r="V153" s="150"/>
      <c r="W153" s="151"/>
      <c r="X153"/>
      <c r="Y153" s="126"/>
      <c r="Z153" s="126"/>
      <c r="AA153" s="126"/>
      <c r="AB153" s="1"/>
      <c r="AC153" s="119">
        <v>5</v>
      </c>
      <c r="AD153" s="120">
        <v>46235</v>
      </c>
      <c r="AE153" s="9" t="s">
        <v>79</v>
      </c>
      <c r="AF153" s="2">
        <v>0</v>
      </c>
      <c r="AG153" s="2">
        <v>3802.1089504069196</v>
      </c>
      <c r="AH153" s="2">
        <v>0</v>
      </c>
      <c r="AI153" s="2">
        <v>392102.59750260296</v>
      </c>
      <c r="AJ153" s="2">
        <v>15464.752413752605</v>
      </c>
      <c r="AK153" s="2">
        <v>19432.77751690536</v>
      </c>
      <c r="AL153" s="121">
        <v>0.11749999999999999</v>
      </c>
      <c r="AM153" s="121" t="s">
        <v>41</v>
      </c>
      <c r="AN153" s="2">
        <v>400000</v>
      </c>
      <c r="AO153" s="2" t="s">
        <v>184</v>
      </c>
      <c r="AP153" s="126"/>
      <c r="AQ153" s="126"/>
      <c r="AT153" s="100"/>
      <c r="AU153" s="100"/>
      <c r="AV153" s="204"/>
      <c r="AW153" s="204"/>
      <c r="AX153" s="204"/>
      <c r="AY153" s="204"/>
      <c r="AZ153" s="204"/>
      <c r="BA153" s="204"/>
      <c r="BF153" s="119"/>
      <c r="BG153" s="120"/>
      <c r="BI153" s="2"/>
      <c r="BJ153" s="2"/>
      <c r="BK153" s="2"/>
      <c r="BL153" s="2"/>
      <c r="BM153" s="2"/>
      <c r="BN153" s="2"/>
      <c r="BO153" s="121"/>
      <c r="BP153" s="121"/>
      <c r="BQ153" s="2"/>
      <c r="BR153" s="2"/>
    </row>
    <row r="154" spans="1:70" s="9" customFormat="1" x14ac:dyDescent="0.3">
      <c r="A154"/>
      <c r="B154" s="2">
        <v>14</v>
      </c>
      <c r="C154" s="48">
        <v>49919</v>
      </c>
      <c r="D154" s="2">
        <v>120125.49159226347</v>
      </c>
      <c r="E154" s="2">
        <v>28082.00791717934</v>
      </c>
      <c r="F154" s="2">
        <v>148207.4995094428</v>
      </c>
      <c r="G154" s="2">
        <v>2993506.2070306963</v>
      </c>
      <c r="H154" s="2">
        <v>4743496.2929693041</v>
      </c>
      <c r="I154" s="2">
        <v>2555135.9594824212</v>
      </c>
      <c r="J154" s="1"/>
      <c r="K154" s="134"/>
      <c r="L154" s="135"/>
      <c r="M154" s="136"/>
      <c r="N154" s="205"/>
      <c r="O154" s="144"/>
      <c r="P154" s="138"/>
      <c r="Q154" s="139"/>
      <c r="R154" s="143"/>
      <c r="S154" s="143"/>
      <c r="T154" s="127"/>
      <c r="U154" s="1"/>
      <c r="V154" s="150"/>
      <c r="W154" s="151"/>
      <c r="X154"/>
      <c r="Y154" s="126"/>
      <c r="Z154" s="126"/>
      <c r="AA154" s="126"/>
      <c r="AB154" s="1"/>
      <c r="AC154" s="119">
        <v>6</v>
      </c>
      <c r="AD154" s="120">
        <v>46266</v>
      </c>
      <c r="AE154" s="9" t="s">
        <v>79</v>
      </c>
      <c r="AF154" s="2">
        <v>23453.405374728696</v>
      </c>
      <c r="AG154" s="2">
        <v>3839.337933879654</v>
      </c>
      <c r="AH154" s="2">
        <v>27292.743308608351</v>
      </c>
      <c r="AI154" s="2">
        <v>368649.19212787424</v>
      </c>
      <c r="AJ154" s="2">
        <v>31350.807872125763</v>
      </c>
      <c r="AK154" s="2">
        <v>23272.115450785015</v>
      </c>
      <c r="AL154" s="121">
        <v>0.11749999999999999</v>
      </c>
      <c r="AM154" s="121" t="s">
        <v>41</v>
      </c>
      <c r="AN154" s="2">
        <v>400000</v>
      </c>
      <c r="AO154" s="2" t="s">
        <v>184</v>
      </c>
      <c r="AP154" s="126"/>
      <c r="AQ154" s="126"/>
      <c r="AT154" s="100"/>
      <c r="AU154" s="100"/>
      <c r="AV154" s="204"/>
      <c r="AW154" s="204"/>
      <c r="AX154" s="204"/>
      <c r="AY154" s="204"/>
      <c r="AZ154" s="204"/>
      <c r="BA154" s="204"/>
      <c r="BF154" s="119"/>
      <c r="BG154" s="120"/>
      <c r="BI154" s="2"/>
      <c r="BJ154" s="2"/>
      <c r="BK154" s="2"/>
      <c r="BL154" s="2"/>
      <c r="BM154" s="2"/>
      <c r="BN154" s="2"/>
      <c r="BO154" s="121"/>
      <c r="BP154" s="121"/>
      <c r="BQ154" s="2"/>
      <c r="BR154" s="2"/>
    </row>
    <row r="155" spans="1:70" s="9" customFormat="1" x14ac:dyDescent="0.3">
      <c r="A155"/>
      <c r="B155" s="2">
        <v>14</v>
      </c>
      <c r="C155" s="48">
        <v>49949</v>
      </c>
      <c r="D155" s="2">
        <v>121219.99269902712</v>
      </c>
      <c r="E155" s="2">
        <v>26987.506810415674</v>
      </c>
      <c r="F155" s="2">
        <v>148207.4995094428</v>
      </c>
      <c r="G155" s="2">
        <v>2872286.2143316688</v>
      </c>
      <c r="H155" s="2">
        <v>4864716.2856683312</v>
      </c>
      <c r="I155" s="2">
        <v>2582123.4662928367</v>
      </c>
      <c r="J155" s="1"/>
      <c r="K155" s="134"/>
      <c r="L155" s="135"/>
      <c r="M155" s="136"/>
      <c r="N155" s="205"/>
      <c r="O155" s="144"/>
      <c r="P155" s="138"/>
      <c r="Q155" s="139"/>
      <c r="R155" s="143"/>
      <c r="S155" s="143"/>
      <c r="T155" s="127"/>
      <c r="U155" s="1"/>
      <c r="V155" s="150"/>
      <c r="W155" s="151"/>
      <c r="X155"/>
      <c r="Y155" s="126"/>
      <c r="Z155" s="126"/>
      <c r="AA155" s="126"/>
      <c r="AB155" s="1"/>
      <c r="AC155" s="119">
        <v>7</v>
      </c>
      <c r="AD155" s="120">
        <v>46296</v>
      </c>
      <c r="AE155" s="9" t="s">
        <v>79</v>
      </c>
      <c r="AF155" s="2">
        <v>0</v>
      </c>
      <c r="AG155" s="2">
        <v>3609.6900062521017</v>
      </c>
      <c r="AH155" s="2">
        <v>0</v>
      </c>
      <c r="AI155" s="2">
        <v>372258.88213412632</v>
      </c>
      <c r="AJ155" s="2">
        <v>31350.807872125763</v>
      </c>
      <c r="AK155" s="2">
        <v>26881.805457037117</v>
      </c>
      <c r="AL155" s="121">
        <v>0.11749999999999999</v>
      </c>
      <c r="AM155" s="121" t="s">
        <v>41</v>
      </c>
      <c r="AN155" s="2">
        <v>400000</v>
      </c>
      <c r="AO155" s="2" t="s">
        <v>184</v>
      </c>
      <c r="AP155" s="126"/>
      <c r="AQ155" s="126"/>
      <c r="AT155" s="100"/>
      <c r="AU155" s="100"/>
      <c r="AV155" s="204"/>
      <c r="AW155" s="204"/>
      <c r="AX155" s="204"/>
      <c r="AY155" s="204"/>
      <c r="AZ155" s="204"/>
      <c r="BA155" s="204"/>
      <c r="BF155" s="119"/>
      <c r="BG155" s="120"/>
      <c r="BI155" s="2"/>
      <c r="BJ155" s="2"/>
      <c r="BK155" s="2"/>
      <c r="BL155" s="2"/>
      <c r="BM155" s="2"/>
      <c r="BN155" s="2"/>
      <c r="BO155" s="121"/>
      <c r="BP155" s="121"/>
      <c r="BQ155" s="2"/>
      <c r="BR155" s="2"/>
    </row>
    <row r="156" spans="1:70" s="9" customFormat="1" x14ac:dyDescent="0.3">
      <c r="A156"/>
      <c r="B156" s="2">
        <v>14</v>
      </c>
      <c r="C156" s="48">
        <v>49980</v>
      </c>
      <c r="D156" s="2">
        <v>122324.61499908737</v>
      </c>
      <c r="E156" s="2">
        <v>25882.884510355419</v>
      </c>
      <c r="F156" s="2">
        <v>148207.49950944283</v>
      </c>
      <c r="G156" s="2">
        <v>2749961.5993325813</v>
      </c>
      <c r="H156" s="2">
        <v>4987040.9006674187</v>
      </c>
      <c r="I156" s="2">
        <v>2608006.3508031918</v>
      </c>
      <c r="J156" s="1"/>
      <c r="K156" s="134"/>
      <c r="L156" s="135"/>
      <c r="M156" s="136"/>
      <c r="N156" s="205"/>
      <c r="O156" s="144"/>
      <c r="P156" s="138"/>
      <c r="Q156" s="139"/>
      <c r="R156" s="143"/>
      <c r="S156" s="143"/>
      <c r="T156" s="127"/>
      <c r="U156" s="1"/>
      <c r="V156" s="150"/>
      <c r="W156" s="151"/>
      <c r="X156"/>
      <c r="Y156" s="126"/>
      <c r="Z156" s="126"/>
      <c r="AA156" s="126"/>
      <c r="AB156" s="1"/>
      <c r="AC156" s="119">
        <v>8</v>
      </c>
      <c r="AD156" s="120">
        <v>46327</v>
      </c>
      <c r="AE156" s="9" t="s">
        <v>79</v>
      </c>
      <c r="AF156" s="2">
        <v>0</v>
      </c>
      <c r="AG156" s="2">
        <v>3645.0348875633199</v>
      </c>
      <c r="AH156" s="2">
        <v>0</v>
      </c>
      <c r="AI156" s="2">
        <v>375903.91702168965</v>
      </c>
      <c r="AJ156" s="2">
        <v>31350.807872125763</v>
      </c>
      <c r="AK156" s="2">
        <v>30526.840344600438</v>
      </c>
      <c r="AL156" s="121">
        <v>0.11749999999999999</v>
      </c>
      <c r="AM156" s="121" t="s">
        <v>41</v>
      </c>
      <c r="AN156" s="2">
        <v>400000</v>
      </c>
      <c r="AO156" s="2" t="s">
        <v>184</v>
      </c>
      <c r="AP156" s="126"/>
      <c r="AQ156" s="126"/>
      <c r="AT156" s="100"/>
      <c r="AU156" s="100"/>
      <c r="AV156" s="204"/>
      <c r="AW156" s="204"/>
      <c r="AX156" s="204"/>
      <c r="AY156" s="204"/>
      <c r="AZ156" s="204"/>
      <c r="BA156" s="204"/>
      <c r="BF156" s="119"/>
      <c r="BG156" s="120"/>
      <c r="BI156" s="2"/>
      <c r="BJ156" s="2"/>
      <c r="BK156" s="2"/>
      <c r="BL156" s="2"/>
      <c r="BM156" s="2"/>
      <c r="BN156" s="2"/>
      <c r="BO156" s="121"/>
      <c r="BP156" s="121"/>
      <c r="BQ156" s="2"/>
      <c r="BR156" s="2"/>
    </row>
    <row r="157" spans="1:70" s="9" customFormat="1" x14ac:dyDescent="0.3">
      <c r="A157"/>
      <c r="B157" s="2">
        <v>14</v>
      </c>
      <c r="C157" s="48">
        <v>50010</v>
      </c>
      <c r="D157" s="2">
        <v>123439.4532738048</v>
      </c>
      <c r="E157" s="2">
        <v>24768.046235638005</v>
      </c>
      <c r="F157" s="2">
        <v>148207.49950944283</v>
      </c>
      <c r="G157" s="2">
        <v>2626522.1460587769</v>
      </c>
      <c r="H157" s="2">
        <v>5110480.3539412236</v>
      </c>
      <c r="I157" s="2">
        <v>2632774.39703883</v>
      </c>
      <c r="J157" s="1"/>
      <c r="K157" s="134"/>
      <c r="L157" s="135"/>
      <c r="M157" s="136"/>
      <c r="N157" s="205"/>
      <c r="O157" s="144"/>
      <c r="P157" s="138"/>
      <c r="Q157" s="139"/>
      <c r="R157" s="143"/>
      <c r="S157" s="143"/>
      <c r="T157" s="127"/>
      <c r="U157" s="1"/>
      <c r="V157" s="150"/>
      <c r="W157" s="151"/>
      <c r="X157"/>
      <c r="Y157" s="126"/>
      <c r="Z157" s="126"/>
      <c r="AA157" s="126"/>
      <c r="AB157" s="1"/>
      <c r="AC157" s="119">
        <v>9</v>
      </c>
      <c r="AD157" s="120">
        <v>46357</v>
      </c>
      <c r="AE157" s="9" t="s">
        <v>79</v>
      </c>
      <c r="AF157" s="2">
        <v>23573.076633285153</v>
      </c>
      <c r="AG157" s="2">
        <v>3680.725854170711</v>
      </c>
      <c r="AH157" s="2">
        <v>27253.802487455865</v>
      </c>
      <c r="AI157" s="2">
        <v>352330.8403884045</v>
      </c>
      <c r="AJ157" s="2">
        <v>47669.159611595504</v>
      </c>
      <c r="AK157" s="2">
        <v>34207.56619877115</v>
      </c>
      <c r="AL157" s="121">
        <v>0.11749999999999999</v>
      </c>
      <c r="AM157" s="121" t="s">
        <v>41</v>
      </c>
      <c r="AN157" s="2">
        <v>400000</v>
      </c>
      <c r="AO157" s="2" t="s">
        <v>184</v>
      </c>
      <c r="AP157" s="126"/>
      <c r="AQ157" s="126"/>
      <c r="AT157" s="100"/>
      <c r="AU157" s="100"/>
      <c r="AV157" s="204"/>
      <c r="AW157" s="204"/>
      <c r="AX157" s="204"/>
      <c r="AY157" s="204"/>
      <c r="AZ157" s="204"/>
      <c r="BA157" s="204"/>
      <c r="BF157" s="119"/>
      <c r="BG157" s="120"/>
      <c r="BI157" s="2"/>
      <c r="BJ157" s="2"/>
      <c r="BK157" s="2"/>
      <c r="BL157" s="2"/>
      <c r="BM157" s="2"/>
      <c r="BN157" s="2"/>
      <c r="BO157" s="121"/>
      <c r="BP157" s="121"/>
      <c r="BQ157" s="2"/>
      <c r="BR157" s="2"/>
    </row>
    <row r="158" spans="1:70" s="9" customFormat="1" x14ac:dyDescent="0.3">
      <c r="A158"/>
      <c r="B158" s="2">
        <v>14</v>
      </c>
      <c r="C158" s="48">
        <v>50041</v>
      </c>
      <c r="D158" s="2">
        <v>124564.6032016181</v>
      </c>
      <c r="E158" s="2">
        <v>23642.89630782474</v>
      </c>
      <c r="F158" s="2">
        <v>148207.49950944283</v>
      </c>
      <c r="G158" s="2">
        <v>2501957.5428571585</v>
      </c>
      <c r="H158" s="2">
        <v>5235044.9571428429</v>
      </c>
      <c r="I158" s="2">
        <v>2656417.2933466542</v>
      </c>
      <c r="J158" s="1"/>
      <c r="K158" s="134"/>
      <c r="L158" s="135"/>
      <c r="M158" s="136"/>
      <c r="N158" s="205"/>
      <c r="O158" s="144"/>
      <c r="P158" s="138"/>
      <c r="Q158" s="139"/>
      <c r="R158" s="143"/>
      <c r="S158" s="143"/>
      <c r="T158" s="127"/>
      <c r="U158" s="1"/>
      <c r="V158" s="150"/>
      <c r="W158" s="151"/>
      <c r="X158"/>
      <c r="Y158" s="126"/>
      <c r="Z158" s="126"/>
      <c r="AA158" s="126"/>
      <c r="AB158" s="1"/>
      <c r="AC158" s="119">
        <v>10</v>
      </c>
      <c r="AD158" s="120">
        <v>46388</v>
      </c>
      <c r="AE158" s="9" t="s">
        <v>79</v>
      </c>
      <c r="AF158" s="2">
        <v>0</v>
      </c>
      <c r="AG158" s="2">
        <v>3449.906145469794</v>
      </c>
      <c r="AH158" s="2">
        <v>0</v>
      </c>
      <c r="AI158" s="2">
        <v>355780.74653387431</v>
      </c>
      <c r="AJ158" s="2">
        <v>47669.159611595504</v>
      </c>
      <c r="AK158" s="2">
        <v>37657.472344240945</v>
      </c>
      <c r="AL158" s="121">
        <v>0.11749999999999999</v>
      </c>
      <c r="AM158" s="121" t="s">
        <v>41</v>
      </c>
      <c r="AN158" s="2">
        <v>400000</v>
      </c>
      <c r="AO158" s="2" t="s">
        <v>184</v>
      </c>
      <c r="AP158" s="126"/>
      <c r="AQ158" s="126"/>
      <c r="AT158" s="100"/>
      <c r="AU158" s="100"/>
      <c r="AV158" s="204"/>
      <c r="AW158" s="204"/>
      <c r="AX158" s="204"/>
      <c r="AY158" s="204"/>
      <c r="AZ158" s="204"/>
      <c r="BA158" s="204"/>
      <c r="BF158" s="119"/>
      <c r="BG158" s="120"/>
      <c r="BI158" s="2"/>
      <c r="BJ158" s="2"/>
      <c r="BK158" s="2"/>
      <c r="BL158" s="2"/>
      <c r="BM158" s="2"/>
      <c r="BN158" s="2"/>
      <c r="BO158" s="121"/>
      <c r="BP158" s="121"/>
      <c r="BQ158" s="2"/>
      <c r="BR158" s="2"/>
    </row>
    <row r="159" spans="1:70" s="9" customFormat="1" x14ac:dyDescent="0.3">
      <c r="A159"/>
      <c r="B159" s="2">
        <v>14</v>
      </c>
      <c r="C159" s="48">
        <v>50072</v>
      </c>
      <c r="D159" s="2">
        <v>125700.16136661072</v>
      </c>
      <c r="E159" s="2">
        <v>22507.338142832104</v>
      </c>
      <c r="F159" s="2">
        <v>148207.49950944283</v>
      </c>
      <c r="G159" s="2">
        <v>2376257.3814905477</v>
      </c>
      <c r="H159" s="2">
        <v>5360745.1185094528</v>
      </c>
      <c r="I159" s="2">
        <v>2678924.6314894864</v>
      </c>
      <c r="J159" s="1"/>
      <c r="K159" s="134"/>
      <c r="L159" s="135"/>
      <c r="M159" s="136"/>
      <c r="N159" s="205"/>
      <c r="O159" s="144"/>
      <c r="P159" s="138"/>
      <c r="Q159" s="139"/>
      <c r="R159" s="143"/>
      <c r="S159" s="143"/>
      <c r="T159" s="127"/>
      <c r="U159" s="1"/>
      <c r="V159" s="150"/>
      <c r="W159" s="151"/>
      <c r="X159"/>
      <c r="Y159" s="126"/>
      <c r="Z159" s="126"/>
      <c r="AA159" s="126"/>
      <c r="AB159" s="1"/>
      <c r="AC159" s="119">
        <v>11</v>
      </c>
      <c r="AD159" s="120">
        <v>46419</v>
      </c>
      <c r="AE159" s="9" t="s">
        <v>79</v>
      </c>
      <c r="AF159" s="2">
        <v>0</v>
      </c>
      <c r="AG159" s="2">
        <v>3483.6864764775191</v>
      </c>
      <c r="AH159" s="2">
        <v>0</v>
      </c>
      <c r="AI159" s="2">
        <v>359264.43301035184</v>
      </c>
      <c r="AJ159" s="2">
        <v>47669.159611595504</v>
      </c>
      <c r="AK159" s="2">
        <v>41141.158820718461</v>
      </c>
      <c r="AL159" s="121">
        <v>0.11749999999999999</v>
      </c>
      <c r="AM159" s="121" t="s">
        <v>41</v>
      </c>
      <c r="AN159" s="2">
        <v>400000</v>
      </c>
      <c r="AO159" s="2" t="s">
        <v>184</v>
      </c>
      <c r="AP159" s="126"/>
      <c r="AQ159" s="126"/>
      <c r="AT159" s="100"/>
      <c r="AU159" s="100"/>
      <c r="AV159" s="204"/>
      <c r="AW159" s="204"/>
      <c r="AX159" s="204"/>
      <c r="AY159" s="204"/>
      <c r="AZ159" s="204"/>
      <c r="BA159" s="204"/>
      <c r="BF159" s="119"/>
      <c r="BG159" s="120"/>
      <c r="BI159" s="2"/>
      <c r="BJ159" s="2"/>
      <c r="BK159" s="2"/>
      <c r="BL159" s="2"/>
      <c r="BM159" s="2"/>
      <c r="BN159" s="2"/>
      <c r="BO159" s="121"/>
      <c r="BP159" s="121"/>
      <c r="BQ159" s="2"/>
      <c r="BR159" s="2"/>
    </row>
    <row r="160" spans="1:70" s="9" customFormat="1" x14ac:dyDescent="0.3">
      <c r="A160"/>
      <c r="B160" s="2">
        <v>13</v>
      </c>
      <c r="C160" s="48">
        <v>50100</v>
      </c>
      <c r="D160" s="2">
        <v>111926.36717398294</v>
      </c>
      <c r="E160" s="2">
        <v>21361.274242282656</v>
      </c>
      <c r="F160" s="2">
        <v>133287.6414162656</v>
      </c>
      <c r="G160" s="2">
        <v>2264331.0143165649</v>
      </c>
      <c r="H160" s="2">
        <v>4741171.4856834365</v>
      </c>
      <c r="I160" s="2">
        <v>2536594.4201411349</v>
      </c>
      <c r="J160" s="1"/>
      <c r="K160" s="134"/>
      <c r="L160" s="135"/>
      <c r="M160" s="136"/>
      <c r="N160" s="205"/>
      <c r="O160" s="144"/>
      <c r="P160" s="138"/>
      <c r="Q160" s="139"/>
      <c r="R160" s="143"/>
      <c r="S160" s="143"/>
      <c r="T160" s="127"/>
      <c r="U160" s="1"/>
      <c r="V160" s="150"/>
      <c r="W160" s="151"/>
      <c r="X160"/>
      <c r="Y160" s="126"/>
      <c r="Z160" s="126"/>
      <c r="AA160" s="126"/>
      <c r="AB160" s="1"/>
      <c r="AC160" s="119">
        <v>12</v>
      </c>
      <c r="AD160" s="120">
        <v>46447</v>
      </c>
      <c r="AE160" s="9" t="s">
        <v>79</v>
      </c>
      <c r="AF160" s="2">
        <v>23695.379314418551</v>
      </c>
      <c r="AG160" s="2">
        <v>3517.7975732263617</v>
      </c>
      <c r="AH160" s="2">
        <v>27213.176887644913</v>
      </c>
      <c r="AI160" s="2">
        <v>335569.05369593331</v>
      </c>
      <c r="AJ160" s="2">
        <v>64430.946304066689</v>
      </c>
      <c r="AK160" s="2">
        <v>44658.95639394482</v>
      </c>
      <c r="AL160" s="121">
        <v>0.11749999999999999</v>
      </c>
      <c r="AM160" s="121" t="s">
        <v>41</v>
      </c>
      <c r="AN160" s="2">
        <v>400000</v>
      </c>
      <c r="AO160" s="2" t="s">
        <v>184</v>
      </c>
      <c r="AP160" s="126"/>
      <c r="AQ160" s="126"/>
      <c r="AT160" s="100"/>
      <c r="AU160" s="100"/>
      <c r="AV160" s="204"/>
      <c r="AW160" s="204"/>
      <c r="AX160" s="204"/>
      <c r="AY160" s="204"/>
      <c r="AZ160" s="204"/>
      <c r="BA160" s="204"/>
      <c r="BF160" s="119"/>
      <c r="BG160" s="120"/>
      <c r="BI160" s="2"/>
      <c r="BJ160" s="2"/>
      <c r="BK160" s="2"/>
      <c r="BL160" s="2"/>
      <c r="BM160" s="2"/>
      <c r="BN160" s="2"/>
      <c r="BO160" s="121"/>
      <c r="BP160" s="121"/>
      <c r="BQ160" s="2"/>
      <c r="BR160" s="2"/>
    </row>
    <row r="161" spans="1:70" s="9" customFormat="1" x14ac:dyDescent="0.3">
      <c r="A161"/>
      <c r="B161" s="2">
        <v>13</v>
      </c>
      <c r="C161" s="48">
        <v>50131</v>
      </c>
      <c r="D161" s="2">
        <v>112980.46120710231</v>
      </c>
      <c r="E161" s="2">
        <v>20307.180209163278</v>
      </c>
      <c r="F161" s="2">
        <v>133287.6414162656</v>
      </c>
      <c r="G161" s="2">
        <v>2151350.5531094628</v>
      </c>
      <c r="H161" s="2">
        <v>4854151.9468905367</v>
      </c>
      <c r="I161" s="2">
        <v>2556901.600350298</v>
      </c>
      <c r="J161" s="1"/>
      <c r="K161" s="134"/>
      <c r="L161" s="135"/>
      <c r="M161" s="136"/>
      <c r="N161" s="205"/>
      <c r="O161" s="144"/>
      <c r="P161" s="138"/>
      <c r="Q161" s="139"/>
      <c r="R161" s="143"/>
      <c r="S161" s="143"/>
      <c r="T161" s="127"/>
      <c r="U161" s="1"/>
      <c r="V161" s="150"/>
      <c r="W161" s="151"/>
      <c r="X161"/>
      <c r="Y161" s="126"/>
      <c r="Z161" s="126"/>
      <c r="AA161" s="126"/>
      <c r="AB161" s="1"/>
      <c r="AC161" s="119">
        <v>13</v>
      </c>
      <c r="AD161" s="120">
        <v>46478</v>
      </c>
      <c r="AE161" s="9" t="s">
        <v>79</v>
      </c>
      <c r="AF161" s="2">
        <v>0</v>
      </c>
      <c r="AG161" s="2">
        <v>3285.7803174393466</v>
      </c>
      <c r="AH161" s="2">
        <v>0</v>
      </c>
      <c r="AI161" s="2">
        <v>338854.83401337266</v>
      </c>
      <c r="AJ161" s="2">
        <v>64430.946304066689</v>
      </c>
      <c r="AK161" s="2">
        <v>47944.736711384168</v>
      </c>
      <c r="AL161" s="121">
        <v>0.11749999999999999</v>
      </c>
      <c r="AM161" s="121" t="s">
        <v>41</v>
      </c>
      <c r="AN161" s="2">
        <v>400000</v>
      </c>
      <c r="AO161" s="2" t="s">
        <v>184</v>
      </c>
      <c r="AP161" s="126"/>
      <c r="AQ161" s="126"/>
      <c r="AT161" s="100"/>
      <c r="AU161" s="100"/>
      <c r="AV161" s="204"/>
      <c r="AW161" s="204"/>
      <c r="AX161" s="204"/>
      <c r="AY161" s="204"/>
      <c r="AZ161" s="204"/>
      <c r="BA161" s="204"/>
      <c r="BF161" s="119"/>
      <c r="BG161" s="120"/>
      <c r="BI161" s="2"/>
      <c r="BJ161" s="2"/>
      <c r="BK161" s="2"/>
      <c r="BL161" s="2"/>
      <c r="BM161" s="2"/>
      <c r="BN161" s="2"/>
      <c r="BO161" s="121"/>
      <c r="BP161" s="121"/>
      <c r="BQ161" s="2"/>
      <c r="BR161" s="2"/>
    </row>
    <row r="162" spans="1:70" s="9" customFormat="1" x14ac:dyDescent="0.3">
      <c r="A162"/>
      <c r="B162" s="2">
        <v>12</v>
      </c>
      <c r="C162" s="48">
        <v>50161</v>
      </c>
      <c r="D162" s="2">
        <v>100017.94467723969</v>
      </c>
      <c r="E162" s="2">
        <v>19243.087862254717</v>
      </c>
      <c r="F162" s="2">
        <v>119261.03253949439</v>
      </c>
      <c r="G162" s="2">
        <v>2051332.6084322231</v>
      </c>
      <c r="H162" s="2">
        <v>4327169.8915677769</v>
      </c>
      <c r="I162" s="2">
        <v>2361548.1556062815</v>
      </c>
      <c r="J162" s="1"/>
      <c r="K162" s="134"/>
      <c r="L162" s="135"/>
      <c r="M162" s="136"/>
      <c r="N162" s="205"/>
      <c r="O162" s="144"/>
      <c r="P162" s="138"/>
      <c r="Q162" s="139"/>
      <c r="R162" s="143"/>
      <c r="S162" s="143"/>
      <c r="T162" s="127"/>
      <c r="U162" s="1"/>
      <c r="V162" s="150"/>
      <c r="W162" s="151"/>
      <c r="X162"/>
      <c r="Y162" s="126"/>
      <c r="Z162" s="126"/>
      <c r="AA162" s="126"/>
      <c r="AB162" s="1"/>
      <c r="AC162" s="119">
        <v>14</v>
      </c>
      <c r="AD162" s="120">
        <v>46508</v>
      </c>
      <c r="AE162" s="9" t="s">
        <v>79</v>
      </c>
      <c r="AF162" s="2">
        <v>0</v>
      </c>
      <c r="AG162" s="2">
        <v>3317.953583047607</v>
      </c>
      <c r="AH162" s="2">
        <v>0</v>
      </c>
      <c r="AI162" s="2">
        <v>342172.78759642027</v>
      </c>
      <c r="AJ162" s="2">
        <v>64430.946304066689</v>
      </c>
      <c r="AK162" s="2">
        <v>51262.690294431777</v>
      </c>
      <c r="AL162" s="121">
        <v>0.11749999999999999</v>
      </c>
      <c r="AM162" s="121" t="s">
        <v>41</v>
      </c>
      <c r="AN162" s="2">
        <v>400000</v>
      </c>
      <c r="AO162" s="2" t="s">
        <v>184</v>
      </c>
      <c r="AP162" s="126"/>
      <c r="AQ162" s="126"/>
      <c r="AT162" s="100"/>
      <c r="AU162" s="100"/>
      <c r="AV162" s="204"/>
      <c r="AW162" s="204"/>
      <c r="AX162" s="204"/>
      <c r="AY162" s="204"/>
      <c r="AZ162" s="204"/>
      <c r="BA162" s="204"/>
      <c r="BF162" s="119"/>
      <c r="BG162" s="120"/>
      <c r="BI162" s="2"/>
      <c r="BJ162" s="2"/>
      <c r="BK162" s="2"/>
      <c r="BL162" s="2"/>
      <c r="BM162" s="2"/>
      <c r="BN162" s="2"/>
      <c r="BO162" s="121"/>
      <c r="BP162" s="121"/>
      <c r="BQ162" s="2"/>
      <c r="BR162" s="2"/>
    </row>
    <row r="163" spans="1:70" s="9" customFormat="1" x14ac:dyDescent="0.3">
      <c r="A163"/>
      <c r="B163" s="2">
        <v>12</v>
      </c>
      <c r="C163" s="48">
        <v>50192</v>
      </c>
      <c r="D163" s="2">
        <v>100948.94248475184</v>
      </c>
      <c r="E163" s="2">
        <v>18312.090054742552</v>
      </c>
      <c r="F163" s="2">
        <v>119261.03253949438</v>
      </c>
      <c r="G163" s="2">
        <v>1950383.6659474713</v>
      </c>
      <c r="H163" s="2">
        <v>4428118.8340525301</v>
      </c>
      <c r="I163" s="2">
        <v>2379860.2456610235</v>
      </c>
      <c r="J163" s="1"/>
      <c r="K163" s="134"/>
      <c r="L163" s="135"/>
      <c r="M163" s="136"/>
      <c r="N163" s="205"/>
      <c r="O163" s="144"/>
      <c r="P163" s="138"/>
      <c r="Q163" s="139"/>
      <c r="R163" s="143"/>
      <c r="S163" s="143"/>
      <c r="T163" s="127"/>
      <c r="U163" s="1"/>
      <c r="V163" s="150"/>
      <c r="W163" s="151"/>
      <c r="X163"/>
      <c r="Y163" s="126"/>
      <c r="Z163" s="126"/>
      <c r="AA163" s="126"/>
      <c r="AB163" s="1"/>
      <c r="AC163" s="119">
        <v>15</v>
      </c>
      <c r="AD163" s="120">
        <v>46539</v>
      </c>
      <c r="AE163" s="9" t="s">
        <v>79</v>
      </c>
      <c r="AF163" s="2">
        <v>23820.210285335874</v>
      </c>
      <c r="AG163" s="2">
        <v>3350.4418785482817</v>
      </c>
      <c r="AH163" s="2">
        <v>27170.652163884155</v>
      </c>
      <c r="AI163" s="2">
        <v>318352.57731108437</v>
      </c>
      <c r="AJ163" s="2">
        <v>81647.422688915627</v>
      </c>
      <c r="AK163" s="2">
        <v>54613.132172980062</v>
      </c>
      <c r="AL163" s="121">
        <v>0.11749999999999999</v>
      </c>
      <c r="AM163" s="121" t="s">
        <v>41</v>
      </c>
      <c r="AN163" s="2">
        <v>400000</v>
      </c>
      <c r="AO163" s="2" t="s">
        <v>184</v>
      </c>
      <c r="AP163" s="126"/>
      <c r="AQ163" s="126"/>
      <c r="AT163" s="100"/>
      <c r="AU163" s="100"/>
      <c r="AV163" s="204"/>
      <c r="AW163" s="204"/>
      <c r="AX163" s="204"/>
      <c r="AY163" s="204"/>
      <c r="AZ163" s="204"/>
      <c r="BA163" s="204"/>
      <c r="BF163" s="119"/>
      <c r="BG163" s="120"/>
      <c r="BI163" s="2"/>
      <c r="BJ163" s="2"/>
      <c r="BK163" s="2"/>
      <c r="BL163" s="2"/>
      <c r="BM163" s="2"/>
      <c r="BN163" s="2"/>
      <c r="BO163" s="121"/>
      <c r="BP163" s="121"/>
      <c r="BQ163" s="2"/>
      <c r="BR163" s="2"/>
    </row>
    <row r="164" spans="1:70" s="9" customFormat="1" x14ac:dyDescent="0.3">
      <c r="A164"/>
      <c r="B164" s="2">
        <v>11</v>
      </c>
      <c r="C164" s="48">
        <v>50222</v>
      </c>
      <c r="D164" s="2">
        <v>85363.526591827234</v>
      </c>
      <c r="E164" s="2">
        <v>17372.363839397585</v>
      </c>
      <c r="F164" s="2">
        <v>102735.89043122482</v>
      </c>
      <c r="G164" s="2">
        <v>1865020.1393556441</v>
      </c>
      <c r="H164" s="2">
        <v>3749064.8606443563</v>
      </c>
      <c r="I164" s="2">
        <v>2170141.5830042469</v>
      </c>
      <c r="J164" s="1"/>
      <c r="K164" s="134"/>
      <c r="L164" s="135"/>
      <c r="M164" s="136"/>
      <c r="N164" s="205"/>
      <c r="O164" s="144"/>
      <c r="P164" s="138"/>
      <c r="Q164" s="139"/>
      <c r="R164" s="143"/>
      <c r="S164" s="143"/>
      <c r="T164" s="127"/>
      <c r="U164" s="1"/>
      <c r="V164" s="150"/>
      <c r="W164" s="151"/>
      <c r="X164"/>
      <c r="Y164" s="126"/>
      <c r="Z164" s="126"/>
      <c r="AA164" s="126"/>
      <c r="AB164" s="1"/>
      <c r="AC164" s="119">
        <v>16</v>
      </c>
      <c r="AD164" s="120">
        <v>46569</v>
      </c>
      <c r="AE164" s="9" t="s">
        <v>79</v>
      </c>
      <c r="AF164" s="2">
        <v>0</v>
      </c>
      <c r="AG164" s="2">
        <v>3117.2023195043676</v>
      </c>
      <c r="AH164" s="2">
        <v>0</v>
      </c>
      <c r="AI164" s="2">
        <v>321469.77963058872</v>
      </c>
      <c r="AJ164" s="2">
        <v>81647.422688915627</v>
      </c>
      <c r="AK164" s="2">
        <v>57730.334492484428</v>
      </c>
      <c r="AL164" s="121">
        <v>0.11749999999999999</v>
      </c>
      <c r="AM164" s="121" t="s">
        <v>41</v>
      </c>
      <c r="AN164" s="2">
        <v>400000</v>
      </c>
      <c r="AO164" s="2" t="s">
        <v>184</v>
      </c>
      <c r="AP164" s="126"/>
      <c r="AQ164" s="126"/>
      <c r="AT164" s="100"/>
      <c r="AU164" s="100"/>
      <c r="AV164" s="204"/>
      <c r="AW164" s="204"/>
      <c r="AX164" s="204"/>
      <c r="AY164" s="204"/>
      <c r="AZ164" s="204"/>
      <c r="BA164" s="204"/>
      <c r="BF164" s="119"/>
      <c r="BG164" s="120"/>
      <c r="BI164" s="2"/>
      <c r="BJ164" s="2"/>
      <c r="BK164" s="2"/>
      <c r="BL164" s="2"/>
      <c r="BM164" s="2"/>
      <c r="BN164" s="2"/>
      <c r="BO164" s="121"/>
      <c r="BP164" s="121"/>
      <c r="BQ164" s="2"/>
      <c r="BR164" s="2"/>
    </row>
    <row r="165" spans="1:70" s="9" customFormat="1" x14ac:dyDescent="0.3">
      <c r="A165"/>
      <c r="B165" s="2">
        <v>11</v>
      </c>
      <c r="C165" s="48">
        <v>50253</v>
      </c>
      <c r="D165" s="2">
        <v>86164.025849363126</v>
      </c>
      <c r="E165" s="2">
        <v>16571.86458186169</v>
      </c>
      <c r="F165" s="2">
        <v>102735.89043122482</v>
      </c>
      <c r="G165" s="2">
        <v>1778856.1135062804</v>
      </c>
      <c r="H165" s="2">
        <v>3835228.8864937192</v>
      </c>
      <c r="I165" s="2">
        <v>2186713.4475861085</v>
      </c>
      <c r="J165" s="1"/>
      <c r="K165" s="134"/>
      <c r="L165" s="135"/>
      <c r="M165" s="136"/>
      <c r="N165" s="205"/>
      <c r="O165" s="144"/>
      <c r="P165" s="138"/>
      <c r="Q165" s="139"/>
      <c r="R165" s="143"/>
      <c r="S165" s="143"/>
      <c r="T165" s="127"/>
      <c r="U165" s="1"/>
      <c r="V165" s="150"/>
      <c r="W165" s="151"/>
      <c r="X165"/>
      <c r="Y165" s="126"/>
      <c r="Z165" s="126"/>
      <c r="AA165" s="126"/>
      <c r="AB165" s="1"/>
      <c r="AC165" s="119">
        <v>17</v>
      </c>
      <c r="AD165" s="120">
        <v>46600</v>
      </c>
      <c r="AE165" s="9" t="s">
        <v>79</v>
      </c>
      <c r="AF165" s="2">
        <v>0</v>
      </c>
      <c r="AG165" s="2">
        <v>3147.7249255495144</v>
      </c>
      <c r="AH165" s="2">
        <v>0</v>
      </c>
      <c r="AI165" s="2">
        <v>324617.50455613824</v>
      </c>
      <c r="AJ165" s="2">
        <v>81647.422688915627</v>
      </c>
      <c r="AK165" s="2">
        <v>60878.059418033939</v>
      </c>
      <c r="AL165" s="121">
        <v>0.11749999999999999</v>
      </c>
      <c r="AM165" s="121" t="s">
        <v>41</v>
      </c>
      <c r="AN165" s="2">
        <v>400000</v>
      </c>
      <c r="AO165" s="2" t="s">
        <v>184</v>
      </c>
      <c r="AP165" s="126"/>
      <c r="AQ165" s="126"/>
      <c r="AT165" s="100"/>
      <c r="AU165" s="100"/>
      <c r="AV165" s="204"/>
      <c r="AW165" s="204"/>
      <c r="AX165" s="204"/>
      <c r="AY165" s="204"/>
      <c r="AZ165" s="204"/>
      <c r="BA165" s="204"/>
      <c r="BF165" s="119"/>
      <c r="BG165" s="120"/>
      <c r="BI165" s="2"/>
      <c r="BJ165" s="2"/>
      <c r="BK165" s="2"/>
      <c r="BL165" s="2"/>
      <c r="BM165" s="2"/>
      <c r="BN165" s="2"/>
      <c r="BO165" s="121"/>
      <c r="BP165" s="121"/>
      <c r="BQ165" s="2"/>
      <c r="BR165" s="2"/>
    </row>
    <row r="166" spans="1:70" s="9" customFormat="1" x14ac:dyDescent="0.3">
      <c r="A166"/>
      <c r="B166" s="2">
        <v>10</v>
      </c>
      <c r="C166" s="48">
        <v>50284</v>
      </c>
      <c r="D166" s="2">
        <v>72314.286580499669</v>
      </c>
      <c r="E166" s="2">
        <v>15763.797574499236</v>
      </c>
      <c r="F166" s="2">
        <v>88078.084154998898</v>
      </c>
      <c r="G166" s="2">
        <v>1706541.8269257813</v>
      </c>
      <c r="H166" s="2">
        <v>3252328.1730742194</v>
      </c>
      <c r="I166" s="2">
        <v>1978223.8685870538</v>
      </c>
      <c r="J166" s="1"/>
      <c r="K166" s="134"/>
      <c r="L166" s="135"/>
      <c r="M166" s="136"/>
      <c r="N166" s="205"/>
      <c r="O166" s="144"/>
      <c r="P166" s="138"/>
      <c r="Q166" s="139"/>
      <c r="R166" s="143"/>
      <c r="S166" s="143"/>
      <c r="T166" s="127"/>
      <c r="U166" s="1"/>
      <c r="V166" s="150"/>
      <c r="W166" s="151"/>
      <c r="X166"/>
      <c r="Y166" s="126"/>
      <c r="Z166" s="126"/>
      <c r="AA166" s="126"/>
      <c r="AB166" s="1"/>
      <c r="AC166" s="119">
        <v>18</v>
      </c>
      <c r="AD166" s="120">
        <v>46631</v>
      </c>
      <c r="AE166" s="9" t="s">
        <v>79</v>
      </c>
      <c r="AF166" s="2">
        <v>23947.424949900269</v>
      </c>
      <c r="AG166" s="2">
        <v>3178.5463987788535</v>
      </c>
      <c r="AH166" s="2">
        <v>27125.971348679122</v>
      </c>
      <c r="AI166" s="2">
        <v>300670.079606238</v>
      </c>
      <c r="AJ166" s="2">
        <v>99329.920393762004</v>
      </c>
      <c r="AK166" s="2">
        <v>64056.605816812793</v>
      </c>
      <c r="AL166" s="121">
        <v>0.11749999999999999</v>
      </c>
      <c r="AM166" s="121" t="s">
        <v>41</v>
      </c>
      <c r="AN166" s="2">
        <v>400000</v>
      </c>
      <c r="AO166" s="2" t="s">
        <v>184</v>
      </c>
      <c r="AP166" s="126"/>
      <c r="AQ166" s="126"/>
      <c r="AT166" s="100"/>
      <c r="AU166" s="100"/>
      <c r="AV166" s="204"/>
      <c r="AW166" s="204"/>
      <c r="AX166" s="204"/>
      <c r="AY166" s="204"/>
      <c r="AZ166" s="204"/>
      <c r="BA166" s="204"/>
      <c r="BF166" s="119"/>
      <c r="BG166" s="120"/>
      <c r="BI166" s="2"/>
      <c r="BJ166" s="2"/>
      <c r="BK166" s="2"/>
      <c r="BL166" s="2"/>
      <c r="BM166" s="2"/>
      <c r="BN166" s="2"/>
      <c r="BO166" s="121"/>
      <c r="BP166" s="121"/>
      <c r="BQ166" s="2"/>
      <c r="BR166" s="2"/>
    </row>
    <row r="167" spans="1:70" s="9" customFormat="1" x14ac:dyDescent="0.3">
      <c r="A167"/>
      <c r="B167" s="2">
        <v>10</v>
      </c>
      <c r="C167" s="48">
        <v>50314</v>
      </c>
      <c r="D167" s="2">
        <v>72980.361621902848</v>
      </c>
      <c r="E167" s="2">
        <v>15097.722533096057</v>
      </c>
      <c r="F167" s="2">
        <v>88078.084154998898</v>
      </c>
      <c r="G167" s="2">
        <v>1633561.4653038783</v>
      </c>
      <c r="H167" s="2">
        <v>3325308.5346961226</v>
      </c>
      <c r="I167" s="2">
        <v>1993321.5911201495</v>
      </c>
      <c r="J167" s="1"/>
      <c r="K167" s="134"/>
      <c r="L167" s="135"/>
      <c r="M167" s="136"/>
      <c r="N167" s="205"/>
      <c r="O167" s="144"/>
      <c r="P167" s="138"/>
      <c r="Q167" s="139"/>
      <c r="R167" s="143"/>
      <c r="S167" s="143"/>
      <c r="T167" s="127"/>
      <c r="U167" s="1"/>
      <c r="V167" s="150"/>
      <c r="W167" s="151"/>
      <c r="X167"/>
      <c r="Y167" s="126"/>
      <c r="Z167" s="126"/>
      <c r="AA167" s="126"/>
      <c r="AB167" s="1"/>
      <c r="AC167" s="119">
        <v>19</v>
      </c>
      <c r="AD167" s="120">
        <v>46661</v>
      </c>
      <c r="AE167" s="9" t="s">
        <v>79</v>
      </c>
      <c r="AF167" s="2">
        <v>0</v>
      </c>
      <c r="AG167" s="2">
        <v>2944.0611961444133</v>
      </c>
      <c r="AH167" s="2">
        <v>0</v>
      </c>
      <c r="AI167" s="2">
        <v>303614.14080238243</v>
      </c>
      <c r="AJ167" s="2">
        <v>99329.920393762004</v>
      </c>
      <c r="AK167" s="2">
        <v>67000.667012957201</v>
      </c>
      <c r="AL167" s="121">
        <v>0.11749999999999999</v>
      </c>
      <c r="AM167" s="121" t="s">
        <v>41</v>
      </c>
      <c r="AN167" s="2">
        <v>400000</v>
      </c>
      <c r="AO167" s="2" t="s">
        <v>184</v>
      </c>
      <c r="AP167" s="126"/>
      <c r="AQ167" s="126"/>
      <c r="AT167" s="100"/>
      <c r="AU167" s="100"/>
      <c r="AV167" s="204"/>
      <c r="AW167" s="204"/>
      <c r="AX167" s="204"/>
      <c r="AY167" s="204"/>
      <c r="AZ167" s="204"/>
      <c r="BA167" s="204"/>
      <c r="BF167" s="119"/>
      <c r="BG167" s="120"/>
      <c r="BI167" s="2"/>
      <c r="BJ167" s="2"/>
      <c r="BK167" s="2"/>
      <c r="BL167" s="2"/>
      <c r="BM167" s="2"/>
      <c r="BN167" s="2"/>
      <c r="BO167" s="121"/>
      <c r="BP167" s="121"/>
      <c r="BQ167" s="2"/>
      <c r="BR167" s="2"/>
    </row>
    <row r="168" spans="1:70" s="9" customFormat="1" x14ac:dyDescent="0.3">
      <c r="A168"/>
      <c r="B168" s="2">
        <v>10</v>
      </c>
      <c r="C168" s="48">
        <v>50345</v>
      </c>
      <c r="D168" s="2">
        <v>73652.621725772377</v>
      </c>
      <c r="E168" s="2">
        <v>14425.462429226523</v>
      </c>
      <c r="F168" s="2">
        <v>88078.084154998898</v>
      </c>
      <c r="G168" s="2">
        <v>1559908.8435781056</v>
      </c>
      <c r="H168" s="2">
        <v>3398961.1564218951</v>
      </c>
      <c r="I168" s="2">
        <v>2007747.0535493761</v>
      </c>
      <c r="J168" s="1"/>
      <c r="K168" s="134"/>
      <c r="L168" s="135"/>
      <c r="M168" s="136"/>
      <c r="N168" s="205"/>
      <c r="O168" s="144"/>
      <c r="P168" s="138"/>
      <c r="Q168" s="139"/>
      <c r="R168" s="143"/>
      <c r="S168" s="143"/>
      <c r="T168" s="127"/>
      <c r="U168" s="1"/>
      <c r="V168" s="150"/>
      <c r="W168" s="151"/>
      <c r="X168"/>
      <c r="Y168" s="126"/>
      <c r="Z168" s="126"/>
      <c r="AA168" s="126"/>
      <c r="AB168" s="1"/>
      <c r="AC168" s="119">
        <v>20</v>
      </c>
      <c r="AD168" s="120">
        <v>46692</v>
      </c>
      <c r="AE168" s="9" t="s">
        <v>79</v>
      </c>
      <c r="AF168" s="2">
        <v>0</v>
      </c>
      <c r="AG168" s="2">
        <v>2909.6355160228313</v>
      </c>
      <c r="AH168" s="2">
        <v>0</v>
      </c>
      <c r="AI168" s="2">
        <v>306523.77631840529</v>
      </c>
      <c r="AJ168" s="2">
        <v>99329.920393762004</v>
      </c>
      <c r="AK168" s="2">
        <v>69910.302528980028</v>
      </c>
      <c r="AL168" s="121">
        <v>0.11499999999999999</v>
      </c>
      <c r="AM168" s="121" t="s">
        <v>41</v>
      </c>
      <c r="AN168" s="2">
        <v>400000</v>
      </c>
      <c r="AO168" s="2" t="s">
        <v>184</v>
      </c>
      <c r="AP168" s="126"/>
      <c r="AQ168" s="126"/>
      <c r="AT168" s="100"/>
      <c r="AU168" s="100"/>
      <c r="AV168" s="204"/>
      <c r="AW168" s="204"/>
      <c r="AX168" s="204"/>
      <c r="AY168" s="204"/>
      <c r="AZ168" s="204"/>
      <c r="BA168" s="204"/>
      <c r="BF168" s="119"/>
      <c r="BG168" s="120"/>
      <c r="BI168" s="2"/>
      <c r="BJ168" s="2"/>
      <c r="BK168" s="2"/>
      <c r="BL168" s="2"/>
      <c r="BM168" s="2"/>
      <c r="BN168" s="2"/>
      <c r="BO168" s="121"/>
      <c r="BP168" s="121"/>
      <c r="BQ168" s="2"/>
      <c r="BR168" s="2"/>
    </row>
    <row r="169" spans="1:70" s="9" customFormat="1" x14ac:dyDescent="0.3">
      <c r="A169"/>
      <c r="B169" s="2">
        <v>10</v>
      </c>
      <c r="C169" s="48">
        <v>50375</v>
      </c>
      <c r="D169" s="2">
        <v>74331.124743070395</v>
      </c>
      <c r="E169" s="2">
        <v>13746.959411928518</v>
      </c>
      <c r="F169" s="2">
        <v>88078.084154998898</v>
      </c>
      <c r="G169" s="2">
        <v>1485577.7188350356</v>
      </c>
      <c r="H169" s="2">
        <v>3473292.2811649651</v>
      </c>
      <c r="I169" s="2">
        <v>2021494.012961305</v>
      </c>
      <c r="J169" s="1"/>
      <c r="K169" s="134"/>
      <c r="L169" s="135"/>
      <c r="M169" s="136"/>
      <c r="N169" s="205"/>
      <c r="O169" s="144"/>
      <c r="P169" s="138"/>
      <c r="Q169" s="139"/>
      <c r="R169" s="143"/>
      <c r="S169" s="143"/>
      <c r="T169" s="127"/>
      <c r="U169" s="1"/>
      <c r="V169" s="150"/>
      <c r="W169" s="151"/>
      <c r="X169"/>
      <c r="Y169" s="126"/>
      <c r="Z169" s="126"/>
      <c r="AA169" s="126"/>
      <c r="AB169" s="1"/>
      <c r="AC169" s="119">
        <v>21</v>
      </c>
      <c r="AD169" s="120">
        <v>46722</v>
      </c>
      <c r="AE169" s="9" t="s">
        <v>79</v>
      </c>
      <c r="AF169" s="2">
        <v>24018.139140192594</v>
      </c>
      <c r="AG169" s="2">
        <v>2937.5195230513837</v>
      </c>
      <c r="AH169" s="2">
        <v>26955.658663243979</v>
      </c>
      <c r="AI169" s="2">
        <v>282505.6371782127</v>
      </c>
      <c r="AJ169" s="2">
        <v>117494.3628217873</v>
      </c>
      <c r="AK169" s="2">
        <v>72847.822052031406</v>
      </c>
      <c r="AL169" s="121">
        <v>0.11499999999999999</v>
      </c>
      <c r="AM169" s="121" t="s">
        <v>41</v>
      </c>
      <c r="AN169" s="2">
        <v>400000</v>
      </c>
      <c r="AO169" s="2" t="s">
        <v>184</v>
      </c>
      <c r="AP169" s="126"/>
      <c r="AQ169" s="126"/>
      <c r="AT169" s="100"/>
      <c r="AU169" s="100"/>
      <c r="AV169" s="204"/>
      <c r="AW169" s="204"/>
      <c r="AX169" s="204"/>
      <c r="AY169" s="204"/>
      <c r="AZ169" s="204"/>
      <c r="BA169" s="204"/>
      <c r="BF169" s="119"/>
      <c r="BG169" s="120"/>
      <c r="BI169" s="2"/>
      <c r="BJ169" s="2"/>
      <c r="BK169" s="2"/>
      <c r="BL169" s="2"/>
      <c r="BM169" s="2"/>
      <c r="BN169" s="2"/>
      <c r="BO169" s="121"/>
      <c r="BP169" s="121"/>
      <c r="BQ169" s="2"/>
      <c r="BR169" s="2"/>
    </row>
    <row r="170" spans="1:70" s="9" customFormat="1" x14ac:dyDescent="0.3">
      <c r="A170"/>
      <c r="B170" s="2">
        <v>10</v>
      </c>
      <c r="C170" s="48">
        <v>50406</v>
      </c>
      <c r="D170" s="2">
        <v>75015.929069362479</v>
      </c>
      <c r="E170" s="2">
        <v>13062.155085636443</v>
      </c>
      <c r="F170" s="2">
        <v>88078.084154998898</v>
      </c>
      <c r="G170" s="2">
        <v>1410561.789765673</v>
      </c>
      <c r="H170" s="2">
        <v>3548308.2102343272</v>
      </c>
      <c r="I170" s="2">
        <v>2034556.1680469408</v>
      </c>
      <c r="J170" s="1"/>
      <c r="K170" s="134"/>
      <c r="L170" s="135"/>
      <c r="M170" s="136"/>
      <c r="N170" s="205"/>
      <c r="O170" s="144"/>
      <c r="P170" s="138"/>
      <c r="Q170" s="139"/>
      <c r="R170" s="143"/>
      <c r="S170" s="143"/>
      <c r="T170" s="127"/>
      <c r="U170" s="1"/>
      <c r="V170" s="150"/>
      <c r="W170" s="151"/>
      <c r="X170"/>
      <c r="Y170" s="126"/>
      <c r="Z170" s="126"/>
      <c r="AA170" s="126"/>
      <c r="AB170" s="1"/>
      <c r="AC170" s="119">
        <v>22</v>
      </c>
      <c r="AD170" s="120">
        <v>46753</v>
      </c>
      <c r="AE170" s="9" t="s">
        <v>79</v>
      </c>
      <c r="AF170" s="2">
        <v>0</v>
      </c>
      <c r="AG170" s="2">
        <v>2707.345689624538</v>
      </c>
      <c r="AH170" s="2">
        <v>0</v>
      </c>
      <c r="AI170" s="2">
        <v>285212.98286783724</v>
      </c>
      <c r="AJ170" s="2">
        <v>117494.3628217873</v>
      </c>
      <c r="AK170" s="2">
        <v>75555.16774165594</v>
      </c>
      <c r="AL170" s="121">
        <v>0.11499999999999999</v>
      </c>
      <c r="AM170" s="121" t="s">
        <v>41</v>
      </c>
      <c r="AN170" s="2">
        <v>400000</v>
      </c>
      <c r="AO170" s="2" t="s">
        <v>184</v>
      </c>
      <c r="AP170" s="126"/>
      <c r="AQ170" s="126"/>
      <c r="AT170" s="100"/>
      <c r="AU170" s="100"/>
      <c r="AV170" s="204"/>
      <c r="AW170" s="204"/>
      <c r="AX170" s="204"/>
      <c r="AY170" s="204"/>
      <c r="AZ170" s="204"/>
      <c r="BA170" s="204"/>
      <c r="BF170" s="119"/>
      <c r="BG170" s="120"/>
      <c r="BI170" s="2"/>
      <c r="BJ170" s="2"/>
      <c r="BK170" s="2"/>
      <c r="BL170" s="2"/>
      <c r="BM170" s="2"/>
      <c r="BN170" s="2"/>
      <c r="BO170" s="121"/>
      <c r="BP170" s="121"/>
      <c r="BQ170" s="2"/>
      <c r="BR170" s="2"/>
    </row>
    <row r="171" spans="1:70" s="9" customFormat="1" x14ac:dyDescent="0.3">
      <c r="A171"/>
      <c r="B171" s="2">
        <v>10</v>
      </c>
      <c r="C171" s="48">
        <v>50437</v>
      </c>
      <c r="D171" s="2">
        <v>75707.093649974122</v>
      </c>
      <c r="E171" s="2">
        <v>12370.990505024783</v>
      </c>
      <c r="F171" s="2">
        <v>88078.084154998898</v>
      </c>
      <c r="G171" s="2">
        <v>1334854.6961156989</v>
      </c>
      <c r="H171" s="2">
        <v>3624015.3038843023</v>
      </c>
      <c r="I171" s="2">
        <v>2046927.1585519658</v>
      </c>
      <c r="J171" s="1"/>
      <c r="K171" s="134"/>
      <c r="L171" s="135"/>
      <c r="M171" s="136"/>
      <c r="N171" s="205"/>
      <c r="O171" s="144"/>
      <c r="P171" s="138"/>
      <c r="Q171" s="139"/>
      <c r="R171" s="143"/>
      <c r="S171" s="143"/>
      <c r="T171" s="127"/>
      <c r="U171" s="1"/>
      <c r="V171" s="150"/>
      <c r="W171" s="151"/>
      <c r="X171"/>
      <c r="Y171" s="126"/>
      <c r="Z171" s="126"/>
      <c r="AA171" s="126"/>
      <c r="AB171" s="1"/>
      <c r="AC171" s="119">
        <v>23</v>
      </c>
      <c r="AD171" s="120">
        <v>46784</v>
      </c>
      <c r="AE171" s="9" t="s">
        <v>79</v>
      </c>
      <c r="AF171" s="2">
        <v>0</v>
      </c>
      <c r="AG171" s="2">
        <v>2733.2910858167734</v>
      </c>
      <c r="AH171" s="2">
        <v>0</v>
      </c>
      <c r="AI171" s="2">
        <v>287946.27395365399</v>
      </c>
      <c r="AJ171" s="2">
        <v>117494.3628217873</v>
      </c>
      <c r="AK171" s="2">
        <v>78288.458827472714</v>
      </c>
      <c r="AL171" s="121">
        <v>0.11499999999999999</v>
      </c>
      <c r="AM171" s="121" t="s">
        <v>41</v>
      </c>
      <c r="AN171" s="2">
        <v>400000</v>
      </c>
      <c r="AO171" s="2" t="s">
        <v>184</v>
      </c>
      <c r="AP171" s="126"/>
      <c r="AQ171" s="126"/>
      <c r="AT171" s="100"/>
      <c r="AU171" s="100"/>
      <c r="AV171" s="204"/>
      <c r="AW171" s="204"/>
      <c r="AX171" s="204"/>
      <c r="AY171" s="204"/>
      <c r="AZ171" s="204"/>
      <c r="BA171" s="204"/>
      <c r="BF171" s="119"/>
      <c r="BG171" s="120"/>
      <c r="BI171" s="2"/>
      <c r="BJ171" s="2"/>
      <c r="BK171" s="2"/>
      <c r="BL171" s="2"/>
      <c r="BM171" s="2"/>
      <c r="BN171" s="2"/>
      <c r="BO171" s="121"/>
      <c r="BP171" s="121"/>
      <c r="BQ171" s="2"/>
      <c r="BR171" s="2"/>
    </row>
    <row r="172" spans="1:70" s="9" customFormat="1" x14ac:dyDescent="0.3">
      <c r="A172"/>
      <c r="B172" s="2">
        <v>10</v>
      </c>
      <c r="C172" s="48">
        <v>50465</v>
      </c>
      <c r="D172" s="2">
        <v>76404.677985196264</v>
      </c>
      <c r="E172" s="2">
        <v>11673.406169802633</v>
      </c>
      <c r="F172" s="2">
        <v>88078.084154998913</v>
      </c>
      <c r="G172" s="2">
        <v>1258450.0181305024</v>
      </c>
      <c r="H172" s="2">
        <v>3700419.9818694978</v>
      </c>
      <c r="I172" s="2">
        <v>2058600.5647217687</v>
      </c>
      <c r="J172" s="1"/>
      <c r="K172" s="134"/>
      <c r="L172" s="135"/>
      <c r="M172" s="136"/>
      <c r="N172" s="205"/>
      <c r="O172" s="144"/>
      <c r="P172" s="138"/>
      <c r="Q172" s="139"/>
      <c r="R172" s="143"/>
      <c r="S172" s="143"/>
      <c r="T172" s="127"/>
      <c r="U172" s="1"/>
      <c r="V172" s="150"/>
      <c r="W172" s="151"/>
      <c r="X172"/>
      <c r="Y172" s="126"/>
      <c r="Z172" s="126"/>
      <c r="AA172" s="126"/>
      <c r="AB172" s="1"/>
      <c r="AC172" s="119">
        <v>24</v>
      </c>
      <c r="AD172" s="120">
        <v>46813</v>
      </c>
      <c r="AE172" s="9" t="s">
        <v>79</v>
      </c>
      <c r="AF172" s="2">
        <v>24147.663816225384</v>
      </c>
      <c r="AG172" s="2">
        <v>2759.4851253891838</v>
      </c>
      <c r="AH172" s="2">
        <v>26907.148941614567</v>
      </c>
      <c r="AI172" s="2">
        <v>263798.61013742862</v>
      </c>
      <c r="AJ172" s="2">
        <v>136201.38986257138</v>
      </c>
      <c r="AK172" s="2">
        <v>81047.943952861897</v>
      </c>
      <c r="AL172" s="121">
        <v>0.11499999999999999</v>
      </c>
      <c r="AM172" s="121" t="s">
        <v>41</v>
      </c>
      <c r="AN172" s="2">
        <v>400000</v>
      </c>
      <c r="AO172" s="2" t="s">
        <v>184</v>
      </c>
      <c r="AP172" s="126"/>
      <c r="AQ172" s="126"/>
      <c r="AT172" s="100"/>
      <c r="AU172" s="100"/>
      <c r="AV172" s="204"/>
      <c r="AW172" s="204"/>
      <c r="AX172" s="204"/>
      <c r="AY172" s="204"/>
      <c r="AZ172" s="204"/>
      <c r="BA172" s="204"/>
      <c r="BF172" s="119"/>
      <c r="BG172" s="120"/>
      <c r="BI172" s="2"/>
      <c r="BJ172" s="2"/>
      <c r="BK172" s="2"/>
      <c r="BL172" s="2"/>
      <c r="BM172" s="2"/>
      <c r="BN172" s="2"/>
      <c r="BO172" s="121"/>
      <c r="BP172" s="121"/>
      <c r="BQ172" s="2"/>
      <c r="BR172" s="2"/>
    </row>
    <row r="173" spans="1:70" s="9" customFormat="1" x14ac:dyDescent="0.3">
      <c r="A173"/>
      <c r="B173" s="2">
        <v>10</v>
      </c>
      <c r="C173" s="48">
        <v>50496</v>
      </c>
      <c r="D173" s="2">
        <v>77108.742135540262</v>
      </c>
      <c r="E173" s="2">
        <v>10969.342019458647</v>
      </c>
      <c r="F173" s="2">
        <v>88078.084154998927</v>
      </c>
      <c r="G173" s="2">
        <v>1181341.2759949623</v>
      </c>
      <c r="H173" s="2">
        <v>3777528.7240050389</v>
      </c>
      <c r="I173" s="2">
        <v>2069569.9067412273</v>
      </c>
      <c r="J173" s="1"/>
      <c r="K173" s="134"/>
      <c r="L173" s="135"/>
      <c r="M173" s="136"/>
      <c r="N173" s="205"/>
      <c r="O173" s="144"/>
      <c r="P173" s="138"/>
      <c r="Q173" s="139"/>
      <c r="R173" s="143"/>
      <c r="S173" s="143"/>
      <c r="T173" s="127"/>
      <c r="U173" s="1"/>
      <c r="V173" s="150"/>
      <c r="W173" s="151"/>
      <c r="X173"/>
      <c r="Y173" s="126"/>
      <c r="Z173" s="126"/>
      <c r="AA173" s="126"/>
      <c r="AB173" s="1"/>
      <c r="AC173" s="119">
        <v>25</v>
      </c>
      <c r="AD173" s="120">
        <v>46844</v>
      </c>
      <c r="AE173" s="9" t="s">
        <v>79</v>
      </c>
      <c r="AF173" s="2">
        <v>0</v>
      </c>
      <c r="AG173" s="2">
        <v>2528.0700138170241</v>
      </c>
      <c r="AH173" s="2">
        <v>0</v>
      </c>
      <c r="AI173" s="2">
        <v>266326.68015124567</v>
      </c>
      <c r="AJ173" s="2">
        <v>136201.38986257138</v>
      </c>
      <c r="AK173" s="2">
        <v>83576.013966678918</v>
      </c>
      <c r="AL173" s="121">
        <v>0.11499999999999999</v>
      </c>
      <c r="AM173" s="121" t="s">
        <v>41</v>
      </c>
      <c r="AN173" s="2">
        <v>400000</v>
      </c>
      <c r="AO173" s="2" t="s">
        <v>184</v>
      </c>
      <c r="AP173" s="126"/>
      <c r="AQ173" s="126"/>
      <c r="AT173" s="100"/>
      <c r="AU173" s="100"/>
      <c r="AV173" s="182"/>
      <c r="AW173" s="182"/>
      <c r="AX173" s="182"/>
      <c r="AY173" s="182"/>
      <c r="AZ173" s="182"/>
      <c r="BA173" s="182"/>
      <c r="BF173" s="119"/>
      <c r="BG173" s="120"/>
      <c r="BI173" s="2"/>
      <c r="BJ173" s="2"/>
      <c r="BK173" s="2"/>
      <c r="BL173" s="2"/>
      <c r="BM173" s="2"/>
      <c r="BN173" s="2"/>
      <c r="BO173" s="121"/>
      <c r="BP173" s="121"/>
      <c r="BQ173" s="2"/>
      <c r="BR173" s="2"/>
    </row>
    <row r="174" spans="1:70" s="9" customFormat="1" x14ac:dyDescent="0.3">
      <c r="A174"/>
      <c r="B174" s="2">
        <v>9</v>
      </c>
      <c r="C174" s="48">
        <v>50526</v>
      </c>
      <c r="D174" s="2">
        <v>63491.558601918317</v>
      </c>
      <c r="E174" s="2">
        <v>10258.737427955968</v>
      </c>
      <c r="F174" s="2">
        <v>73750.296029874298</v>
      </c>
      <c r="G174" s="2">
        <v>1117849.7173930439</v>
      </c>
      <c r="H174" s="2">
        <v>3185805.282606957</v>
      </c>
      <c r="I174" s="2">
        <v>1875376.3566617058</v>
      </c>
      <c r="J174" s="1"/>
      <c r="K174" s="134"/>
      <c r="L174" s="135"/>
      <c r="M174" s="136"/>
      <c r="N174" s="205"/>
      <c r="O174" s="144"/>
      <c r="P174" s="138"/>
      <c r="Q174" s="139"/>
      <c r="R174" s="143"/>
      <c r="S174" s="143"/>
      <c r="T174" s="127"/>
      <c r="U174" s="1"/>
      <c r="V174" s="150"/>
      <c r="W174" s="151"/>
      <c r="X174"/>
      <c r="Y174" s="126"/>
      <c r="Z174" s="126"/>
      <c r="AA174" s="126"/>
      <c r="AB174" s="1"/>
      <c r="AC174" s="119">
        <v>26</v>
      </c>
      <c r="AD174" s="120">
        <v>46874</v>
      </c>
      <c r="AE174" s="9" t="s">
        <v>79</v>
      </c>
      <c r="AF174" s="2">
        <v>0</v>
      </c>
      <c r="AG174" s="2">
        <v>2552.2973514494374</v>
      </c>
      <c r="AH174" s="2">
        <v>0</v>
      </c>
      <c r="AI174" s="2">
        <v>268878.97750269511</v>
      </c>
      <c r="AJ174" s="2">
        <v>136201.38986257138</v>
      </c>
      <c r="AK174" s="2">
        <v>86128.311318128355</v>
      </c>
      <c r="AL174" s="121">
        <v>0.11499999999999999</v>
      </c>
      <c r="AM174" s="121" t="s">
        <v>41</v>
      </c>
      <c r="AN174" s="2">
        <v>400000</v>
      </c>
      <c r="AO174" s="2" t="s">
        <v>184</v>
      </c>
      <c r="AP174" s="126"/>
      <c r="AQ174" s="126"/>
      <c r="AT174" s="100"/>
      <c r="AU174" s="100"/>
      <c r="AV174" s="182"/>
      <c r="AW174" s="182"/>
      <c r="AX174" s="182"/>
      <c r="AY174" s="182"/>
      <c r="AZ174" s="182"/>
      <c r="BA174" s="182"/>
      <c r="BF174" s="119"/>
      <c r="BG174" s="120"/>
      <c r="BI174" s="2"/>
      <c r="BJ174" s="2"/>
      <c r="BK174" s="2"/>
      <c r="BL174" s="2"/>
      <c r="BM174" s="2"/>
      <c r="BN174" s="2"/>
      <c r="BO174" s="121"/>
      <c r="BP174" s="121"/>
      <c r="BQ174" s="2"/>
      <c r="BR174" s="2"/>
    </row>
    <row r="175" spans="1:70" s="9" customFormat="1" x14ac:dyDescent="0.3">
      <c r="A175"/>
      <c r="B175" s="2">
        <v>8</v>
      </c>
      <c r="C175" s="48">
        <v>50557</v>
      </c>
      <c r="D175" s="2">
        <v>56745.538679711593</v>
      </c>
      <c r="E175" s="2">
        <v>9675.854212049755</v>
      </c>
      <c r="F175" s="2">
        <v>66421.392891761338</v>
      </c>
      <c r="G175" s="2">
        <v>1061104.1787133324</v>
      </c>
      <c r="H175" s="2">
        <v>2914943.3212866681</v>
      </c>
      <c r="I175" s="2">
        <v>1772925.522586978</v>
      </c>
      <c r="J175" s="1"/>
      <c r="K175" s="134"/>
      <c r="L175" s="135"/>
      <c r="M175" s="136"/>
      <c r="N175" s="205"/>
      <c r="O175" s="144"/>
      <c r="P175" s="138"/>
      <c r="Q175" s="139"/>
      <c r="R175" s="143"/>
      <c r="S175" s="143"/>
      <c r="T175" s="127"/>
      <c r="U175" s="1"/>
      <c r="V175" s="150"/>
      <c r="W175" s="151"/>
      <c r="X175"/>
      <c r="Y175" s="126"/>
      <c r="Z175" s="126"/>
      <c r="AA175" s="126"/>
      <c r="AB175" s="1"/>
      <c r="AC175" s="119">
        <v>27</v>
      </c>
      <c r="AD175" s="120">
        <v>46905</v>
      </c>
      <c r="AE175" s="9" t="s">
        <v>79</v>
      </c>
      <c r="AF175" s="2">
        <v>24278.635567609617</v>
      </c>
      <c r="AG175" s="2">
        <v>2576.7568677341615</v>
      </c>
      <c r="AH175" s="2">
        <v>26855.39243534378</v>
      </c>
      <c r="AI175" s="2">
        <v>244600.34193508548</v>
      </c>
      <c r="AJ175" s="2">
        <v>155399.65806491452</v>
      </c>
      <c r="AK175" s="2">
        <v>88705.068185862518</v>
      </c>
      <c r="AL175" s="121">
        <v>0.11499999999999999</v>
      </c>
      <c r="AM175" s="121" t="s">
        <v>41</v>
      </c>
      <c r="AN175" s="2">
        <v>400000</v>
      </c>
      <c r="AO175" s="2" t="s">
        <v>184</v>
      </c>
      <c r="AP175" s="126"/>
      <c r="AQ175" s="126"/>
      <c r="AT175" s="100"/>
      <c r="AU175" s="100"/>
      <c r="AV175" s="182"/>
      <c r="AW175" s="182"/>
      <c r="AX175" s="182"/>
      <c r="AY175" s="182"/>
      <c r="AZ175" s="182"/>
      <c r="BA175" s="182"/>
      <c r="BF175" s="119"/>
      <c r="BG175" s="120"/>
      <c r="BI175" s="2"/>
      <c r="BJ175" s="2"/>
      <c r="BK175" s="2"/>
      <c r="BL175" s="2"/>
      <c r="BM175" s="2"/>
      <c r="BN175" s="2"/>
      <c r="BO175" s="121"/>
      <c r="BP175" s="121"/>
      <c r="BQ175" s="2"/>
      <c r="BR175" s="2"/>
    </row>
    <row r="176" spans="1:70" s="9" customFormat="1" x14ac:dyDescent="0.3">
      <c r="A176"/>
      <c r="B176" s="2">
        <v>8</v>
      </c>
      <c r="C176" s="48">
        <v>50587</v>
      </c>
      <c r="D176" s="2">
        <v>57259.010142445084</v>
      </c>
      <c r="E176" s="2">
        <v>9162.3827493162535</v>
      </c>
      <c r="F176" s="2">
        <v>66421.392891761338</v>
      </c>
      <c r="G176" s="2">
        <v>1003845.1685708873</v>
      </c>
      <c r="H176" s="2">
        <v>2972202.3314291132</v>
      </c>
      <c r="I176" s="2">
        <v>1782087.9053362943</v>
      </c>
      <c r="J176" s="1"/>
      <c r="K176" s="134"/>
      <c r="L176" s="135"/>
      <c r="M176" s="136"/>
      <c r="N176" s="205"/>
      <c r="O176" s="144"/>
      <c r="P176" s="138"/>
      <c r="Q176" s="139"/>
      <c r="R176" s="143"/>
      <c r="S176" s="143"/>
      <c r="T176" s="127"/>
      <c r="U176" s="1"/>
      <c r="V176" s="150"/>
      <c r="W176" s="151"/>
      <c r="X176"/>
      <c r="Y176" s="126"/>
      <c r="Z176" s="126"/>
      <c r="AA176" s="126"/>
      <c r="AB176" s="1"/>
      <c r="AC176" s="119">
        <v>28</v>
      </c>
      <c r="AD176" s="120">
        <v>46935</v>
      </c>
      <c r="AE176" s="9" t="s">
        <v>79</v>
      </c>
      <c r="AF176" s="2">
        <v>0</v>
      </c>
      <c r="AG176" s="2">
        <v>2344.0866102112359</v>
      </c>
      <c r="AH176" s="2">
        <v>0</v>
      </c>
      <c r="AI176" s="2">
        <v>246944.42854529672</v>
      </c>
      <c r="AJ176" s="2">
        <v>155399.65806491452</v>
      </c>
      <c r="AK176" s="2">
        <v>91049.154796073752</v>
      </c>
      <c r="AL176" s="121">
        <v>0.11499999999999999</v>
      </c>
      <c r="AM176" s="121" t="s">
        <v>41</v>
      </c>
      <c r="AN176" s="2">
        <v>400000</v>
      </c>
      <c r="AO176" s="2" t="s">
        <v>184</v>
      </c>
      <c r="AP176" s="126"/>
      <c r="AQ176" s="126"/>
      <c r="AT176" s="100"/>
      <c r="AU176" s="100"/>
      <c r="AV176" s="182"/>
      <c r="AW176" s="182"/>
      <c r="AX176" s="182"/>
      <c r="AY176" s="182"/>
      <c r="AZ176" s="182"/>
      <c r="BA176" s="182"/>
      <c r="BF176" s="119"/>
      <c r="BG176" s="120"/>
      <c r="BI176" s="2"/>
      <c r="BJ176" s="2"/>
      <c r="BK176" s="2"/>
      <c r="BL176" s="2"/>
      <c r="BM176" s="2"/>
      <c r="BN176" s="2"/>
      <c r="BO176" s="121"/>
      <c r="BP176" s="121"/>
      <c r="BQ176" s="2"/>
      <c r="BR176" s="2"/>
    </row>
    <row r="177" spans="1:70" s="9" customFormat="1" x14ac:dyDescent="0.3">
      <c r="A177"/>
      <c r="B177" s="2">
        <v>7</v>
      </c>
      <c r="C177" s="48">
        <v>50618</v>
      </c>
      <c r="D177" s="2">
        <v>52891.237116511249</v>
      </c>
      <c r="E177" s="2">
        <v>8644.2203498414601</v>
      </c>
      <c r="F177" s="2">
        <v>61535.457466352724</v>
      </c>
      <c r="G177" s="2">
        <v>950953.93145437608</v>
      </c>
      <c r="H177" s="2">
        <v>2806688.5685456246</v>
      </c>
      <c r="I177" s="2">
        <v>1715981.000161618</v>
      </c>
      <c r="J177" s="1"/>
      <c r="K177" s="134"/>
      <c r="L177" s="135"/>
      <c r="M177" s="136"/>
      <c r="N177" s="205"/>
      <c r="O177" s="144"/>
      <c r="P177" s="138"/>
      <c r="Q177" s="139"/>
      <c r="R177" s="143"/>
      <c r="S177" s="143"/>
      <c r="T177" s="127"/>
      <c r="U177" s="1"/>
      <c r="V177" s="150"/>
      <c r="W177" s="151"/>
      <c r="X177"/>
      <c r="Y177" s="126"/>
      <c r="Z177" s="126"/>
      <c r="AA177" s="126"/>
      <c r="AB177" s="1"/>
      <c r="AC177" s="119">
        <v>29</v>
      </c>
      <c r="AD177" s="120">
        <v>46966</v>
      </c>
      <c r="AE177" s="9" t="s">
        <v>79</v>
      </c>
      <c r="AF177" s="2">
        <v>0</v>
      </c>
      <c r="AG177" s="2">
        <v>2366.5507735590932</v>
      </c>
      <c r="AH177" s="2">
        <v>0</v>
      </c>
      <c r="AI177" s="2">
        <v>249310.9793188558</v>
      </c>
      <c r="AJ177" s="2">
        <v>155399.65806491452</v>
      </c>
      <c r="AK177" s="2">
        <v>93415.705569632846</v>
      </c>
      <c r="AL177" s="121">
        <v>0.11499999999999999</v>
      </c>
      <c r="AM177" s="121" t="s">
        <v>41</v>
      </c>
      <c r="AN177" s="2">
        <v>400000</v>
      </c>
      <c r="AO177" s="2" t="s">
        <v>184</v>
      </c>
      <c r="AP177" s="126"/>
      <c r="AQ177" s="126"/>
      <c r="AT177" s="100"/>
      <c r="AU177" s="100"/>
      <c r="AV177" s="182"/>
      <c r="AW177" s="182"/>
      <c r="AX177" s="182"/>
      <c r="AY177" s="182"/>
      <c r="AZ177" s="182"/>
      <c r="BA177" s="182"/>
      <c r="BF177" s="119"/>
      <c r="BG177" s="120"/>
      <c r="BI177" s="2"/>
      <c r="BJ177" s="2"/>
      <c r="BK177" s="2"/>
      <c r="BL177" s="2"/>
      <c r="BM177" s="2"/>
      <c r="BN177" s="2"/>
      <c r="BO177" s="121"/>
      <c r="BP177" s="121"/>
      <c r="BQ177" s="2"/>
      <c r="BR177" s="2"/>
    </row>
    <row r="178" spans="1:70" s="9" customFormat="1" x14ac:dyDescent="0.3">
      <c r="A178"/>
      <c r="B178" s="2">
        <v>5</v>
      </c>
      <c r="C178" s="48">
        <v>50649</v>
      </c>
      <c r="D178" s="2">
        <v>27247.467795388809</v>
      </c>
      <c r="E178" s="2">
        <v>8171.2010418676246</v>
      </c>
      <c r="F178" s="2">
        <v>35418.668837256439</v>
      </c>
      <c r="G178" s="2">
        <v>923706.46365898731</v>
      </c>
      <c r="H178" s="2">
        <v>1514936.0363410132</v>
      </c>
      <c r="I178" s="2">
        <v>1212514.2054411047</v>
      </c>
      <c r="J178" s="1"/>
      <c r="K178" s="134"/>
      <c r="L178" s="135"/>
      <c r="M178" s="136"/>
      <c r="N178" s="205"/>
      <c r="O178" s="144"/>
      <c r="P178" s="138"/>
      <c r="Q178" s="139"/>
      <c r="R178" s="143"/>
      <c r="S178" s="143"/>
      <c r="T178" s="127"/>
      <c r="U178" s="1"/>
      <c r="V178" s="150"/>
      <c r="W178" s="151"/>
      <c r="X178"/>
      <c r="Y178" s="126"/>
      <c r="Z178" s="126"/>
      <c r="AA178" s="126"/>
      <c r="AB178" s="1"/>
      <c r="AC178" s="119">
        <v>30</v>
      </c>
      <c r="AD178" s="120">
        <v>46997</v>
      </c>
      <c r="AE178" s="9" t="s">
        <v>79</v>
      </c>
      <c r="AF178" s="2">
        <v>24410.566132312924</v>
      </c>
      <c r="AG178" s="2">
        <v>2389.2302184723681</v>
      </c>
      <c r="AH178" s="2">
        <v>26799.796350785291</v>
      </c>
      <c r="AI178" s="2">
        <v>224900.41318654286</v>
      </c>
      <c r="AJ178" s="2">
        <v>175099.58681345714</v>
      </c>
      <c r="AK178" s="2">
        <v>95804.935788105213</v>
      </c>
      <c r="AL178" s="121">
        <v>0.11499999999999999</v>
      </c>
      <c r="AM178" s="121" t="s">
        <v>41</v>
      </c>
      <c r="AN178" s="2">
        <v>400000</v>
      </c>
      <c r="AO178" s="2" t="s">
        <v>184</v>
      </c>
      <c r="AP178" s="126"/>
      <c r="AQ178" s="126"/>
      <c r="AT178" s="100"/>
      <c r="AU178" s="100"/>
      <c r="AV178" s="182"/>
      <c r="AW178" s="182"/>
      <c r="AX178" s="182"/>
      <c r="AY178" s="182"/>
      <c r="AZ178" s="182"/>
      <c r="BA178" s="182"/>
      <c r="BF178" s="119"/>
      <c r="BG178" s="120"/>
      <c r="BI178" s="2"/>
      <c r="BJ178" s="2"/>
      <c r="BK178" s="2"/>
      <c r="BL178" s="2"/>
      <c r="BM178" s="2"/>
      <c r="BN178" s="2"/>
      <c r="BO178" s="121"/>
      <c r="BP178" s="121"/>
      <c r="BQ178" s="2"/>
      <c r="BR178" s="2"/>
    </row>
    <row r="179" spans="1:70" s="9" customFormat="1" x14ac:dyDescent="0.3">
      <c r="A179"/>
      <c r="B179" s="2">
        <v>4</v>
      </c>
      <c r="C179" s="48">
        <v>50679</v>
      </c>
      <c r="D179" s="2">
        <v>18594.246190102924</v>
      </c>
      <c r="E179" s="2">
        <v>7943.3349157510929</v>
      </c>
      <c r="F179" s="2">
        <v>26537.581105854017</v>
      </c>
      <c r="G179" s="2">
        <v>905112.21746888442</v>
      </c>
      <c r="H179" s="2">
        <v>1122710.2825311157</v>
      </c>
      <c r="I179" s="2">
        <v>1098412.2764727112</v>
      </c>
      <c r="J179" s="1"/>
      <c r="K179" s="134"/>
      <c r="L179" s="135"/>
      <c r="M179" s="136"/>
      <c r="N179" s="205"/>
      <c r="O179" s="144"/>
      <c r="P179" s="138"/>
      <c r="Q179" s="139"/>
      <c r="R179" s="143"/>
      <c r="S179" s="143"/>
      <c r="T179" s="127"/>
      <c r="U179" s="1"/>
      <c r="V179" s="150"/>
      <c r="W179" s="151"/>
      <c r="X179"/>
      <c r="Y179" s="126"/>
      <c r="Z179" s="126"/>
      <c r="AA179" s="126"/>
      <c r="AB179" s="1"/>
      <c r="AC179" s="119">
        <v>31</v>
      </c>
      <c r="AD179" s="120">
        <v>47027</v>
      </c>
      <c r="AE179" s="9" t="s">
        <v>79</v>
      </c>
      <c r="AF179" s="2">
        <v>0</v>
      </c>
      <c r="AG179" s="2">
        <v>2155.2956263710357</v>
      </c>
      <c r="AH179" s="2">
        <v>0</v>
      </c>
      <c r="AI179" s="2">
        <v>227055.70881291389</v>
      </c>
      <c r="AJ179" s="2">
        <v>175099.58681345714</v>
      </c>
      <c r="AK179" s="2">
        <v>97960.231414476249</v>
      </c>
      <c r="AL179" s="121">
        <v>0.11499999999999999</v>
      </c>
      <c r="AM179" s="121" t="s">
        <v>41</v>
      </c>
      <c r="AN179" s="2">
        <v>400000</v>
      </c>
      <c r="AO179" s="2" t="s">
        <v>184</v>
      </c>
      <c r="AP179" s="126"/>
      <c r="AQ179" s="126"/>
      <c r="AT179" s="100"/>
      <c r="AU179" s="100"/>
      <c r="AV179" s="182"/>
      <c r="AW179" s="182"/>
      <c r="AX179" s="182"/>
      <c r="AY179" s="182"/>
      <c r="AZ179" s="182"/>
      <c r="BA179" s="182"/>
      <c r="BF179" s="119"/>
      <c r="BG179" s="120"/>
      <c r="BI179" s="2"/>
      <c r="BJ179" s="2"/>
      <c r="BK179" s="2"/>
      <c r="BL179" s="2"/>
      <c r="BM179" s="2"/>
      <c r="BN179" s="2"/>
      <c r="BO179" s="121"/>
      <c r="BP179" s="121"/>
      <c r="BQ179" s="2"/>
      <c r="BR179" s="2"/>
    </row>
    <row r="180" spans="1:70" s="9" customFormat="1" x14ac:dyDescent="0.3">
      <c r="A180"/>
      <c r="B180" s="2">
        <v>4</v>
      </c>
      <c r="C180" s="48">
        <v>50710</v>
      </c>
      <c r="D180" s="2">
        <v>18744.476898080266</v>
      </c>
      <c r="E180" s="2">
        <v>7793.1042077737548</v>
      </c>
      <c r="F180" s="2">
        <v>26537.58110585402</v>
      </c>
      <c r="G180" s="2">
        <v>886367.7405708041</v>
      </c>
      <c r="H180" s="2">
        <v>1141454.7594291961</v>
      </c>
      <c r="I180" s="2">
        <v>1106205.3806804852</v>
      </c>
      <c r="J180" s="1"/>
      <c r="K180" s="134"/>
      <c r="L180" s="135"/>
      <c r="M180" s="136"/>
      <c r="N180" s="205"/>
      <c r="O180" s="144"/>
      <c r="P180" s="138"/>
      <c r="Q180" s="139"/>
      <c r="R180" s="143"/>
      <c r="S180" s="143"/>
      <c r="T180" s="127"/>
      <c r="U180" s="1"/>
      <c r="V180" s="150"/>
      <c r="W180" s="151"/>
      <c r="X180"/>
      <c r="Y180" s="126"/>
      <c r="Z180" s="126"/>
      <c r="AA180" s="126"/>
      <c r="AB180" s="1"/>
      <c r="AC180" s="119">
        <v>32</v>
      </c>
      <c r="AD180" s="120">
        <v>47058</v>
      </c>
      <c r="AE180" s="9" t="s">
        <v>79</v>
      </c>
      <c r="AF180" s="2">
        <v>0</v>
      </c>
      <c r="AG180" s="2">
        <v>2128.6472701210673</v>
      </c>
      <c r="AH180" s="2">
        <v>0</v>
      </c>
      <c r="AI180" s="2">
        <v>229184.35608303495</v>
      </c>
      <c r="AJ180" s="2">
        <v>175099.58681345714</v>
      </c>
      <c r="AK180" s="2">
        <v>100088.87868459732</v>
      </c>
      <c r="AL180" s="121">
        <v>0.11249999999999999</v>
      </c>
      <c r="AM180" s="121" t="s">
        <v>41</v>
      </c>
      <c r="AN180" s="2">
        <v>400000</v>
      </c>
      <c r="AO180" s="2" t="s">
        <v>184</v>
      </c>
      <c r="AP180" s="126"/>
      <c r="AQ180" s="126"/>
      <c r="AT180" s="100"/>
      <c r="AU180" s="100"/>
      <c r="AV180" s="182"/>
      <c r="AW180" s="182"/>
      <c r="AX180" s="182"/>
      <c r="AY180" s="182"/>
      <c r="AZ180" s="182"/>
      <c r="BA180" s="182"/>
      <c r="BF180" s="119"/>
      <c r="BG180" s="120"/>
      <c r="BI180" s="2"/>
      <c r="BJ180" s="2"/>
      <c r="BK180" s="2"/>
      <c r="BL180" s="2"/>
      <c r="BM180" s="2"/>
      <c r="BN180" s="2"/>
      <c r="BO180" s="121"/>
      <c r="BP180" s="121"/>
      <c r="BQ180" s="2"/>
      <c r="BR180" s="2"/>
    </row>
    <row r="181" spans="1:70" s="9" customFormat="1" x14ac:dyDescent="0.3">
      <c r="A181"/>
      <c r="B181" s="2">
        <v>4</v>
      </c>
      <c r="C181" s="48">
        <v>50740</v>
      </c>
      <c r="D181" s="2">
        <v>18895.935622953009</v>
      </c>
      <c r="E181" s="2">
        <v>7641.6454829010045</v>
      </c>
      <c r="F181" s="2">
        <v>26537.581105854017</v>
      </c>
      <c r="G181" s="2">
        <v>867471.80494785111</v>
      </c>
      <c r="H181" s="2">
        <v>1160350.695052149</v>
      </c>
      <c r="I181" s="2">
        <v>1113847.0261633859</v>
      </c>
      <c r="J181" s="1"/>
      <c r="K181" s="134"/>
      <c r="L181" s="135"/>
      <c r="M181" s="136"/>
      <c r="N181" s="205"/>
      <c r="O181" s="144"/>
      <c r="P181" s="138"/>
      <c r="Q181" s="139"/>
      <c r="R181" s="143"/>
      <c r="S181" s="143"/>
      <c r="T181" s="127"/>
      <c r="U181" s="1"/>
      <c r="V181" s="150"/>
      <c r="W181" s="151"/>
      <c r="X181"/>
      <c r="Y181" s="126"/>
      <c r="Z181" s="126"/>
      <c r="AA181" s="126"/>
      <c r="AB181" s="1"/>
      <c r="AC181" s="119">
        <v>33</v>
      </c>
      <c r="AD181" s="120">
        <v>47088</v>
      </c>
      <c r="AE181" s="9" t="s">
        <v>79</v>
      </c>
      <c r="AF181" s="2">
        <v>24498.436184753067</v>
      </c>
      <c r="AG181" s="2">
        <v>2148.6033382784526</v>
      </c>
      <c r="AH181" s="2">
        <v>26647.039523031519</v>
      </c>
      <c r="AI181" s="2">
        <v>204685.91989828189</v>
      </c>
      <c r="AJ181" s="2">
        <v>195314.08010171811</v>
      </c>
      <c r="AK181" s="2">
        <v>102237.48202287577</v>
      </c>
      <c r="AL181" s="121">
        <v>0.11249999999999999</v>
      </c>
      <c r="AM181" s="121" t="s">
        <v>41</v>
      </c>
      <c r="AN181" s="2">
        <v>400000</v>
      </c>
      <c r="AO181" s="2" t="s">
        <v>184</v>
      </c>
      <c r="AP181" s="126"/>
      <c r="AQ181" s="126"/>
      <c r="AT181" s="100"/>
      <c r="AU181" s="100"/>
      <c r="AV181" s="182"/>
      <c r="AW181" s="182"/>
      <c r="AX181" s="182"/>
      <c r="AY181" s="182"/>
      <c r="AZ181" s="182"/>
      <c r="BA181" s="182"/>
      <c r="BF181" s="119"/>
      <c r="BG181" s="120"/>
      <c r="BI181" s="2"/>
      <c r="BJ181" s="2"/>
      <c r="BK181" s="2"/>
      <c r="BL181" s="2"/>
      <c r="BM181" s="2"/>
      <c r="BN181" s="2"/>
      <c r="BO181" s="121"/>
      <c r="BP181" s="121"/>
      <c r="BQ181" s="2"/>
      <c r="BR181" s="2"/>
    </row>
    <row r="182" spans="1:70" s="9" customFormat="1" x14ac:dyDescent="0.3">
      <c r="A182"/>
      <c r="B182" s="2">
        <v>4</v>
      </c>
      <c r="C182" s="48">
        <v>50771</v>
      </c>
      <c r="D182" s="2">
        <v>19048.632534812787</v>
      </c>
      <c r="E182" s="2">
        <v>7488.9485710412291</v>
      </c>
      <c r="F182" s="2">
        <v>26537.581105854017</v>
      </c>
      <c r="G182" s="2">
        <v>848423.17241303832</v>
      </c>
      <c r="H182" s="2">
        <v>1179399.3275869617</v>
      </c>
      <c r="I182" s="2">
        <v>1121335.9747344274</v>
      </c>
      <c r="J182" s="1"/>
      <c r="K182" s="134"/>
      <c r="L182" s="135"/>
      <c r="M182" s="136"/>
      <c r="N182" s="205"/>
      <c r="O182" s="144"/>
      <c r="P182" s="138"/>
      <c r="Q182" s="139"/>
      <c r="R182" s="143"/>
      <c r="S182" s="143"/>
      <c r="T182" s="127"/>
      <c r="U182" s="1"/>
      <c r="V182" s="150"/>
      <c r="W182" s="151"/>
      <c r="X182"/>
      <c r="Y182" s="126"/>
      <c r="Z182" s="126"/>
      <c r="AA182" s="126"/>
      <c r="AB182" s="1"/>
      <c r="AC182" s="119">
        <v>34</v>
      </c>
      <c r="AD182" s="120">
        <v>47119</v>
      </c>
      <c r="AE182" s="9" t="s">
        <v>79</v>
      </c>
      <c r="AF182" s="2">
        <v>0</v>
      </c>
      <c r="AG182" s="2">
        <v>1918.9304990463925</v>
      </c>
      <c r="AH182" s="2">
        <v>0</v>
      </c>
      <c r="AI182" s="2">
        <v>206604.85039732829</v>
      </c>
      <c r="AJ182" s="2">
        <v>195314.08010171811</v>
      </c>
      <c r="AK182" s="2">
        <v>104156.41252192216</v>
      </c>
      <c r="AL182" s="121">
        <v>0.11249999999999999</v>
      </c>
      <c r="AM182" s="121" t="s">
        <v>41</v>
      </c>
      <c r="AN182" s="2">
        <v>400000</v>
      </c>
      <c r="AO182" s="2" t="s">
        <v>184</v>
      </c>
      <c r="AP182" s="126"/>
      <c r="AQ182" s="126"/>
      <c r="AT182" s="100"/>
      <c r="AU182" s="100"/>
      <c r="AV182" s="182"/>
      <c r="AW182" s="182"/>
      <c r="AX182" s="182"/>
      <c r="AY182" s="182"/>
      <c r="AZ182" s="182"/>
      <c r="BA182" s="182"/>
      <c r="BF182" s="119"/>
      <c r="BG182" s="120"/>
      <c r="BI182" s="2"/>
      <c r="BJ182" s="2"/>
      <c r="BK182" s="2"/>
      <c r="BL182" s="2"/>
      <c r="BM182" s="2"/>
      <c r="BN182" s="2"/>
      <c r="BO182" s="121"/>
      <c r="BP182" s="121"/>
      <c r="BQ182" s="2"/>
      <c r="BR182" s="2"/>
    </row>
    <row r="183" spans="1:70" s="9" customFormat="1" x14ac:dyDescent="0.3">
      <c r="A183"/>
      <c r="B183" s="2">
        <v>4</v>
      </c>
      <c r="C183" s="48">
        <v>50802</v>
      </c>
      <c r="D183" s="2">
        <v>19202.577889200889</v>
      </c>
      <c r="E183" s="2">
        <v>7335.0032166531264</v>
      </c>
      <c r="F183" s="2">
        <v>26537.581105854017</v>
      </c>
      <c r="G183" s="2">
        <v>829220.59452383744</v>
      </c>
      <c r="H183" s="2">
        <v>1198601.9054761627</v>
      </c>
      <c r="I183" s="2">
        <v>1128670.9779510805</v>
      </c>
      <c r="J183" s="1"/>
      <c r="K183" s="134"/>
      <c r="L183" s="135"/>
      <c r="M183" s="136"/>
      <c r="N183" s="205"/>
      <c r="O183" s="144"/>
      <c r="P183" s="138"/>
      <c r="Q183" s="139"/>
      <c r="R183" s="143"/>
      <c r="S183" s="143"/>
      <c r="T183" s="127"/>
      <c r="U183" s="1"/>
      <c r="V183" s="150"/>
      <c r="W183" s="151"/>
      <c r="X183"/>
      <c r="Y183" s="126"/>
      <c r="Z183" s="126"/>
      <c r="AA183" s="126"/>
      <c r="AB183" s="1"/>
      <c r="AC183" s="119">
        <v>35</v>
      </c>
      <c r="AD183" s="120">
        <v>47150</v>
      </c>
      <c r="AE183" s="9" t="s">
        <v>79</v>
      </c>
      <c r="AF183" s="2">
        <v>0</v>
      </c>
      <c r="AG183" s="2">
        <v>1936.9204724749525</v>
      </c>
      <c r="AH183" s="2">
        <v>0</v>
      </c>
      <c r="AI183" s="2">
        <v>208541.77086980324</v>
      </c>
      <c r="AJ183" s="2">
        <v>195314.08010171811</v>
      </c>
      <c r="AK183" s="2">
        <v>106093.33299439712</v>
      </c>
      <c r="AL183" s="121">
        <v>0.11249999999999999</v>
      </c>
      <c r="AM183" s="121" t="s">
        <v>41</v>
      </c>
      <c r="AN183" s="2">
        <v>400000</v>
      </c>
      <c r="AO183" s="2" t="s">
        <v>184</v>
      </c>
      <c r="AP183" s="126"/>
      <c r="AQ183" s="126"/>
      <c r="AT183" s="100"/>
      <c r="AU183" s="100"/>
      <c r="AV183" s="182"/>
      <c r="AW183" s="182"/>
      <c r="AX183" s="182"/>
      <c r="AY183" s="182"/>
      <c r="AZ183" s="182"/>
      <c r="BA183" s="182"/>
      <c r="BF183" s="119"/>
      <c r="BG183" s="120"/>
      <c r="BI183" s="2"/>
      <c r="BJ183" s="2"/>
      <c r="BK183" s="2"/>
      <c r="BL183" s="2"/>
      <c r="BM183" s="2"/>
      <c r="BN183" s="2"/>
      <c r="BO183" s="121"/>
      <c r="BP183" s="121"/>
      <c r="BQ183" s="2"/>
      <c r="BR183" s="2"/>
    </row>
    <row r="184" spans="1:70" s="9" customFormat="1" x14ac:dyDescent="0.3">
      <c r="A184"/>
      <c r="B184" s="2">
        <v>4</v>
      </c>
      <c r="C184" s="48">
        <v>50830</v>
      </c>
      <c r="D184" s="2">
        <v>19357.782027837569</v>
      </c>
      <c r="E184" s="2">
        <v>7179.7990780164464</v>
      </c>
      <c r="F184" s="2">
        <v>26537.581105854017</v>
      </c>
      <c r="G184" s="2">
        <v>809862.81249599985</v>
      </c>
      <c r="H184" s="2">
        <v>1217959.6875040005</v>
      </c>
      <c r="I184" s="2">
        <v>1135850.7770290971</v>
      </c>
      <c r="J184" s="1"/>
      <c r="K184" s="134"/>
      <c r="L184" s="135"/>
      <c r="M184" s="136"/>
      <c r="N184" s="205"/>
      <c r="O184" s="144"/>
      <c r="P184" s="138"/>
      <c r="Q184" s="139"/>
      <c r="R184" s="143"/>
      <c r="S184" s="143"/>
      <c r="T184" s="127"/>
      <c r="U184" s="1"/>
      <c r="V184" s="150"/>
      <c r="W184" s="151"/>
      <c r="X184"/>
      <c r="Y184" s="126"/>
      <c r="Z184" s="126"/>
      <c r="AA184" s="126"/>
      <c r="AB184" s="1"/>
      <c r="AC184" s="119">
        <v>36</v>
      </c>
      <c r="AD184" s="120">
        <v>47178</v>
      </c>
      <c r="AE184" s="9" t="s">
        <v>79</v>
      </c>
      <c r="AF184" s="2">
        <v>24627.973232935521</v>
      </c>
      <c r="AG184" s="2">
        <v>1955.0791019044052</v>
      </c>
      <c r="AH184" s="2">
        <v>26583.052334839926</v>
      </c>
      <c r="AI184" s="2">
        <v>183913.7976368677</v>
      </c>
      <c r="AJ184" s="2">
        <v>216086.2023631323</v>
      </c>
      <c r="AK184" s="2">
        <v>108048.41209630153</v>
      </c>
      <c r="AL184" s="121">
        <v>0.11249999999999999</v>
      </c>
      <c r="AM184" s="121" t="s">
        <v>41</v>
      </c>
      <c r="AN184" s="2">
        <v>400000</v>
      </c>
      <c r="AO184" s="2" t="s">
        <v>184</v>
      </c>
      <c r="AP184" s="126"/>
      <c r="AQ184" s="126"/>
      <c r="AT184" s="100"/>
      <c r="AU184" s="100"/>
      <c r="AV184" s="182"/>
      <c r="AW184" s="182"/>
      <c r="AX184" s="182"/>
      <c r="AY184" s="182"/>
      <c r="AZ184" s="182"/>
      <c r="BA184" s="182"/>
      <c r="BF184" s="119"/>
      <c r="BG184" s="120"/>
      <c r="BI184" s="2"/>
      <c r="BJ184" s="2"/>
      <c r="BK184" s="2"/>
      <c r="BL184" s="2"/>
      <c r="BM184" s="2"/>
      <c r="BN184" s="2"/>
      <c r="BO184" s="121"/>
      <c r="BP184" s="121"/>
      <c r="BQ184" s="2"/>
      <c r="BR184" s="2"/>
    </row>
    <row r="185" spans="1:70" s="9" customFormat="1" x14ac:dyDescent="0.3">
      <c r="A185"/>
      <c r="B185" s="2">
        <v>4</v>
      </c>
      <c r="C185" s="48">
        <v>50861</v>
      </c>
      <c r="D185" s="2">
        <v>19514.255379357623</v>
      </c>
      <c r="E185" s="2">
        <v>7023.3257264963968</v>
      </c>
      <c r="F185" s="2">
        <v>26537.581105854017</v>
      </c>
      <c r="G185" s="2">
        <v>790348.55711664225</v>
      </c>
      <c r="H185" s="2">
        <v>1237473.9428833579</v>
      </c>
      <c r="I185" s="2">
        <v>1142874.1027555934</v>
      </c>
      <c r="J185" s="1"/>
      <c r="K185" s="134"/>
      <c r="L185" s="135"/>
      <c r="M185" s="136"/>
      <c r="N185" s="205"/>
      <c r="O185" s="144"/>
      <c r="P185" s="138"/>
      <c r="Q185" s="139"/>
      <c r="R185" s="143"/>
      <c r="S185" s="143"/>
      <c r="T185" s="127"/>
      <c r="U185" s="1"/>
      <c r="V185" s="150"/>
      <c r="W185" s="151"/>
      <c r="X185"/>
      <c r="Y185" s="126"/>
      <c r="Z185" s="126"/>
      <c r="AA185" s="126"/>
      <c r="AB185" s="1"/>
      <c r="AC185" s="119">
        <v>37</v>
      </c>
      <c r="AD185" s="120">
        <v>47209</v>
      </c>
      <c r="AE185" s="9" t="s">
        <v>79</v>
      </c>
      <c r="AF185" s="2">
        <v>0</v>
      </c>
      <c r="AG185" s="2">
        <v>1724.1918528456345</v>
      </c>
      <c r="AH185" s="2">
        <v>0</v>
      </c>
      <c r="AI185" s="2">
        <v>185637.98948971333</v>
      </c>
      <c r="AJ185" s="2">
        <v>216086.2023631323</v>
      </c>
      <c r="AK185" s="2">
        <v>109772.60394914716</v>
      </c>
      <c r="AL185" s="121">
        <v>0.11249999999999999</v>
      </c>
      <c r="AM185" s="121" t="s">
        <v>41</v>
      </c>
      <c r="AN185" s="2">
        <v>400000</v>
      </c>
      <c r="AO185" s="2" t="s">
        <v>184</v>
      </c>
      <c r="AP185" s="126"/>
      <c r="AQ185" s="126"/>
      <c r="AT185" s="100"/>
      <c r="AU185" s="100"/>
      <c r="AV185" s="182"/>
      <c r="AW185" s="182"/>
      <c r="AX185" s="182"/>
      <c r="AY185" s="182"/>
      <c r="AZ185" s="182"/>
      <c r="BA185" s="182"/>
      <c r="BF185" s="119"/>
      <c r="BG185" s="120"/>
      <c r="BI185" s="2"/>
      <c r="BJ185" s="2"/>
      <c r="BK185" s="2"/>
      <c r="BL185" s="2"/>
      <c r="BM185" s="2"/>
      <c r="BN185" s="2"/>
      <c r="BO185" s="121"/>
      <c r="BP185" s="121"/>
      <c r="BQ185" s="2"/>
      <c r="BR185" s="2"/>
    </row>
    <row r="186" spans="1:70" s="9" customFormat="1" x14ac:dyDescent="0.3">
      <c r="A186"/>
      <c r="B186" s="2">
        <v>4</v>
      </c>
      <c r="C186" s="48">
        <v>50891</v>
      </c>
      <c r="D186" s="2">
        <v>19672.008460052348</v>
      </c>
      <c r="E186" s="2">
        <v>6865.5726458016707</v>
      </c>
      <c r="F186" s="2">
        <v>26537.581105854017</v>
      </c>
      <c r="G186" s="2">
        <v>770676.54865658993</v>
      </c>
      <c r="H186" s="2">
        <v>1257145.9513434102</v>
      </c>
      <c r="I186" s="2">
        <v>1149739.675401395</v>
      </c>
      <c r="J186" s="1"/>
      <c r="K186" s="134"/>
      <c r="L186" s="135"/>
      <c r="M186" s="136"/>
      <c r="N186" s="205"/>
      <c r="O186" s="144"/>
      <c r="P186" s="138"/>
      <c r="Q186" s="139"/>
      <c r="R186" s="143"/>
      <c r="S186" s="143"/>
      <c r="T186" s="127"/>
      <c r="U186" s="1"/>
      <c r="V186" s="150"/>
      <c r="W186" s="151"/>
      <c r="X186"/>
      <c r="Y186" s="126"/>
      <c r="Z186" s="126"/>
      <c r="AA186" s="126"/>
      <c r="AB186" s="1"/>
      <c r="AC186" s="119">
        <v>38</v>
      </c>
      <c r="AD186" s="120">
        <v>47239</v>
      </c>
      <c r="AE186" s="9" t="s">
        <v>79</v>
      </c>
      <c r="AF186" s="2">
        <v>0</v>
      </c>
      <c r="AG186" s="2">
        <v>1740.3561514660623</v>
      </c>
      <c r="AH186" s="2">
        <v>0</v>
      </c>
      <c r="AI186" s="2">
        <v>187378.34564117939</v>
      </c>
      <c r="AJ186" s="2">
        <v>216086.2023631323</v>
      </c>
      <c r="AK186" s="2">
        <v>111512.96010061323</v>
      </c>
      <c r="AL186" s="121">
        <v>0.11249999999999999</v>
      </c>
      <c r="AM186" s="121" t="s">
        <v>41</v>
      </c>
      <c r="AN186" s="2">
        <v>400000</v>
      </c>
      <c r="AO186" s="2" t="s">
        <v>184</v>
      </c>
      <c r="AP186" s="126"/>
      <c r="AQ186" s="126"/>
      <c r="AT186" s="100"/>
      <c r="AU186" s="100"/>
      <c r="AV186" s="182"/>
      <c r="AW186" s="182"/>
      <c r="AX186" s="182"/>
      <c r="AY186" s="182"/>
      <c r="AZ186" s="182"/>
      <c r="BA186" s="182"/>
      <c r="BF186" s="119"/>
      <c r="BG186" s="120"/>
      <c r="BI186" s="2"/>
      <c r="BJ186" s="2"/>
      <c r="BK186" s="2"/>
      <c r="BL186" s="2"/>
      <c r="BM186" s="2"/>
      <c r="BN186" s="2"/>
      <c r="BO186" s="121"/>
      <c r="BP186" s="121"/>
      <c r="BQ186" s="2"/>
      <c r="BR186" s="2"/>
    </row>
    <row r="187" spans="1:70" s="9" customFormat="1" x14ac:dyDescent="0.3">
      <c r="A187"/>
      <c r="B187" s="2">
        <v>4</v>
      </c>
      <c r="C187" s="48">
        <v>50922</v>
      </c>
      <c r="D187" s="2">
        <v>19831.051874617981</v>
      </c>
      <c r="E187" s="2">
        <v>6706.5292312360361</v>
      </c>
      <c r="F187" s="2">
        <v>26537.581105854017</v>
      </c>
      <c r="G187" s="2">
        <v>750845.49678197189</v>
      </c>
      <c r="H187" s="2">
        <v>1276977.0032180282</v>
      </c>
      <c r="I187" s="2">
        <v>1156446.204632631</v>
      </c>
      <c r="J187" s="1"/>
      <c r="K187" s="134"/>
      <c r="L187" s="135"/>
      <c r="M187" s="136"/>
      <c r="N187" s="205"/>
      <c r="O187" s="144"/>
      <c r="P187" s="138"/>
      <c r="Q187" s="139"/>
      <c r="R187" s="143"/>
      <c r="S187" s="143"/>
      <c r="T187" s="127"/>
      <c r="U187" s="1"/>
      <c r="V187" s="150"/>
      <c r="W187" s="151"/>
      <c r="X187"/>
      <c r="Y187" s="126"/>
      <c r="Z187" s="126"/>
      <c r="AA187" s="126"/>
      <c r="AB187" s="1"/>
      <c r="AC187" s="119">
        <v>39</v>
      </c>
      <c r="AD187" s="120">
        <v>47270</v>
      </c>
      <c r="AE187" s="9" t="s">
        <v>79</v>
      </c>
      <c r="AF187" s="2">
        <v>24755.526493491219</v>
      </c>
      <c r="AG187" s="2">
        <v>1756.6719903860567</v>
      </c>
      <c r="AH187" s="2">
        <v>26512.198483877277</v>
      </c>
      <c r="AI187" s="2">
        <v>162622.81914768816</v>
      </c>
      <c r="AJ187" s="2">
        <v>237377.18085231184</v>
      </c>
      <c r="AK187" s="2">
        <v>113269.63209099928</v>
      </c>
      <c r="AL187" s="121">
        <v>0.11249999999999999</v>
      </c>
      <c r="AM187" s="121" t="s">
        <v>41</v>
      </c>
      <c r="AN187" s="2">
        <v>400000</v>
      </c>
      <c r="AO187" s="2" t="s">
        <v>184</v>
      </c>
      <c r="AP187" s="126"/>
      <c r="AQ187" s="126"/>
      <c r="AT187" s="100"/>
      <c r="AU187" s="100"/>
      <c r="AV187" s="182"/>
      <c r="AW187" s="182"/>
      <c r="AX187" s="182"/>
      <c r="AY187" s="182"/>
      <c r="AZ187" s="182"/>
      <c r="BA187" s="182"/>
      <c r="BF187" s="119"/>
      <c r="BG187" s="120"/>
      <c r="BI187" s="2"/>
      <c r="BJ187" s="2"/>
      <c r="BK187" s="2"/>
      <c r="BL187" s="2"/>
      <c r="BM187" s="2"/>
      <c r="BN187" s="2"/>
      <c r="BO187" s="121"/>
      <c r="BP187" s="121"/>
      <c r="BQ187" s="2"/>
      <c r="BR187" s="2"/>
    </row>
    <row r="188" spans="1:70" s="9" customFormat="1" x14ac:dyDescent="0.3">
      <c r="A188"/>
      <c r="B188" s="2">
        <v>4</v>
      </c>
      <c r="C188" s="48">
        <v>50952</v>
      </c>
      <c r="D188" s="2">
        <v>19991.396316910595</v>
      </c>
      <c r="E188" s="2">
        <v>6546.1847889434212</v>
      </c>
      <c r="F188" s="2">
        <v>26537.581105854013</v>
      </c>
      <c r="G188" s="2">
        <v>730854.10046506126</v>
      </c>
      <c r="H188" s="2">
        <v>1296968.3995349389</v>
      </c>
      <c r="I188" s="2">
        <v>1162992.3894215745</v>
      </c>
      <c r="J188" s="1"/>
      <c r="K188" s="134"/>
      <c r="L188" s="135"/>
      <c r="M188" s="136"/>
      <c r="N188" s="205"/>
      <c r="O188" s="144"/>
      <c r="P188" s="138"/>
      <c r="Q188" s="139"/>
      <c r="R188" s="143"/>
      <c r="S188" s="143"/>
      <c r="T188" s="127"/>
      <c r="U188" s="1"/>
      <c r="V188" s="150"/>
      <c r="W188" s="151"/>
      <c r="X188"/>
      <c r="Y188" s="126"/>
      <c r="Z188" s="126"/>
      <c r="AA188" s="126"/>
      <c r="AB188" s="1"/>
      <c r="AC188" s="119">
        <v>40</v>
      </c>
      <c r="AD188" s="120">
        <v>47300</v>
      </c>
      <c r="AE188" s="9" t="s">
        <v>79</v>
      </c>
      <c r="AF188" s="2">
        <v>0</v>
      </c>
      <c r="AG188" s="2">
        <v>1524.5889295095765</v>
      </c>
      <c r="AH188" s="2">
        <v>0</v>
      </c>
      <c r="AI188" s="2">
        <v>164147.40807719773</v>
      </c>
      <c r="AJ188" s="2">
        <v>237377.18085231184</v>
      </c>
      <c r="AK188" s="2">
        <v>114794.22102050885</v>
      </c>
      <c r="AL188" s="121">
        <v>0.11249999999999999</v>
      </c>
      <c r="AM188" s="121" t="s">
        <v>41</v>
      </c>
      <c r="AN188" s="2">
        <v>400000</v>
      </c>
      <c r="AO188" s="2" t="s">
        <v>184</v>
      </c>
      <c r="AP188" s="126"/>
      <c r="AQ188" s="126"/>
      <c r="AT188" s="100"/>
      <c r="AU188" s="100"/>
      <c r="AV188" s="182"/>
      <c r="AW188" s="182"/>
      <c r="AX188" s="182"/>
      <c r="AY188" s="182"/>
      <c r="AZ188" s="182"/>
      <c r="BA188" s="182"/>
      <c r="BF188" s="119"/>
      <c r="BG188" s="120"/>
      <c r="BI188" s="2"/>
      <c r="BJ188" s="2"/>
      <c r="BK188" s="2"/>
      <c r="BL188" s="2"/>
      <c r="BM188" s="2"/>
      <c r="BN188" s="2"/>
      <c r="BO188" s="121"/>
      <c r="BP188" s="121"/>
      <c r="BQ188" s="2"/>
      <c r="BR188" s="2"/>
    </row>
    <row r="189" spans="1:70" s="9" customFormat="1" x14ac:dyDescent="0.3">
      <c r="A189"/>
      <c r="B189" s="2">
        <v>4</v>
      </c>
      <c r="C189" s="48">
        <v>50983</v>
      </c>
      <c r="D189" s="2">
        <v>20153.052570707572</v>
      </c>
      <c r="E189" s="2">
        <v>6384.5285351464436</v>
      </c>
      <c r="F189" s="2">
        <v>26537.581105854017</v>
      </c>
      <c r="G189" s="2">
        <v>710701.04789435375</v>
      </c>
      <c r="H189" s="2">
        <v>1317121.4521056465</v>
      </c>
      <c r="I189" s="2">
        <v>1169376.917956721</v>
      </c>
      <c r="J189" s="1"/>
      <c r="K189" s="134"/>
      <c r="L189" s="135"/>
      <c r="M189" s="136"/>
      <c r="N189" s="205"/>
      <c r="O189" s="144"/>
      <c r="P189" s="138"/>
      <c r="Q189" s="139"/>
      <c r="R189" s="143"/>
      <c r="S189" s="143"/>
      <c r="T189" s="127"/>
      <c r="U189" s="1"/>
      <c r="V189" s="150"/>
      <c r="W189" s="151"/>
      <c r="X189"/>
      <c r="Y189" s="126"/>
      <c r="Z189" s="126"/>
      <c r="AA189" s="126"/>
      <c r="AB189" s="1"/>
      <c r="AC189" s="119">
        <v>41</v>
      </c>
      <c r="AD189" s="120">
        <v>47331</v>
      </c>
      <c r="AE189" s="9" t="s">
        <v>79</v>
      </c>
      <c r="AF189" s="2">
        <v>0</v>
      </c>
      <c r="AG189" s="2">
        <v>1538.8819507237286</v>
      </c>
      <c r="AH189" s="2">
        <v>0</v>
      </c>
      <c r="AI189" s="2">
        <v>165686.29002792147</v>
      </c>
      <c r="AJ189" s="2">
        <v>237377.18085231184</v>
      </c>
      <c r="AK189" s="2">
        <v>116333.10297123258</v>
      </c>
      <c r="AL189" s="121">
        <v>0.11249999999999999</v>
      </c>
      <c r="AM189" s="121" t="s">
        <v>41</v>
      </c>
      <c r="AN189" s="2">
        <v>400000</v>
      </c>
      <c r="AO189" s="2" t="s">
        <v>184</v>
      </c>
      <c r="AP189" s="126"/>
      <c r="AQ189" s="126"/>
      <c r="AT189" s="100"/>
      <c r="AU189" s="100"/>
      <c r="AV189" s="182"/>
      <c r="AW189" s="182"/>
      <c r="AX189" s="182"/>
      <c r="AY189" s="182"/>
      <c r="AZ189" s="182"/>
      <c r="BA189" s="182"/>
      <c r="BF189" s="119"/>
      <c r="BG189" s="120"/>
      <c r="BI189" s="2"/>
      <c r="BJ189" s="2"/>
      <c r="BK189" s="2"/>
      <c r="BL189" s="2"/>
      <c r="BM189" s="2"/>
      <c r="BN189" s="2"/>
      <c r="BO189" s="121"/>
      <c r="BP189" s="121"/>
      <c r="BQ189" s="2"/>
      <c r="BR189" s="2"/>
    </row>
    <row r="190" spans="1:70" s="9" customFormat="1" x14ac:dyDescent="0.3">
      <c r="A190"/>
      <c r="B190" s="2">
        <v>4</v>
      </c>
      <c r="C190" s="48">
        <v>51014</v>
      </c>
      <c r="D190" s="2">
        <v>20316.03151047567</v>
      </c>
      <c r="E190" s="2">
        <v>6221.5495953783447</v>
      </c>
      <c r="F190" s="2">
        <v>26537.581105854017</v>
      </c>
      <c r="G190" s="2">
        <v>690385.01638387807</v>
      </c>
      <c r="H190" s="2">
        <v>1337437.4836161223</v>
      </c>
      <c r="I190" s="2">
        <v>1175598.4675520994</v>
      </c>
      <c r="J190" s="1"/>
      <c r="K190" s="134"/>
      <c r="L190" s="135"/>
      <c r="M190" s="136"/>
      <c r="N190" s="205"/>
      <c r="O190" s="144"/>
      <c r="P190" s="138"/>
      <c r="Q190" s="139"/>
      <c r="R190" s="143"/>
      <c r="S190" s="143"/>
      <c r="T190" s="127"/>
      <c r="U190" s="1"/>
      <c r="V190" s="150"/>
      <c r="W190" s="151"/>
      <c r="X190"/>
      <c r="Y190" s="126"/>
      <c r="Z190" s="126"/>
      <c r="AA190" s="126"/>
      <c r="AB190" s="1"/>
      <c r="AC190" s="119">
        <v>42</v>
      </c>
      <c r="AD190" s="120">
        <v>47362</v>
      </c>
      <c r="AE190" s="9" t="s">
        <v>79</v>
      </c>
      <c r="AF190" s="2">
        <v>24879.213052601946</v>
      </c>
      <c r="AG190" s="2">
        <v>1553.3089690117636</v>
      </c>
      <c r="AH190" s="2">
        <v>26432.52202161371</v>
      </c>
      <c r="AI190" s="2">
        <v>140807.07697531953</v>
      </c>
      <c r="AJ190" s="2">
        <v>259192.92302468047</v>
      </c>
      <c r="AK190" s="2">
        <v>117886.41194024435</v>
      </c>
      <c r="AL190" s="121">
        <v>0.11249999999999999</v>
      </c>
      <c r="AM190" s="121" t="s">
        <v>41</v>
      </c>
      <c r="AN190" s="2">
        <v>400000</v>
      </c>
      <c r="AO190" s="2" t="s">
        <v>184</v>
      </c>
      <c r="AP190" s="126"/>
      <c r="AQ190" s="126"/>
      <c r="AT190" s="100"/>
      <c r="AU190" s="100"/>
      <c r="AV190" s="182"/>
      <c r="AW190" s="182"/>
      <c r="AX190" s="182"/>
      <c r="AY190" s="182"/>
      <c r="AZ190" s="182"/>
      <c r="BA190" s="182"/>
      <c r="BF190" s="119"/>
      <c r="BG190" s="120"/>
      <c r="BI190" s="2"/>
      <c r="BJ190" s="2"/>
      <c r="BK190" s="2"/>
      <c r="BL190" s="2"/>
      <c r="BM190" s="2"/>
      <c r="BN190" s="2"/>
      <c r="BO190" s="121"/>
      <c r="BP190" s="121"/>
      <c r="BQ190" s="2"/>
      <c r="BR190" s="2"/>
    </row>
    <row r="191" spans="1:70" s="9" customFormat="1" x14ac:dyDescent="0.3">
      <c r="A191"/>
      <c r="B191" s="2">
        <v>4</v>
      </c>
      <c r="C191" s="48">
        <v>51044</v>
      </c>
      <c r="D191" s="2">
        <v>20480.344102145784</v>
      </c>
      <c r="E191" s="2">
        <v>6057.2370037082346</v>
      </c>
      <c r="F191" s="2">
        <v>26537.581105854017</v>
      </c>
      <c r="G191" s="2">
        <v>669904.67228173232</v>
      </c>
      <c r="H191" s="2">
        <v>1357917.8277182679</v>
      </c>
      <c r="I191" s="2">
        <v>1181655.7045558076</v>
      </c>
      <c r="J191" s="1"/>
      <c r="K191" s="134"/>
      <c r="L191" s="135"/>
      <c r="M191" s="136"/>
      <c r="N191" s="205"/>
      <c r="O191" s="144"/>
      <c r="P191" s="138"/>
      <c r="Q191" s="139"/>
      <c r="R191" s="143"/>
      <c r="S191" s="143"/>
      <c r="T191" s="127"/>
      <c r="U191" s="1"/>
      <c r="V191" s="150"/>
      <c r="W191" s="151"/>
      <c r="X191"/>
      <c r="Y191" s="126"/>
      <c r="Z191" s="126"/>
      <c r="AA191" s="126"/>
      <c r="AB191" s="1"/>
      <c r="AC191" s="119">
        <v>43</v>
      </c>
      <c r="AD191" s="120">
        <v>47392</v>
      </c>
      <c r="AE191" s="9" t="s">
        <v>79</v>
      </c>
      <c r="AF191" s="2">
        <v>0</v>
      </c>
      <c r="AG191" s="2">
        <v>1320.0663466436206</v>
      </c>
      <c r="AH191" s="2">
        <v>0</v>
      </c>
      <c r="AI191" s="2">
        <v>142127.14332196314</v>
      </c>
      <c r="AJ191" s="2">
        <v>259192.92302468047</v>
      </c>
      <c r="AK191" s="2">
        <v>119206.47828688797</v>
      </c>
      <c r="AL191" s="121">
        <v>0.11249999999999999</v>
      </c>
      <c r="AM191" s="121" t="s">
        <v>41</v>
      </c>
      <c r="AN191" s="2">
        <v>400000</v>
      </c>
      <c r="AO191" s="2" t="s">
        <v>184</v>
      </c>
      <c r="AP191" s="126"/>
      <c r="AQ191" s="126"/>
      <c r="AT191" s="100"/>
      <c r="AU191" s="100"/>
      <c r="AV191" s="182"/>
      <c r="AW191" s="182"/>
      <c r="AX191" s="182"/>
      <c r="AY191" s="182"/>
      <c r="AZ191" s="182"/>
      <c r="BA191" s="182"/>
      <c r="BF191" s="119"/>
      <c r="BG191" s="120"/>
      <c r="BI191" s="2"/>
      <c r="BJ191" s="2"/>
      <c r="BK191" s="2"/>
      <c r="BL191" s="2"/>
      <c r="BM191" s="2"/>
      <c r="BN191" s="2"/>
      <c r="BO191" s="121"/>
      <c r="BP191" s="121"/>
      <c r="BQ191" s="2"/>
      <c r="BR191" s="2"/>
    </row>
    <row r="192" spans="1:70" s="9" customFormat="1" x14ac:dyDescent="0.3">
      <c r="A192"/>
      <c r="B192" s="2">
        <v>4</v>
      </c>
      <c r="C192" s="48">
        <v>51075</v>
      </c>
      <c r="D192" s="2">
        <v>20646.001403894395</v>
      </c>
      <c r="E192" s="2">
        <v>5891.5797019596166</v>
      </c>
      <c r="F192" s="2">
        <v>26537.581105854013</v>
      </c>
      <c r="G192" s="2">
        <v>649258.67087783793</v>
      </c>
      <c r="H192" s="2">
        <v>1378563.8291221622</v>
      </c>
      <c r="I192" s="2">
        <v>1187547.284257767</v>
      </c>
      <c r="J192" s="1"/>
      <c r="K192" s="134"/>
      <c r="L192" s="135"/>
      <c r="M192" s="136"/>
      <c r="N192" s="205"/>
      <c r="O192" s="144"/>
      <c r="P192" s="138"/>
      <c r="Q192" s="139"/>
      <c r="R192" s="143"/>
      <c r="S192" s="143"/>
      <c r="T192" s="127"/>
      <c r="U192" s="1"/>
      <c r="V192" s="150"/>
      <c r="W192" s="151"/>
      <c r="X192"/>
      <c r="Y192" s="126"/>
      <c r="Z192" s="126"/>
      <c r="AA192" s="126"/>
      <c r="AB192" s="1"/>
      <c r="AC192" s="119">
        <v>44</v>
      </c>
      <c r="AD192" s="120">
        <v>47423</v>
      </c>
      <c r="AE192" s="9" t="s">
        <v>79</v>
      </c>
      <c r="AF192" s="2">
        <v>0</v>
      </c>
      <c r="AG192" s="2">
        <v>1302.8321471179954</v>
      </c>
      <c r="AH192" s="2">
        <v>0</v>
      </c>
      <c r="AI192" s="2">
        <v>143429.97546908114</v>
      </c>
      <c r="AJ192" s="2">
        <v>259192.92302468047</v>
      </c>
      <c r="AK192" s="2">
        <v>120509.31043400597</v>
      </c>
      <c r="AL192" s="121">
        <v>0.11</v>
      </c>
      <c r="AM192" s="121" t="s">
        <v>41</v>
      </c>
      <c r="AN192" s="2">
        <v>400000</v>
      </c>
      <c r="AO192" s="2" t="s">
        <v>184</v>
      </c>
      <c r="AP192" s="126"/>
      <c r="AQ192" s="126"/>
      <c r="AT192" s="100"/>
      <c r="AU192" s="100"/>
      <c r="AV192" s="182"/>
      <c r="AW192" s="182"/>
      <c r="AX192" s="182"/>
      <c r="AY192" s="182"/>
      <c r="AZ192" s="182"/>
      <c r="BA192" s="182"/>
      <c r="BF192" s="119"/>
      <c r="BG192" s="120"/>
      <c r="BI192" s="2"/>
      <c r="BJ192" s="2"/>
      <c r="BK192" s="2"/>
      <c r="BL192" s="2"/>
      <c r="BM192" s="2"/>
      <c r="BN192" s="2"/>
      <c r="BO192" s="121"/>
      <c r="BP192" s="121"/>
      <c r="BQ192" s="2"/>
      <c r="BR192" s="2"/>
    </row>
    <row r="193" spans="1:70" s="7" customFormat="1" x14ac:dyDescent="0.3">
      <c r="A193"/>
      <c r="B193" s="2">
        <v>4</v>
      </c>
      <c r="C193" s="48">
        <v>51105</v>
      </c>
      <c r="D193" s="2">
        <v>20813.014566931895</v>
      </c>
      <c r="E193" s="2">
        <v>5724.5665389221222</v>
      </c>
      <c r="F193" s="2">
        <v>26537.581105854017</v>
      </c>
      <c r="G193" s="2">
        <v>628445.65631090594</v>
      </c>
      <c r="H193" s="2">
        <v>1399376.8436890941</v>
      </c>
      <c r="I193" s="2">
        <v>1193271.8507966893</v>
      </c>
      <c r="J193" s="1"/>
      <c r="K193" s="134"/>
      <c r="L193" s="135"/>
      <c r="M193" s="136"/>
      <c r="N193" s="205"/>
      <c r="O193" s="144"/>
      <c r="P193" s="138"/>
      <c r="Q193" s="139"/>
      <c r="R193" s="143"/>
      <c r="S193" s="143"/>
      <c r="T193" s="127"/>
      <c r="U193" s="1"/>
      <c r="V193" s="150"/>
      <c r="W193" s="151"/>
      <c r="X193"/>
      <c r="Y193" s="126"/>
      <c r="Z193" s="126"/>
      <c r="AA193" s="126"/>
      <c r="AB193" s="1"/>
      <c r="AC193" s="119">
        <v>45</v>
      </c>
      <c r="AD193" s="120">
        <v>47453</v>
      </c>
      <c r="AE193" s="9" t="s">
        <v>79</v>
      </c>
      <c r="AF193" s="2">
        <v>24965.178505693075</v>
      </c>
      <c r="AG193" s="2">
        <v>1314.7747751332438</v>
      </c>
      <c r="AH193" s="2">
        <v>26279.953280826317</v>
      </c>
      <c r="AI193" s="2">
        <v>118464.79696338807</v>
      </c>
      <c r="AJ193" s="2">
        <v>281535.2030366119</v>
      </c>
      <c r="AK193" s="2">
        <v>121824.08520913922</v>
      </c>
      <c r="AL193" s="121">
        <v>0.11</v>
      </c>
      <c r="AM193" s="121" t="s">
        <v>41</v>
      </c>
      <c r="AN193" s="2">
        <v>400000</v>
      </c>
      <c r="AO193" s="2" t="s">
        <v>184</v>
      </c>
      <c r="AP193" s="126"/>
      <c r="AQ193" s="126"/>
      <c r="AT193" s="178"/>
      <c r="AU193" s="178"/>
      <c r="AV193" s="181"/>
      <c r="AW193" s="181"/>
      <c r="AX193" s="181"/>
      <c r="AY193" s="181"/>
      <c r="AZ193" s="181"/>
      <c r="BA193" s="181"/>
      <c r="BF193" s="119"/>
      <c r="BG193" s="120"/>
      <c r="BH193" s="9"/>
      <c r="BI193" s="2"/>
      <c r="BJ193" s="2"/>
      <c r="BK193" s="2"/>
      <c r="BL193" s="2"/>
      <c r="BM193" s="2"/>
      <c r="BN193" s="2"/>
      <c r="BO193" s="121"/>
      <c r="BP193" s="121"/>
      <c r="BQ193" s="2"/>
      <c r="BR193" s="2"/>
    </row>
    <row r="194" spans="1:70" s="7" customFormat="1" x14ac:dyDescent="0.3">
      <c r="A194"/>
      <c r="B194" s="2">
        <v>4</v>
      </c>
      <c r="C194" s="48">
        <v>51136</v>
      </c>
      <c r="D194" s="2">
        <v>20981.394836297623</v>
      </c>
      <c r="E194" s="2">
        <v>5556.1862695563941</v>
      </c>
      <c r="F194" s="2">
        <v>26537.581105854013</v>
      </c>
      <c r="G194" s="2">
        <v>607464.26147460844</v>
      </c>
      <c r="H194" s="2">
        <v>1420358.2385253918</v>
      </c>
      <c r="I194" s="2">
        <v>1198828.0370662457</v>
      </c>
      <c r="J194" s="1"/>
      <c r="K194" s="134"/>
      <c r="L194" s="135"/>
      <c r="M194" s="136"/>
      <c r="N194" s="205"/>
      <c r="O194" s="144"/>
      <c r="P194" s="138"/>
      <c r="Q194" s="139"/>
      <c r="R194" s="143"/>
      <c r="S194" s="143"/>
      <c r="T194" s="127"/>
      <c r="U194" s="1"/>
      <c r="V194" s="150"/>
      <c r="W194" s="151"/>
      <c r="X194"/>
      <c r="Y194" s="126"/>
      <c r="Z194" s="126"/>
      <c r="AA194" s="126"/>
      <c r="AB194" s="1"/>
      <c r="AC194" s="119">
        <v>46</v>
      </c>
      <c r="AD194" s="120">
        <v>47484</v>
      </c>
      <c r="AE194" s="9" t="s">
        <v>79</v>
      </c>
      <c r="AF194" s="2">
        <v>0</v>
      </c>
      <c r="AG194" s="2">
        <v>1085.9273054977241</v>
      </c>
      <c r="AH194" s="2">
        <v>0</v>
      </c>
      <c r="AI194" s="2">
        <v>119550.7242688858</v>
      </c>
      <c r="AJ194" s="2">
        <v>281535.2030366119</v>
      </c>
      <c r="AK194" s="2">
        <v>122910.01251463694</v>
      </c>
      <c r="AL194" s="121">
        <v>0.11</v>
      </c>
      <c r="AM194" s="121" t="s">
        <v>41</v>
      </c>
      <c r="AN194" s="2">
        <v>400000</v>
      </c>
      <c r="AO194" s="2" t="s">
        <v>184</v>
      </c>
      <c r="AP194" s="126"/>
      <c r="AQ194" s="126"/>
      <c r="AT194" s="178"/>
      <c r="AU194" s="178"/>
      <c r="AV194" s="181"/>
      <c r="AW194" s="181"/>
      <c r="AX194" s="181"/>
      <c r="AY194" s="181"/>
      <c r="AZ194" s="181"/>
      <c r="BA194" s="181"/>
      <c r="BF194" s="119"/>
      <c r="BG194" s="120"/>
      <c r="BH194" s="9"/>
      <c r="BI194" s="2"/>
      <c r="BJ194" s="2"/>
      <c r="BK194" s="2"/>
      <c r="BL194" s="2"/>
      <c r="BM194" s="2"/>
      <c r="BN194" s="2"/>
      <c r="BO194" s="121"/>
      <c r="BP194" s="121"/>
      <c r="BQ194" s="2"/>
      <c r="BR194" s="2"/>
    </row>
    <row r="195" spans="1:70" s="7" customFormat="1" x14ac:dyDescent="0.3">
      <c r="A195"/>
      <c r="B195" s="2">
        <v>4</v>
      </c>
      <c r="C195" s="48">
        <v>51167</v>
      </c>
      <c r="D195" s="2">
        <v>21151.153551661955</v>
      </c>
      <c r="E195" s="2">
        <v>5386.4275541920651</v>
      </c>
      <c r="F195" s="2">
        <v>26537.581105854017</v>
      </c>
      <c r="G195" s="2">
        <v>586313.10792294634</v>
      </c>
      <c r="H195" s="2">
        <v>1441509.3920770539</v>
      </c>
      <c r="I195" s="2">
        <v>1204214.4646204379</v>
      </c>
      <c r="J195" s="1"/>
      <c r="K195" s="134"/>
      <c r="L195" s="135"/>
      <c r="M195" s="136"/>
      <c r="N195" s="205"/>
      <c r="O195" s="144"/>
      <c r="P195" s="138"/>
      <c r="Q195" s="139"/>
      <c r="R195" s="143"/>
      <c r="S195" s="143"/>
      <c r="T195" s="127"/>
      <c r="U195" s="1"/>
      <c r="V195" s="150"/>
      <c r="W195" s="151"/>
      <c r="X195"/>
      <c r="Y195" s="126"/>
      <c r="Z195" s="126"/>
      <c r="AA195" s="126"/>
      <c r="AB195" s="1"/>
      <c r="AC195" s="119">
        <v>47</v>
      </c>
      <c r="AD195" s="120">
        <v>47515</v>
      </c>
      <c r="AE195" s="9" t="s">
        <v>79</v>
      </c>
      <c r="AF195" s="2">
        <v>0</v>
      </c>
      <c r="AG195" s="2">
        <v>1095.8816391314531</v>
      </c>
      <c r="AH195" s="2">
        <v>0</v>
      </c>
      <c r="AI195" s="2">
        <v>120646.60590801724</v>
      </c>
      <c r="AJ195" s="2">
        <v>281535.2030366119</v>
      </c>
      <c r="AK195" s="2">
        <v>124005.89415376839</v>
      </c>
      <c r="AL195" s="121">
        <v>0.11</v>
      </c>
      <c r="AM195" s="121" t="s">
        <v>41</v>
      </c>
      <c r="AN195" s="2">
        <v>400000</v>
      </c>
      <c r="AO195" s="2" t="s">
        <v>184</v>
      </c>
      <c r="AP195" s="126"/>
      <c r="AQ195" s="126"/>
      <c r="AT195" s="178"/>
      <c r="AU195" s="178"/>
      <c r="AV195" s="181"/>
      <c r="AW195" s="181"/>
      <c r="AX195" s="181"/>
      <c r="AY195" s="181"/>
      <c r="AZ195" s="181"/>
      <c r="BA195" s="181"/>
      <c r="BF195" s="119"/>
      <c r="BG195" s="120"/>
      <c r="BH195" s="9"/>
      <c r="BI195" s="2"/>
      <c r="BJ195" s="2"/>
      <c r="BK195" s="2"/>
      <c r="BL195" s="2"/>
      <c r="BM195" s="2"/>
      <c r="BN195" s="2"/>
      <c r="BO195" s="121"/>
      <c r="BP195" s="121"/>
      <c r="BQ195" s="2"/>
      <c r="BR195" s="2"/>
    </row>
    <row r="196" spans="1:70" s="7" customFormat="1" x14ac:dyDescent="0.3">
      <c r="A196"/>
      <c r="B196" s="2">
        <v>4</v>
      </c>
      <c r="C196" s="48">
        <v>51196</v>
      </c>
      <c r="D196" s="2">
        <v>21322.302148135252</v>
      </c>
      <c r="E196" s="2">
        <v>5215.2789577187596</v>
      </c>
      <c r="F196" s="2">
        <v>26537.581105854013</v>
      </c>
      <c r="G196" s="2">
        <v>564990.80577481107</v>
      </c>
      <c r="H196" s="2">
        <v>1462831.694225189</v>
      </c>
      <c r="I196" s="2">
        <v>1209429.7435781565</v>
      </c>
      <c r="J196" s="1"/>
      <c r="K196" s="134"/>
      <c r="L196" s="135"/>
      <c r="M196" s="136"/>
      <c r="N196" s="205"/>
      <c r="O196" s="144"/>
      <c r="P196" s="138"/>
      <c r="Q196" s="139"/>
      <c r="R196" s="143"/>
      <c r="S196" s="143"/>
      <c r="T196" s="127"/>
      <c r="U196" s="1"/>
      <c r="V196" s="150"/>
      <c r="W196" s="151"/>
      <c r="X196"/>
      <c r="Y196" s="126"/>
      <c r="Z196" s="126"/>
      <c r="AA196" s="126"/>
      <c r="AB196" s="1"/>
      <c r="AC196" s="119">
        <v>48</v>
      </c>
      <c r="AD196" s="120">
        <v>47543</v>
      </c>
      <c r="AE196" s="9" t="s">
        <v>79</v>
      </c>
      <c r="AF196" s="2">
        <v>25069.017992769954</v>
      </c>
      <c r="AG196" s="2">
        <v>1105.9272208234913</v>
      </c>
      <c r="AH196" s="2">
        <v>26174.945213593444</v>
      </c>
      <c r="AI196" s="2">
        <v>95577.587915247292</v>
      </c>
      <c r="AJ196" s="2">
        <v>304422.41208475269</v>
      </c>
      <c r="AK196" s="2">
        <v>125111.82137459188</v>
      </c>
      <c r="AL196" s="121">
        <v>0.11</v>
      </c>
      <c r="AM196" s="121" t="s">
        <v>41</v>
      </c>
      <c r="AN196" s="2">
        <v>400000</v>
      </c>
      <c r="AO196" s="2" t="s">
        <v>184</v>
      </c>
      <c r="AP196" s="126"/>
      <c r="AQ196" s="126"/>
      <c r="AT196" s="178"/>
      <c r="AU196" s="178"/>
      <c r="AV196" s="181"/>
      <c r="AW196" s="181"/>
      <c r="AX196" s="181"/>
      <c r="AY196" s="181"/>
      <c r="AZ196" s="181"/>
      <c r="BA196" s="181"/>
      <c r="BF196" s="119"/>
      <c r="BG196" s="120"/>
      <c r="BH196" s="9"/>
      <c r="BI196" s="2"/>
      <c r="BJ196" s="2"/>
      <c r="BK196" s="2"/>
      <c r="BL196" s="2"/>
      <c r="BM196" s="2"/>
      <c r="BN196" s="2"/>
      <c r="BO196" s="121"/>
      <c r="BP196" s="121"/>
      <c r="BQ196" s="2"/>
      <c r="BR196" s="2"/>
    </row>
    <row r="197" spans="1:70" s="7" customFormat="1" x14ac:dyDescent="0.3">
      <c r="A197"/>
      <c r="B197" s="2">
        <v>4</v>
      </c>
      <c r="C197" s="48">
        <v>51227</v>
      </c>
      <c r="D197" s="2">
        <v>21494.852157083944</v>
      </c>
      <c r="E197" s="2">
        <v>5042.7289487700709</v>
      </c>
      <c r="F197" s="2">
        <v>26537.581105854017</v>
      </c>
      <c r="G197" s="2">
        <v>543495.95361772727</v>
      </c>
      <c r="H197" s="2">
        <v>1484326.5463822728</v>
      </c>
      <c r="I197" s="2">
        <v>1214472.4725269265</v>
      </c>
      <c r="J197" s="1"/>
      <c r="K197" s="134"/>
      <c r="L197" s="135"/>
      <c r="M197" s="136"/>
      <c r="N197" s="205"/>
      <c r="O197" s="144"/>
      <c r="P197" s="138"/>
      <c r="Q197" s="139"/>
      <c r="R197" s="143"/>
      <c r="S197" s="143"/>
      <c r="T197" s="127"/>
      <c r="U197" s="1"/>
      <c r="V197" s="150"/>
      <c r="W197" s="151"/>
      <c r="X197"/>
      <c r="Y197" s="126"/>
      <c r="Z197" s="126"/>
      <c r="AA197" s="126"/>
      <c r="AB197" s="1"/>
      <c r="AC197" s="119">
        <v>49</v>
      </c>
      <c r="AD197" s="120">
        <v>47574</v>
      </c>
      <c r="AE197" s="9" t="s">
        <v>79</v>
      </c>
      <c r="AF197" s="2">
        <v>0</v>
      </c>
      <c r="AG197" s="2">
        <v>876.12788922310017</v>
      </c>
      <c r="AH197" s="2">
        <v>0</v>
      </c>
      <c r="AI197" s="2">
        <v>96453.715804470397</v>
      </c>
      <c r="AJ197" s="2">
        <v>304422.41208475269</v>
      </c>
      <c r="AK197" s="2">
        <v>125987.94926381498</v>
      </c>
      <c r="AL197" s="121">
        <v>0.11</v>
      </c>
      <c r="AM197" s="121" t="s">
        <v>41</v>
      </c>
      <c r="AN197" s="2">
        <v>400000</v>
      </c>
      <c r="AO197" s="2" t="s">
        <v>184</v>
      </c>
      <c r="AP197" s="126"/>
      <c r="AQ197" s="126"/>
      <c r="AT197" s="178"/>
      <c r="AU197" s="178"/>
      <c r="AV197" s="181"/>
      <c r="AW197" s="181"/>
      <c r="AX197" s="181"/>
      <c r="AY197" s="181"/>
      <c r="AZ197" s="181"/>
      <c r="BA197" s="181"/>
      <c r="BF197" s="119"/>
      <c r="BG197" s="120"/>
      <c r="BH197" s="9"/>
      <c r="BI197" s="2"/>
      <c r="BJ197" s="2"/>
      <c r="BK197" s="2"/>
      <c r="BL197" s="2"/>
      <c r="BM197" s="2"/>
      <c r="BN197" s="2"/>
      <c r="BO197" s="121"/>
      <c r="BP197" s="121"/>
      <c r="BQ197" s="2"/>
      <c r="BR197" s="2"/>
    </row>
    <row r="198" spans="1:70" s="7" customFormat="1" x14ac:dyDescent="0.3">
      <c r="A198"/>
      <c r="B198" s="2">
        <v>4</v>
      </c>
      <c r="C198" s="48">
        <v>51257</v>
      </c>
      <c r="D198" s="2">
        <v>21668.815206953579</v>
      </c>
      <c r="E198" s="2">
        <v>4868.7658989004367</v>
      </c>
      <c r="F198" s="2">
        <v>26537.581105854017</v>
      </c>
      <c r="G198" s="2">
        <v>521827.13841077359</v>
      </c>
      <c r="H198" s="2">
        <v>1505995.3615892266</v>
      </c>
      <c r="I198" s="2">
        <v>1219341.2384258269</v>
      </c>
      <c r="J198" s="1"/>
      <c r="K198" s="134"/>
      <c r="L198" s="135"/>
      <c r="M198" s="136"/>
      <c r="N198" s="205"/>
      <c r="O198" s="144"/>
      <c r="P198" s="138"/>
      <c r="Q198" s="139"/>
      <c r="R198" s="143"/>
      <c r="S198" s="143"/>
      <c r="T198" s="127"/>
      <c r="U198" s="1"/>
      <c r="V198" s="150"/>
      <c r="W198" s="151"/>
      <c r="X198"/>
      <c r="Y198" s="126"/>
      <c r="Z198" s="126"/>
      <c r="AA198" s="126"/>
      <c r="AB198" s="1"/>
      <c r="AC198" s="119">
        <v>50</v>
      </c>
      <c r="AD198" s="120">
        <v>47604</v>
      </c>
      <c r="AE198" s="9" t="s">
        <v>79</v>
      </c>
      <c r="AF198" s="2">
        <v>0</v>
      </c>
      <c r="AG198" s="2">
        <v>884.15906154097866</v>
      </c>
      <c r="AH198" s="2">
        <v>0</v>
      </c>
      <c r="AI198" s="2">
        <v>97337.874866011378</v>
      </c>
      <c r="AJ198" s="2">
        <v>304422.41208475269</v>
      </c>
      <c r="AK198" s="2">
        <v>126872.10832535596</v>
      </c>
      <c r="AL198" s="121">
        <v>0.11</v>
      </c>
      <c r="AM198" s="121" t="s">
        <v>41</v>
      </c>
      <c r="AN198" s="2">
        <v>400000</v>
      </c>
      <c r="AO198" s="2" t="s">
        <v>184</v>
      </c>
      <c r="AP198" s="126"/>
      <c r="AQ198" s="126"/>
      <c r="AT198" s="178"/>
      <c r="AU198" s="178"/>
      <c r="AV198" s="181"/>
      <c r="AW198" s="181"/>
      <c r="AX198" s="181"/>
      <c r="AY198" s="181"/>
      <c r="AZ198" s="181"/>
      <c r="BA198" s="181"/>
      <c r="BF198" s="119"/>
      <c r="BG198" s="120"/>
      <c r="BH198" s="9"/>
      <c r="BI198" s="2"/>
      <c r="BJ198" s="2"/>
      <c r="BK198" s="2"/>
      <c r="BL198" s="2"/>
      <c r="BM198" s="2"/>
      <c r="BN198" s="2"/>
      <c r="BO198" s="121"/>
      <c r="BP198" s="121"/>
      <c r="BQ198" s="2"/>
      <c r="BR198" s="2"/>
    </row>
    <row r="199" spans="1:70" s="7" customFormat="1" x14ac:dyDescent="0.3">
      <c r="A199"/>
      <c r="B199" s="2">
        <v>4</v>
      </c>
      <c r="C199" s="48">
        <v>51288</v>
      </c>
      <c r="D199" s="2">
        <v>21844.203024099152</v>
      </c>
      <c r="E199" s="2">
        <v>4693.378081754865</v>
      </c>
      <c r="F199" s="2">
        <v>26537.581105854013</v>
      </c>
      <c r="G199" s="2">
        <v>499982.93538667448</v>
      </c>
      <c r="H199" s="2">
        <v>1527839.5646133255</v>
      </c>
      <c r="I199" s="2">
        <v>1224034.6165075819</v>
      </c>
      <c r="J199" s="1"/>
      <c r="K199" s="134"/>
      <c r="L199" s="135"/>
      <c r="M199" s="136"/>
      <c r="N199" s="205"/>
      <c r="O199" s="144"/>
      <c r="P199" s="138"/>
      <c r="Q199" s="139"/>
      <c r="R199" s="143"/>
      <c r="S199" s="143"/>
      <c r="T199" s="127"/>
      <c r="U199" s="1"/>
      <c r="V199" s="150"/>
      <c r="W199" s="151"/>
      <c r="X199"/>
      <c r="Y199" s="126"/>
      <c r="Z199" s="126"/>
      <c r="AA199" s="126"/>
      <c r="AB199" s="1"/>
      <c r="AC199" s="119">
        <v>51</v>
      </c>
      <c r="AD199" s="120">
        <v>47635</v>
      </c>
      <c r="AE199" s="9" t="s">
        <v>79</v>
      </c>
      <c r="AF199" s="2">
        <v>25153.686758551281</v>
      </c>
      <c r="AG199" s="2">
        <v>892.26385293843759</v>
      </c>
      <c r="AH199" s="2">
        <v>26045.950611489719</v>
      </c>
      <c r="AI199" s="2">
        <v>72184.188107460097</v>
      </c>
      <c r="AJ199" s="2">
        <v>327815.8118925399</v>
      </c>
      <c r="AK199" s="2">
        <v>127764.3721782944</v>
      </c>
      <c r="AL199" s="121">
        <v>0.11</v>
      </c>
      <c r="AM199" s="121" t="s">
        <v>41</v>
      </c>
      <c r="AN199" s="2">
        <v>400000</v>
      </c>
      <c r="AO199" s="2" t="s">
        <v>184</v>
      </c>
      <c r="AP199" s="126"/>
      <c r="AQ199" s="126"/>
      <c r="AT199" s="178"/>
      <c r="AU199" s="178"/>
      <c r="AV199" s="181"/>
      <c r="AW199" s="181"/>
      <c r="AX199" s="181"/>
      <c r="AY199" s="181"/>
      <c r="AZ199" s="181"/>
      <c r="BA199" s="181"/>
      <c r="BF199" s="119"/>
      <c r="BG199" s="120"/>
      <c r="BH199" s="9"/>
      <c r="BI199" s="2"/>
      <c r="BJ199" s="2"/>
      <c r="BK199" s="2"/>
      <c r="BL199" s="2"/>
      <c r="BM199" s="2"/>
      <c r="BN199" s="2"/>
      <c r="BO199" s="121"/>
      <c r="BP199" s="121"/>
      <c r="BQ199" s="2"/>
      <c r="BR199" s="2"/>
    </row>
    <row r="200" spans="1:70" s="7" customFormat="1" x14ac:dyDescent="0.3">
      <c r="A200"/>
      <c r="B200" s="2">
        <v>3</v>
      </c>
      <c r="C200" s="48">
        <v>51318</v>
      </c>
      <c r="D200" s="2">
        <v>18423.39557402116</v>
      </c>
      <c r="E200" s="2">
        <v>4516.5536722314282</v>
      </c>
      <c r="F200" s="2">
        <v>22939.949246252589</v>
      </c>
      <c r="G200" s="2">
        <v>481559.53981265333</v>
      </c>
      <c r="H200" s="2">
        <v>1327857.9601873467</v>
      </c>
      <c r="I200" s="2">
        <v>1144755.0939732937</v>
      </c>
      <c r="J200" s="1"/>
      <c r="K200" s="134"/>
      <c r="L200" s="135"/>
      <c r="M200" s="136"/>
      <c r="N200" s="205"/>
      <c r="O200" s="144"/>
      <c r="P200" s="138"/>
      <c r="Q200" s="139"/>
      <c r="R200" s="143"/>
      <c r="S200" s="143"/>
      <c r="T200" s="127"/>
      <c r="U200" s="1"/>
      <c r="V200" s="150"/>
      <c r="W200" s="151"/>
      <c r="X200"/>
      <c r="Y200" s="126"/>
      <c r="Z200" s="126"/>
      <c r="AA200" s="126"/>
      <c r="AB200" s="1"/>
      <c r="AC200" s="119">
        <v>52</v>
      </c>
      <c r="AD200" s="120">
        <v>47665</v>
      </c>
      <c r="AE200" s="9" t="s">
        <v>79</v>
      </c>
      <c r="AF200" s="2">
        <v>0</v>
      </c>
      <c r="AG200" s="2">
        <v>661.68839098505089</v>
      </c>
      <c r="AH200" s="2">
        <v>0</v>
      </c>
      <c r="AI200" s="2">
        <v>72845.876498445141</v>
      </c>
      <c r="AJ200" s="2">
        <v>327815.8118925399</v>
      </c>
      <c r="AK200" s="2">
        <v>128426.06056927945</v>
      </c>
      <c r="AL200" s="121">
        <v>0.11</v>
      </c>
      <c r="AM200" s="121" t="s">
        <v>41</v>
      </c>
      <c r="AN200" s="2">
        <v>400000</v>
      </c>
      <c r="AO200" s="2" t="s">
        <v>184</v>
      </c>
      <c r="AP200" s="126"/>
      <c r="AQ200" s="126"/>
      <c r="AT200" s="178"/>
      <c r="AU200" s="178"/>
      <c r="AV200" s="181"/>
      <c r="AW200" s="181"/>
      <c r="AX200" s="181"/>
      <c r="AY200" s="181"/>
      <c r="AZ200" s="181"/>
      <c r="BA200" s="181"/>
      <c r="BF200" s="119"/>
      <c r="BG200" s="120"/>
      <c r="BH200" s="9"/>
      <c r="BI200" s="2"/>
      <c r="BJ200" s="2"/>
      <c r="BK200" s="2"/>
      <c r="BL200" s="2"/>
      <c r="BM200" s="2"/>
      <c r="BN200" s="2"/>
      <c r="BO200" s="121"/>
      <c r="BP200" s="121"/>
      <c r="BQ200" s="2"/>
      <c r="BR200" s="2"/>
    </row>
    <row r="201" spans="1:70" s="7" customFormat="1" x14ac:dyDescent="0.3">
      <c r="A201"/>
      <c r="B201" s="2">
        <v>3</v>
      </c>
      <c r="C201" s="48">
        <v>51349</v>
      </c>
      <c r="D201" s="2">
        <v>18572.437741756839</v>
      </c>
      <c r="E201" s="2">
        <v>4367.5115044957529</v>
      </c>
      <c r="F201" s="2">
        <v>22939.949246252589</v>
      </c>
      <c r="G201" s="2">
        <v>462987.10207089648</v>
      </c>
      <c r="H201" s="2">
        <v>1346430.3979291036</v>
      </c>
      <c r="I201" s="2">
        <v>1149122.6054777894</v>
      </c>
      <c r="J201" s="1"/>
      <c r="K201" s="134"/>
      <c r="L201" s="135"/>
      <c r="M201" s="136"/>
      <c r="N201" s="205"/>
      <c r="O201" s="144"/>
      <c r="P201" s="138"/>
      <c r="Q201" s="139"/>
      <c r="R201" s="143"/>
      <c r="S201" s="143"/>
      <c r="T201" s="127"/>
      <c r="U201" s="1"/>
      <c r="V201" s="150"/>
      <c r="W201" s="151"/>
      <c r="X201"/>
      <c r="Y201" s="126"/>
      <c r="Z201" s="126"/>
      <c r="AA201" s="126"/>
      <c r="AB201" s="1"/>
      <c r="AC201" s="119">
        <v>53</v>
      </c>
      <c r="AD201" s="120">
        <v>47696</v>
      </c>
      <c r="AE201" s="9" t="s">
        <v>79</v>
      </c>
      <c r="AF201" s="2">
        <v>0</v>
      </c>
      <c r="AG201" s="2">
        <v>667.75386790241384</v>
      </c>
      <c r="AH201" s="2">
        <v>0</v>
      </c>
      <c r="AI201" s="2">
        <v>73513.630366347556</v>
      </c>
      <c r="AJ201" s="2">
        <v>327815.8118925399</v>
      </c>
      <c r="AK201" s="2">
        <v>129093.81443718186</v>
      </c>
      <c r="AL201" s="121">
        <v>0.11</v>
      </c>
      <c r="AM201" s="121" t="s">
        <v>41</v>
      </c>
      <c r="AN201" s="2">
        <v>400000</v>
      </c>
      <c r="AO201" s="2" t="s">
        <v>184</v>
      </c>
      <c r="AP201" s="126"/>
      <c r="AQ201" s="126"/>
      <c r="AT201" s="178"/>
      <c r="AU201" s="178"/>
      <c r="AV201" s="181"/>
      <c r="AW201" s="181"/>
      <c r="AX201" s="181"/>
      <c r="AY201" s="181"/>
      <c r="AZ201" s="181"/>
      <c r="BA201" s="181"/>
      <c r="BF201" s="119"/>
      <c r="BG201" s="120"/>
      <c r="BH201" s="9"/>
      <c r="BI201" s="2"/>
      <c r="BJ201" s="2"/>
      <c r="BK201" s="2"/>
      <c r="BL201" s="2"/>
      <c r="BM201" s="2"/>
      <c r="BN201" s="2"/>
      <c r="BO201" s="121"/>
      <c r="BP201" s="121"/>
      <c r="BQ201" s="2"/>
      <c r="BR201" s="2"/>
    </row>
    <row r="202" spans="1:70" s="7" customFormat="1" x14ac:dyDescent="0.3">
      <c r="A202"/>
      <c r="B202" s="2">
        <v>3</v>
      </c>
      <c r="C202" s="48">
        <v>51380</v>
      </c>
      <c r="D202" s="2">
        <v>18722.702951785766</v>
      </c>
      <c r="E202" s="2">
        <v>4217.246294466825</v>
      </c>
      <c r="F202" s="2">
        <v>22939.949246252589</v>
      </c>
      <c r="G202" s="2">
        <v>444264.39911911072</v>
      </c>
      <c r="H202" s="2">
        <v>1365153.1008808895</v>
      </c>
      <c r="I202" s="2">
        <v>1153339.8517722562</v>
      </c>
      <c r="J202" s="1"/>
      <c r="K202" s="134"/>
      <c r="L202" s="135"/>
      <c r="M202" s="136"/>
      <c r="N202" s="205"/>
      <c r="O202" s="144"/>
      <c r="P202" s="138"/>
      <c r="Q202" s="139"/>
      <c r="R202" s="143"/>
      <c r="S202" s="143"/>
      <c r="T202" s="127"/>
      <c r="U202" s="1"/>
      <c r="V202" s="150"/>
      <c r="W202" s="151"/>
      <c r="X202"/>
      <c r="Y202" s="126"/>
      <c r="Z202" s="126"/>
      <c r="AA202" s="126"/>
      <c r="AB202" s="1"/>
      <c r="AC202" s="119">
        <v>54</v>
      </c>
      <c r="AD202" s="120">
        <v>47727</v>
      </c>
      <c r="AE202" s="9" t="s">
        <v>79</v>
      </c>
      <c r="AF202" s="2">
        <v>25203.220144526411</v>
      </c>
      <c r="AG202" s="2">
        <v>673.87494502485265</v>
      </c>
      <c r="AH202" s="2">
        <v>25877.095089551265</v>
      </c>
      <c r="AI202" s="2">
        <v>48310.410221821141</v>
      </c>
      <c r="AJ202" s="2">
        <v>351689.58977817884</v>
      </c>
      <c r="AK202" s="2">
        <v>129767.68938220672</v>
      </c>
      <c r="AL202" s="121">
        <v>0.11</v>
      </c>
      <c r="AM202" s="121" t="s">
        <v>41</v>
      </c>
      <c r="AN202" s="2">
        <v>400000</v>
      </c>
      <c r="AO202" s="2" t="s">
        <v>184</v>
      </c>
      <c r="AP202" s="126"/>
      <c r="AQ202" s="126"/>
      <c r="AT202" s="178"/>
      <c r="AU202" s="178"/>
      <c r="AV202" s="181"/>
      <c r="AW202" s="181"/>
      <c r="AX202" s="181"/>
      <c r="AY202" s="181"/>
      <c r="AZ202" s="181"/>
      <c r="BA202" s="181"/>
      <c r="BF202" s="119"/>
      <c r="BG202" s="120"/>
      <c r="BH202" s="9"/>
      <c r="BI202" s="2"/>
      <c r="BJ202" s="2"/>
      <c r="BK202" s="2"/>
      <c r="BL202" s="2"/>
      <c r="BM202" s="2"/>
      <c r="BN202" s="2"/>
      <c r="BO202" s="121"/>
      <c r="BP202" s="121"/>
      <c r="BQ202" s="2"/>
      <c r="BR202" s="2"/>
    </row>
    <row r="203" spans="1:70" s="7" customFormat="1" x14ac:dyDescent="0.3">
      <c r="A203"/>
      <c r="B203" s="2">
        <v>2</v>
      </c>
      <c r="C203" s="48">
        <v>51410</v>
      </c>
      <c r="D203" s="2">
        <v>11015.634087995484</v>
      </c>
      <c r="E203" s="2">
        <v>4065.7478453905887</v>
      </c>
      <c r="F203" s="2">
        <v>15081.381933386074</v>
      </c>
      <c r="G203" s="2">
        <v>433248.76503111527</v>
      </c>
      <c r="H203" s="2">
        <v>749168.73496888485</v>
      </c>
      <c r="I203" s="2">
        <v>841293.51837239088</v>
      </c>
      <c r="J203" s="1"/>
      <c r="K203" s="134"/>
      <c r="L203" s="135"/>
      <c r="M203" s="136"/>
      <c r="N203" s="205"/>
      <c r="O203" s="144"/>
      <c r="P203" s="138"/>
      <c r="Q203" s="139"/>
      <c r="R203" s="143"/>
      <c r="S203" s="143"/>
      <c r="T203" s="127"/>
      <c r="U203" s="1"/>
      <c r="V203" s="150"/>
      <c r="W203" s="151"/>
      <c r="X203"/>
      <c r="Y203" s="126"/>
      <c r="Z203" s="126"/>
      <c r="AA203" s="126"/>
      <c r="AB203" s="1"/>
      <c r="AC203" s="119">
        <v>55</v>
      </c>
      <c r="AD203" s="120">
        <v>47757</v>
      </c>
      <c r="AE203" s="9" t="s">
        <v>79</v>
      </c>
      <c r="AF203" s="2">
        <v>0</v>
      </c>
      <c r="AG203" s="2">
        <v>442.84542703336047</v>
      </c>
      <c r="AH203" s="2">
        <v>0</v>
      </c>
      <c r="AI203" s="2">
        <v>48753.255648854501</v>
      </c>
      <c r="AJ203" s="2">
        <v>351689.58977817884</v>
      </c>
      <c r="AK203" s="2">
        <v>130210.53480924008</v>
      </c>
      <c r="AL203" s="121">
        <v>0.11</v>
      </c>
      <c r="AM203" s="121" t="s">
        <v>41</v>
      </c>
      <c r="AN203" s="2">
        <v>400000</v>
      </c>
      <c r="AO203" s="2" t="s">
        <v>184</v>
      </c>
      <c r="AP203" s="126"/>
      <c r="AQ203" s="126"/>
      <c r="AT203" s="178"/>
      <c r="AU203" s="178"/>
      <c r="AV203" s="181"/>
      <c r="AW203" s="181"/>
      <c r="AX203" s="181"/>
      <c r="AY203" s="181"/>
      <c r="AZ203" s="181"/>
      <c r="BA203" s="181"/>
      <c r="BF203" s="119"/>
      <c r="BG203" s="120"/>
      <c r="BH203" s="9"/>
      <c r="BI203" s="2"/>
      <c r="BJ203" s="2"/>
      <c r="BK203" s="2"/>
      <c r="BL203" s="2"/>
      <c r="BM203" s="2"/>
      <c r="BN203" s="2"/>
      <c r="BO203" s="121"/>
      <c r="BP203" s="121"/>
      <c r="BQ203" s="2"/>
      <c r="BR203" s="2"/>
    </row>
    <row r="204" spans="1:70" s="7" customFormat="1" x14ac:dyDescent="0.3">
      <c r="A204"/>
      <c r="B204" s="2">
        <v>2</v>
      </c>
      <c r="C204" s="48">
        <v>51441</v>
      </c>
      <c r="D204" s="2">
        <v>11111.07400604181</v>
      </c>
      <c r="E204" s="2">
        <v>3970.3079273442627</v>
      </c>
      <c r="F204" s="2">
        <v>15081.381933386074</v>
      </c>
      <c r="G204" s="2">
        <v>422137.69102507341</v>
      </c>
      <c r="H204" s="2">
        <v>760279.80897492659</v>
      </c>
      <c r="I204" s="2">
        <v>845263.82629973511</v>
      </c>
      <c r="J204" s="1"/>
      <c r="K204" s="134"/>
      <c r="L204" s="135"/>
      <c r="M204" s="136"/>
      <c r="N204" s="205"/>
      <c r="O204" s="144"/>
      <c r="P204" s="138"/>
      <c r="Q204" s="139"/>
      <c r="R204" s="143"/>
      <c r="S204" s="143"/>
      <c r="T204" s="127"/>
      <c r="U204" s="1"/>
      <c r="V204" s="150"/>
      <c r="W204" s="151"/>
      <c r="X204"/>
      <c r="Y204" s="126"/>
      <c r="Z204" s="126"/>
      <c r="AA204" s="126"/>
      <c r="AB204" s="1"/>
      <c r="AC204" s="119">
        <v>56</v>
      </c>
      <c r="AD204" s="120">
        <v>47788</v>
      </c>
      <c r="AE204" s="9" t="s">
        <v>79</v>
      </c>
      <c r="AF204" s="2">
        <v>0</v>
      </c>
      <c r="AG204" s="2">
        <v>436.74791518765488</v>
      </c>
      <c r="AH204" s="2">
        <v>0</v>
      </c>
      <c r="AI204" s="2">
        <v>49190.003564042156</v>
      </c>
      <c r="AJ204" s="2">
        <v>351689.58977817884</v>
      </c>
      <c r="AK204" s="2">
        <v>130647.28272442774</v>
      </c>
      <c r="AL204" s="121">
        <v>0.1075</v>
      </c>
      <c r="AM204" s="121" t="s">
        <v>41</v>
      </c>
      <c r="AN204" s="2">
        <v>400000</v>
      </c>
      <c r="AO204" s="2" t="s">
        <v>184</v>
      </c>
      <c r="AP204" s="126"/>
      <c r="AQ204" s="126"/>
      <c r="AT204" s="178"/>
      <c r="AU204" s="178"/>
      <c r="AV204" s="181"/>
      <c r="AW204" s="181"/>
      <c r="AX204" s="181"/>
      <c r="AY204" s="181"/>
      <c r="AZ204" s="181"/>
      <c r="BA204" s="181"/>
      <c r="BF204" s="119"/>
      <c r="BG204" s="120"/>
      <c r="BH204" s="9"/>
      <c r="BI204" s="2"/>
      <c r="BJ204" s="2"/>
      <c r="BK204" s="2"/>
      <c r="BL204" s="2"/>
      <c r="BM204" s="2"/>
      <c r="BN204" s="2"/>
      <c r="BO204" s="121"/>
      <c r="BP204" s="121"/>
      <c r="BQ204" s="2"/>
      <c r="BR204" s="2"/>
    </row>
    <row r="205" spans="1:70" s="7" customFormat="1" x14ac:dyDescent="0.3">
      <c r="A205"/>
      <c r="B205" s="2">
        <v>2</v>
      </c>
      <c r="C205" s="48">
        <v>51471</v>
      </c>
      <c r="D205" s="2">
        <v>11207.349989393722</v>
      </c>
      <c r="E205" s="2">
        <v>3874.0319439923542</v>
      </c>
      <c r="F205" s="2">
        <v>15081.381933386076</v>
      </c>
      <c r="G205" s="2">
        <v>410930.34103567968</v>
      </c>
      <c r="H205" s="2">
        <v>771487.15896432032</v>
      </c>
      <c r="I205" s="2">
        <v>849137.85824372747</v>
      </c>
      <c r="J205" s="1"/>
      <c r="K205" s="134"/>
      <c r="L205" s="135"/>
      <c r="M205" s="136"/>
      <c r="N205" s="205"/>
      <c r="O205" s="144"/>
      <c r="P205" s="138"/>
      <c r="Q205" s="139"/>
      <c r="R205" s="143"/>
      <c r="S205" s="143"/>
      <c r="T205" s="127"/>
      <c r="U205" s="1"/>
      <c r="V205" s="150"/>
      <c r="W205" s="151"/>
      <c r="X205"/>
      <c r="Y205" s="126"/>
      <c r="Z205" s="126"/>
      <c r="AA205" s="126"/>
      <c r="AB205" s="1"/>
      <c r="AC205" s="119">
        <v>57</v>
      </c>
      <c r="AD205" s="120">
        <v>47818</v>
      </c>
      <c r="AE205" s="9" t="s">
        <v>79</v>
      </c>
      <c r="AF205" s="2">
        <v>25159.196643997009</v>
      </c>
      <c r="AG205" s="2">
        <v>440.66044859454428</v>
      </c>
      <c r="AH205" s="2">
        <v>25599.857092591552</v>
      </c>
      <c r="AI205" s="2">
        <v>24030.806920045146</v>
      </c>
      <c r="AJ205" s="2">
        <v>375969.19307995483</v>
      </c>
      <c r="AK205" s="2">
        <v>131087.9431730223</v>
      </c>
      <c r="AL205" s="121">
        <v>0.1075</v>
      </c>
      <c r="AM205" s="121" t="s">
        <v>41</v>
      </c>
      <c r="AN205" s="2">
        <v>400000</v>
      </c>
      <c r="AO205" s="2" t="s">
        <v>184</v>
      </c>
      <c r="AP205" s="126"/>
      <c r="AQ205" s="126"/>
      <c r="AT205" s="178"/>
      <c r="AU205" s="178"/>
      <c r="AV205" s="181"/>
      <c r="AW205" s="181"/>
      <c r="AX205" s="181"/>
      <c r="AY205" s="181"/>
      <c r="AZ205" s="181"/>
      <c r="BA205" s="181"/>
      <c r="BF205" s="119"/>
      <c r="BG205" s="120"/>
      <c r="BH205" s="9"/>
      <c r="BI205" s="2"/>
      <c r="BJ205" s="2"/>
      <c r="BK205" s="2"/>
      <c r="BL205" s="2"/>
      <c r="BM205" s="2"/>
      <c r="BN205" s="2"/>
      <c r="BO205" s="121"/>
      <c r="BP205" s="121"/>
      <c r="BQ205" s="2"/>
      <c r="BR205" s="2"/>
    </row>
    <row r="206" spans="1:70" s="7" customFormat="1" x14ac:dyDescent="0.3">
      <c r="A206"/>
      <c r="B206" s="2">
        <v>2</v>
      </c>
      <c r="C206" s="48">
        <v>51502</v>
      </c>
      <c r="D206" s="2">
        <v>11304.469449869857</v>
      </c>
      <c r="E206" s="2">
        <v>3776.9124835162147</v>
      </c>
      <c r="F206" s="2">
        <v>15081.381933386074</v>
      </c>
      <c r="G206" s="2">
        <v>399625.87158580986</v>
      </c>
      <c r="H206" s="2">
        <v>782791.62841419014</v>
      </c>
      <c r="I206" s="2">
        <v>852914.77072724374</v>
      </c>
      <c r="J206" s="1"/>
      <c r="K206" s="134"/>
      <c r="L206" s="135"/>
      <c r="M206" s="136"/>
      <c r="N206" s="205"/>
      <c r="O206" s="144"/>
      <c r="P206" s="138"/>
      <c r="Q206" s="139"/>
      <c r="R206" s="143"/>
      <c r="S206" s="143"/>
      <c r="T206" s="127"/>
      <c r="U206" s="1"/>
      <c r="V206" s="150"/>
      <c r="W206" s="151"/>
      <c r="X206"/>
      <c r="Y206" s="126"/>
      <c r="Z206" s="126"/>
      <c r="AA206" s="126"/>
      <c r="AB206" s="1"/>
      <c r="AC206" s="119">
        <v>58</v>
      </c>
      <c r="AD206" s="120">
        <v>47849</v>
      </c>
      <c r="AE206" s="9" t="s">
        <v>79</v>
      </c>
      <c r="AF206" s="2">
        <v>0</v>
      </c>
      <c r="AG206" s="2">
        <v>215.27597865873776</v>
      </c>
      <c r="AH206" s="2">
        <v>0</v>
      </c>
      <c r="AI206" s="2">
        <v>24246.082898703884</v>
      </c>
      <c r="AJ206" s="2">
        <v>375969.19307995483</v>
      </c>
      <c r="AK206" s="2">
        <v>131303.21915168103</v>
      </c>
      <c r="AL206" s="121">
        <v>0.1075</v>
      </c>
      <c r="AM206" s="121" t="s">
        <v>41</v>
      </c>
      <c r="AN206" s="2">
        <v>400000</v>
      </c>
      <c r="AO206" s="2" t="s">
        <v>184</v>
      </c>
      <c r="AP206" s="126"/>
      <c r="AQ206" s="126"/>
      <c r="AT206" s="178"/>
      <c r="AU206" s="178"/>
      <c r="AV206" s="181"/>
      <c r="AW206" s="181"/>
      <c r="AX206" s="181"/>
      <c r="AY206" s="181"/>
      <c r="AZ206" s="181"/>
      <c r="BA206" s="181"/>
      <c r="BF206" s="119"/>
      <c r="BG206" s="120"/>
      <c r="BH206" s="9"/>
      <c r="BI206" s="2"/>
      <c r="BJ206" s="2"/>
      <c r="BK206" s="2"/>
      <c r="BL206" s="2"/>
      <c r="BM206" s="2"/>
      <c r="BN206" s="2"/>
      <c r="BO206" s="121"/>
      <c r="BP206" s="121"/>
      <c r="BQ206" s="2"/>
      <c r="BR206" s="2"/>
    </row>
    <row r="207" spans="1:70" s="7" customFormat="1" x14ac:dyDescent="0.3">
      <c r="A207"/>
      <c r="B207" s="2">
        <v>2</v>
      </c>
      <c r="C207" s="48">
        <v>51533</v>
      </c>
      <c r="D207" s="2">
        <v>11402.439865826702</v>
      </c>
      <c r="E207" s="2">
        <v>3678.9420675593719</v>
      </c>
      <c r="F207" s="2">
        <v>15081.381933386074</v>
      </c>
      <c r="G207" s="2">
        <v>388223.43171998311</v>
      </c>
      <c r="H207" s="2">
        <v>794194.06828001689</v>
      </c>
      <c r="I207" s="2">
        <v>856593.71279480308</v>
      </c>
      <c r="J207" s="1"/>
      <c r="K207" s="134"/>
      <c r="L207" s="135"/>
      <c r="M207" s="136"/>
      <c r="N207" s="205"/>
      <c r="O207" s="144"/>
      <c r="P207" s="138"/>
      <c r="Q207" s="139"/>
      <c r="R207" s="143"/>
      <c r="S207" s="143"/>
      <c r="T207" s="127"/>
      <c r="U207" s="1"/>
      <c r="V207" s="150"/>
      <c r="W207" s="151"/>
      <c r="X207"/>
      <c r="Y207" s="126"/>
      <c r="Z207" s="126"/>
      <c r="AA207" s="126"/>
      <c r="AB207" s="1"/>
      <c r="AC207" s="119">
        <v>59</v>
      </c>
      <c r="AD207" s="120">
        <v>47880</v>
      </c>
      <c r="AE207" s="9" t="s">
        <v>79</v>
      </c>
      <c r="AF207" s="2">
        <v>0</v>
      </c>
      <c r="AG207" s="2">
        <v>217.20449263422228</v>
      </c>
      <c r="AH207" s="2">
        <v>0</v>
      </c>
      <c r="AI207" s="2">
        <v>24463.287391338104</v>
      </c>
      <c r="AJ207" s="2">
        <v>375969.19307995483</v>
      </c>
      <c r="AK207" s="2">
        <v>131520.42364431525</v>
      </c>
      <c r="AL207" s="121">
        <v>0.1075</v>
      </c>
      <c r="AM207" s="121" t="s">
        <v>41</v>
      </c>
      <c r="AN207" s="2">
        <v>400000</v>
      </c>
      <c r="AO207" s="2" t="s">
        <v>184</v>
      </c>
      <c r="AP207" s="126"/>
      <c r="AQ207" s="126"/>
      <c r="AT207" s="178"/>
      <c r="AU207" s="178"/>
      <c r="AV207" s="181"/>
      <c r="AW207" s="181"/>
      <c r="AX207" s="181"/>
      <c r="AY207" s="181"/>
      <c r="AZ207" s="181"/>
      <c r="BA207" s="181"/>
      <c r="BF207" s="119"/>
      <c r="BG207" s="120"/>
      <c r="BH207" s="9"/>
      <c r="BI207" s="2"/>
      <c r="BJ207" s="2"/>
      <c r="BK207" s="2"/>
      <c r="BL207" s="2"/>
      <c r="BM207" s="2"/>
      <c r="BN207" s="2"/>
      <c r="BO207" s="121"/>
      <c r="BP207" s="121"/>
      <c r="BQ207" s="2"/>
      <c r="BR207" s="2"/>
    </row>
    <row r="208" spans="1:70" s="7" customFormat="1" x14ac:dyDescent="0.3">
      <c r="A208"/>
      <c r="B208" s="2">
        <v>2</v>
      </c>
      <c r="C208" s="48">
        <v>51561</v>
      </c>
      <c r="D208" s="2">
        <v>11501.26878276364</v>
      </c>
      <c r="E208" s="2">
        <v>3580.113150622431</v>
      </c>
      <c r="F208" s="2">
        <v>15081.381933386072</v>
      </c>
      <c r="G208" s="2">
        <v>376722.16293721949</v>
      </c>
      <c r="H208" s="2">
        <v>805695.33706278051</v>
      </c>
      <c r="I208" s="2">
        <v>860173.82594542555</v>
      </c>
      <c r="J208" s="1"/>
      <c r="K208" s="134"/>
      <c r="L208" s="135"/>
      <c r="M208" s="136"/>
      <c r="N208" s="205"/>
      <c r="O208" s="144"/>
      <c r="P208" s="138"/>
      <c r="Q208" s="139"/>
      <c r="R208" s="143"/>
      <c r="S208" s="143"/>
      <c r="T208" s="127"/>
      <c r="U208" s="1"/>
      <c r="V208" s="150"/>
      <c r="W208" s="151"/>
      <c r="X208"/>
      <c r="Y208" s="126"/>
      <c r="Z208" s="126"/>
      <c r="AA208" s="126"/>
      <c r="AB208" s="1"/>
      <c r="AC208" s="119">
        <v>60</v>
      </c>
      <c r="AD208" s="120">
        <v>47908</v>
      </c>
      <c r="AE208" s="9" t="s">
        <v>79</v>
      </c>
      <c r="AF208" s="2">
        <v>24463.287391338104</v>
      </c>
      <c r="AG208" s="2">
        <v>219.15028288073719</v>
      </c>
      <c r="AH208" s="2">
        <v>24682.437674218843</v>
      </c>
      <c r="AI208" s="2">
        <v>-1.6200374375330284E-12</v>
      </c>
      <c r="AJ208" s="2">
        <v>400000</v>
      </c>
      <c r="AK208" s="2">
        <v>131739.57392719598</v>
      </c>
      <c r="AL208" s="121">
        <v>0.1075</v>
      </c>
      <c r="AM208" s="121" t="s">
        <v>41</v>
      </c>
      <c r="AN208" s="2">
        <v>400000</v>
      </c>
      <c r="AO208" s="2" t="s">
        <v>184</v>
      </c>
      <c r="AP208" s="126"/>
      <c r="AQ208" s="126"/>
      <c r="AT208" s="178"/>
      <c r="AU208" s="178"/>
      <c r="AV208" s="181"/>
      <c r="AW208" s="181"/>
      <c r="AX208" s="181"/>
      <c r="AY208" s="181"/>
      <c r="AZ208" s="181"/>
      <c r="BA208" s="181"/>
      <c r="BF208" s="119"/>
      <c r="BG208" s="120"/>
      <c r="BH208" s="9"/>
      <c r="BI208" s="2"/>
      <c r="BJ208" s="2"/>
      <c r="BK208" s="2"/>
      <c r="BL208" s="2"/>
      <c r="BM208" s="2"/>
      <c r="BN208" s="2"/>
      <c r="BO208" s="121"/>
      <c r="BP208" s="121"/>
      <c r="BQ208" s="2"/>
      <c r="BR208" s="2"/>
    </row>
    <row r="209" spans="1:70" s="7" customFormat="1" x14ac:dyDescent="0.3">
      <c r="A209"/>
      <c r="B209" s="2">
        <v>2</v>
      </c>
      <c r="C209" s="48">
        <v>51592</v>
      </c>
      <c r="D209" s="2">
        <v>11600.963813933682</v>
      </c>
      <c r="E209" s="2">
        <v>3480.4181194523921</v>
      </c>
      <c r="F209" s="2">
        <v>15081.381933386074</v>
      </c>
      <c r="G209" s="2">
        <v>365121.19912328583</v>
      </c>
      <c r="H209" s="2">
        <v>817296.30087671417</v>
      </c>
      <c r="I209" s="2">
        <v>863654.24406487797</v>
      </c>
      <c r="J209" s="1"/>
      <c r="K209" s="134"/>
      <c r="L209" s="135"/>
      <c r="M209" s="136"/>
      <c r="N209" s="205"/>
      <c r="O209" s="144"/>
      <c r="P209" s="138"/>
      <c r="Q209" s="139"/>
      <c r="R209" s="143"/>
      <c r="S209" s="143"/>
      <c r="T209" s="127"/>
      <c r="U209" s="1"/>
      <c r="V209" s="150"/>
      <c r="W209" s="151"/>
      <c r="X209"/>
      <c r="Y209" s="126"/>
      <c r="Z209" s="126"/>
      <c r="AA209" s="126"/>
      <c r="AB209" s="1"/>
      <c r="AC209" s="119">
        <v>0</v>
      </c>
      <c r="AD209" s="120">
        <v>46266</v>
      </c>
      <c r="AE209" s="9" t="s">
        <v>87</v>
      </c>
      <c r="AF209" s="2">
        <v>0</v>
      </c>
      <c r="AG209" s="2">
        <v>0</v>
      </c>
      <c r="AH209" s="2">
        <v>0</v>
      </c>
      <c r="AI209" s="2">
        <v>300000</v>
      </c>
      <c r="AJ209" s="2">
        <v>0</v>
      </c>
      <c r="AK209" s="2">
        <v>0</v>
      </c>
      <c r="AL209" s="121">
        <v>0.1225</v>
      </c>
      <c r="AM209" s="121" t="s">
        <v>36</v>
      </c>
      <c r="AN209" s="2">
        <v>300000</v>
      </c>
      <c r="AO209" s="2" t="s">
        <v>184</v>
      </c>
      <c r="AP209" s="126"/>
      <c r="AQ209" s="126"/>
      <c r="AT209" s="178"/>
      <c r="AU209" s="178"/>
      <c r="AV209" s="181"/>
      <c r="AW209" s="181"/>
      <c r="AX209" s="181"/>
      <c r="AY209" s="181"/>
      <c r="AZ209" s="181"/>
      <c r="BA209" s="181"/>
      <c r="BF209" s="119"/>
      <c r="BG209" s="120"/>
      <c r="BH209" s="9"/>
      <c r="BI209" s="2"/>
      <c r="BJ209" s="2"/>
      <c r="BK209" s="2"/>
      <c r="BL209" s="2"/>
      <c r="BM209" s="2"/>
      <c r="BN209" s="2"/>
      <c r="BO209" s="121"/>
      <c r="BP209" s="121"/>
      <c r="BQ209" s="2"/>
      <c r="BR209" s="2"/>
    </row>
    <row r="210" spans="1:70" s="7" customFormat="1" x14ac:dyDescent="0.3">
      <c r="A210"/>
      <c r="B210" s="2">
        <v>2</v>
      </c>
      <c r="C210" s="48">
        <v>51622</v>
      </c>
      <c r="D210" s="2">
        <v>11701.532640959724</v>
      </c>
      <c r="E210" s="2">
        <v>3379.8492924263483</v>
      </c>
      <c r="F210" s="2">
        <v>15081.381933386072</v>
      </c>
      <c r="G210" s="2">
        <v>353419.66648232611</v>
      </c>
      <c r="H210" s="2">
        <v>828997.83351767389</v>
      </c>
      <c r="I210" s="2">
        <v>867034.09335730434</v>
      </c>
      <c r="J210" s="1"/>
      <c r="K210" s="134"/>
      <c r="L210" s="135"/>
      <c r="M210" s="136"/>
      <c r="N210" s="205"/>
      <c r="O210" s="144"/>
      <c r="P210" s="138"/>
      <c r="Q210" s="139"/>
      <c r="R210" s="143"/>
      <c r="S210" s="143"/>
      <c r="T210" s="127"/>
      <c r="U210" s="1"/>
      <c r="V210" s="150"/>
      <c r="W210" s="151"/>
      <c r="X210"/>
      <c r="Y210" s="126"/>
      <c r="Z210" s="126"/>
      <c r="AA210" s="126"/>
      <c r="AB210" s="1"/>
      <c r="AC210" s="119">
        <v>1</v>
      </c>
      <c r="AD210" s="120">
        <v>46296</v>
      </c>
      <c r="AE210" s="9" t="s">
        <v>87</v>
      </c>
      <c r="AF210" s="2">
        <v>2049.1669526537507</v>
      </c>
      <c r="AG210" s="2">
        <v>3062.5</v>
      </c>
      <c r="AH210" s="2">
        <v>5111.6669526537507</v>
      </c>
      <c r="AI210" s="2">
        <v>297950.83304734627</v>
      </c>
      <c r="AJ210" s="2">
        <v>2049.1669526537507</v>
      </c>
      <c r="AK210" s="2">
        <v>3062.5</v>
      </c>
      <c r="AL210" s="121">
        <v>0.1225</v>
      </c>
      <c r="AM210" s="121" t="s">
        <v>36</v>
      </c>
      <c r="AN210" s="2">
        <v>300000</v>
      </c>
      <c r="AO210" s="2" t="s">
        <v>184</v>
      </c>
      <c r="AP210" s="126"/>
      <c r="AQ210" s="126"/>
      <c r="AT210" s="178"/>
      <c r="AU210" s="178"/>
      <c r="AV210" s="181"/>
      <c r="AW210" s="181"/>
      <c r="AX210" s="181"/>
      <c r="AY210" s="181"/>
      <c r="AZ210" s="181"/>
      <c r="BA210" s="181"/>
      <c r="BF210" s="119"/>
      <c r="BG210" s="120"/>
      <c r="BH210" s="9"/>
      <c r="BI210" s="2"/>
      <c r="BJ210" s="2"/>
      <c r="BK210" s="2"/>
      <c r="BL210" s="2"/>
      <c r="BM210" s="2"/>
      <c r="BN210" s="2"/>
      <c r="BO210" s="121"/>
      <c r="BP210" s="121"/>
      <c r="BQ210" s="2"/>
      <c r="BR210" s="2"/>
    </row>
    <row r="211" spans="1:70" s="7" customFormat="1" x14ac:dyDescent="0.3">
      <c r="A211"/>
      <c r="B211" s="2">
        <v>2</v>
      </c>
      <c r="C211" s="48">
        <v>51653</v>
      </c>
      <c r="D211" s="2">
        <v>11802.983014456579</v>
      </c>
      <c r="E211" s="2">
        <v>3278.398918929498</v>
      </c>
      <c r="F211" s="2">
        <v>15081.381933386076</v>
      </c>
      <c r="G211" s="2">
        <v>341616.68346786953</v>
      </c>
      <c r="H211" s="2">
        <v>840800.81653213035</v>
      </c>
      <c r="I211" s="2">
        <v>870312.49227623385</v>
      </c>
      <c r="J211" s="1"/>
      <c r="K211" s="134"/>
      <c r="L211" s="135"/>
      <c r="M211" s="136"/>
      <c r="N211" s="205"/>
      <c r="O211" s="144"/>
      <c r="P211" s="138"/>
      <c r="Q211" s="139"/>
      <c r="R211" s="143"/>
      <c r="S211" s="143"/>
      <c r="T211" s="127"/>
      <c r="U211" s="1"/>
      <c r="V211" s="150"/>
      <c r="W211" s="151"/>
      <c r="X211"/>
      <c r="Y211" s="126"/>
      <c r="Z211" s="126"/>
      <c r="AA211" s="126"/>
      <c r="AB211" s="1"/>
      <c r="AC211" s="119">
        <v>2</v>
      </c>
      <c r="AD211" s="120">
        <v>46327</v>
      </c>
      <c r="AE211" s="9" t="s">
        <v>87</v>
      </c>
      <c r="AF211" s="2">
        <v>2070.085531962091</v>
      </c>
      <c r="AG211" s="2">
        <v>3041.5814206916598</v>
      </c>
      <c r="AH211" s="2">
        <v>5111.6669526537507</v>
      </c>
      <c r="AI211" s="2">
        <v>295880.74751538417</v>
      </c>
      <c r="AJ211" s="2">
        <v>4119.2524846158412</v>
      </c>
      <c r="AK211" s="2">
        <v>6104.0814206916602</v>
      </c>
      <c r="AL211" s="121">
        <v>0.1225</v>
      </c>
      <c r="AM211" s="121" t="s">
        <v>36</v>
      </c>
      <c r="AN211" s="2">
        <v>300000</v>
      </c>
      <c r="AO211" s="2" t="s">
        <v>184</v>
      </c>
      <c r="AP211" s="126"/>
      <c r="AQ211" s="126"/>
      <c r="AT211" s="178"/>
      <c r="AU211" s="178"/>
      <c r="AV211" s="181"/>
      <c r="AW211" s="181"/>
      <c r="AX211" s="181"/>
      <c r="AY211" s="181"/>
      <c r="AZ211" s="181"/>
      <c r="BA211" s="181"/>
      <c r="BF211" s="119"/>
      <c r="BG211" s="120"/>
      <c r="BH211" s="9"/>
      <c r="BI211" s="2"/>
      <c r="BJ211" s="2"/>
      <c r="BK211" s="2"/>
      <c r="BL211" s="2"/>
      <c r="BM211" s="2"/>
      <c r="BN211" s="2"/>
      <c r="BO211" s="121"/>
      <c r="BP211" s="121"/>
      <c r="BQ211" s="2"/>
      <c r="BR211" s="2"/>
    </row>
    <row r="212" spans="1:70" s="7" customFormat="1" x14ac:dyDescent="0.3">
      <c r="A212"/>
      <c r="B212" s="2">
        <v>2</v>
      </c>
      <c r="C212" s="48">
        <v>51683</v>
      </c>
      <c r="D212" s="2">
        <v>11905.322754658642</v>
      </c>
      <c r="E212" s="2">
        <v>3176.0591787274307</v>
      </c>
      <c r="F212" s="2">
        <v>15081.381933386072</v>
      </c>
      <c r="G212" s="2">
        <v>329711.36071321089</v>
      </c>
      <c r="H212" s="2">
        <v>852706.13928678911</v>
      </c>
      <c r="I212" s="2">
        <v>873488.5514549613</v>
      </c>
      <c r="J212" s="1"/>
      <c r="K212" s="134"/>
      <c r="L212" s="135"/>
      <c r="M212" s="136"/>
      <c r="N212" s="205"/>
      <c r="O212" s="144"/>
      <c r="P212" s="138"/>
      <c r="Q212" s="139"/>
      <c r="R212" s="143"/>
      <c r="S212" s="143"/>
      <c r="T212" s="127"/>
      <c r="U212" s="1"/>
      <c r="V212" s="150"/>
      <c r="W212" s="151"/>
      <c r="X212"/>
      <c r="Y212" s="126"/>
      <c r="Z212" s="126"/>
      <c r="AA212" s="126"/>
      <c r="AB212" s="1"/>
      <c r="AC212" s="119">
        <v>3</v>
      </c>
      <c r="AD212" s="120">
        <v>46357</v>
      </c>
      <c r="AE212" s="9" t="s">
        <v>87</v>
      </c>
      <c r="AF212" s="2">
        <v>2091.2176551008715</v>
      </c>
      <c r="AG212" s="2">
        <v>3020.4492975528801</v>
      </c>
      <c r="AH212" s="2">
        <v>5111.6669526537517</v>
      </c>
      <c r="AI212" s="2">
        <v>293789.52986028331</v>
      </c>
      <c r="AJ212" s="2">
        <v>6210.4701397167128</v>
      </c>
      <c r="AK212" s="2">
        <v>9124.5307182445395</v>
      </c>
      <c r="AL212" s="121">
        <v>0.1225</v>
      </c>
      <c r="AM212" s="121" t="s">
        <v>36</v>
      </c>
      <c r="AN212" s="2">
        <v>300000</v>
      </c>
      <c r="AO212" s="2" t="s">
        <v>184</v>
      </c>
      <c r="AP212" s="126"/>
      <c r="AQ212" s="126"/>
      <c r="AT212" s="178"/>
      <c r="AU212" s="178"/>
      <c r="AV212" s="181"/>
      <c r="AW212" s="181"/>
      <c r="AX212" s="181"/>
      <c r="AY212" s="181"/>
      <c r="AZ212" s="181"/>
      <c r="BA212" s="181"/>
      <c r="BF212" s="119"/>
      <c r="BG212" s="120"/>
      <c r="BH212" s="9"/>
      <c r="BI212" s="2"/>
      <c r="BJ212" s="2"/>
      <c r="BK212" s="2"/>
      <c r="BL212" s="2"/>
      <c r="BM212" s="2"/>
      <c r="BN212" s="2"/>
      <c r="BO212" s="121"/>
      <c r="BP212" s="121"/>
      <c r="BQ212" s="2"/>
      <c r="BR212" s="2"/>
    </row>
    <row r="213" spans="1:70" s="7" customFormat="1" x14ac:dyDescent="0.3">
      <c r="A213"/>
      <c r="B213" s="2">
        <v>2</v>
      </c>
      <c r="C213" s="48">
        <v>51714</v>
      </c>
      <c r="D213" s="2">
        <v>12008.559752053448</v>
      </c>
      <c r="E213" s="2">
        <v>3072.8221813326236</v>
      </c>
      <c r="F213" s="2">
        <v>15081.381933386074</v>
      </c>
      <c r="G213" s="2">
        <v>317702.80096115742</v>
      </c>
      <c r="H213" s="2">
        <v>864714.69903884258</v>
      </c>
      <c r="I213" s="2">
        <v>876561.37363629392</v>
      </c>
      <c r="J213" s="1"/>
      <c r="K213" s="134"/>
      <c r="L213" s="135"/>
      <c r="M213" s="136"/>
      <c r="N213" s="205"/>
      <c r="O213" s="144"/>
      <c r="P213" s="138"/>
      <c r="Q213" s="139"/>
      <c r="R213" s="143"/>
      <c r="S213" s="143"/>
      <c r="T213" s="127"/>
      <c r="U213" s="1"/>
      <c r="V213" s="150"/>
      <c r="W213" s="151"/>
      <c r="X213"/>
      <c r="Y213" s="126"/>
      <c r="Z213" s="126"/>
      <c r="AA213" s="126"/>
      <c r="AB213" s="1"/>
      <c r="AC213" s="119">
        <v>4</v>
      </c>
      <c r="AD213" s="120">
        <v>46388</v>
      </c>
      <c r="AE213" s="9" t="s">
        <v>87</v>
      </c>
      <c r="AF213" s="2">
        <v>2112.5655019966939</v>
      </c>
      <c r="AG213" s="2">
        <v>2999.1014506570586</v>
      </c>
      <c r="AH213" s="2">
        <v>5111.6669526537526</v>
      </c>
      <c r="AI213" s="2">
        <v>291676.96435828664</v>
      </c>
      <c r="AJ213" s="2">
        <v>8323.0356417134062</v>
      </c>
      <c r="AK213" s="2">
        <v>12123.632168901599</v>
      </c>
      <c r="AL213" s="121">
        <v>0.1225</v>
      </c>
      <c r="AM213" s="121" t="s">
        <v>36</v>
      </c>
      <c r="AN213" s="2">
        <v>300000</v>
      </c>
      <c r="AO213" s="2" t="s">
        <v>184</v>
      </c>
      <c r="AP213" s="126"/>
      <c r="AQ213" s="126"/>
      <c r="AT213" s="178"/>
      <c r="AU213" s="178"/>
      <c r="AV213" s="181"/>
      <c r="AW213" s="181"/>
      <c r="AX213" s="181"/>
      <c r="AY213" s="181"/>
      <c r="AZ213" s="181"/>
      <c r="BA213" s="181"/>
      <c r="BF213" s="119"/>
      <c r="BG213" s="120"/>
      <c r="BH213" s="9"/>
      <c r="BI213" s="2"/>
      <c r="BJ213" s="2"/>
      <c r="BK213" s="2"/>
      <c r="BL213" s="2"/>
      <c r="BM213" s="2"/>
      <c r="BN213" s="2"/>
      <c r="BO213" s="121"/>
      <c r="BP213" s="121"/>
      <c r="BQ213" s="2"/>
      <c r="BR213" s="2"/>
    </row>
    <row r="214" spans="1:70" s="7" customFormat="1" x14ac:dyDescent="0.3">
      <c r="A214"/>
      <c r="B214" s="2">
        <v>2</v>
      </c>
      <c r="C214" s="48">
        <v>51745</v>
      </c>
      <c r="D214" s="2">
        <v>12112.701968020974</v>
      </c>
      <c r="E214" s="2">
        <v>2968.6799653650996</v>
      </c>
      <c r="F214" s="2">
        <v>15081.381933386074</v>
      </c>
      <c r="G214" s="2">
        <v>305590.09899313643</v>
      </c>
      <c r="H214" s="2">
        <v>876827.40100686345</v>
      </c>
      <c r="I214" s="2">
        <v>879530.0536016589</v>
      </c>
      <c r="J214" s="1"/>
      <c r="K214" s="134"/>
      <c r="L214" s="135"/>
      <c r="M214" s="136"/>
      <c r="N214" s="205"/>
      <c r="O214" s="144"/>
      <c r="P214" s="138"/>
      <c r="Q214" s="139"/>
      <c r="R214" s="143"/>
      <c r="S214" s="143"/>
      <c r="T214" s="127"/>
      <c r="U214" s="1"/>
      <c r="V214" s="150"/>
      <c r="W214" s="151"/>
      <c r="X214"/>
      <c r="Y214" s="126"/>
      <c r="Z214" s="126"/>
      <c r="AA214" s="126"/>
      <c r="AB214" s="1"/>
      <c r="AC214" s="119">
        <v>5</v>
      </c>
      <c r="AD214" s="120">
        <v>46419</v>
      </c>
      <c r="AE214" s="9" t="s">
        <v>87</v>
      </c>
      <c r="AF214" s="2">
        <v>2134.1312748295763</v>
      </c>
      <c r="AG214" s="2">
        <v>2977.5356778241762</v>
      </c>
      <c r="AH214" s="2">
        <v>5111.6669526537526</v>
      </c>
      <c r="AI214" s="2">
        <v>289542.83308345708</v>
      </c>
      <c r="AJ214" s="2">
        <v>10457.166916542983</v>
      </c>
      <c r="AK214" s="2">
        <v>15101.167846725775</v>
      </c>
      <c r="AL214" s="121">
        <v>0.1225</v>
      </c>
      <c r="AM214" s="121" t="s">
        <v>36</v>
      </c>
      <c r="AN214" s="2">
        <v>300000</v>
      </c>
      <c r="AO214" s="2" t="s">
        <v>184</v>
      </c>
      <c r="AP214" s="126"/>
      <c r="AQ214" s="126"/>
      <c r="AT214" s="178"/>
      <c r="AU214" s="178"/>
      <c r="AV214" s="181"/>
      <c r="AW214" s="181"/>
      <c r="AX214" s="181"/>
      <c r="AY214" s="181"/>
      <c r="AZ214" s="181"/>
      <c r="BA214" s="181"/>
      <c r="BF214" s="119"/>
      <c r="BG214" s="120"/>
      <c r="BH214" s="9"/>
      <c r="BI214" s="2"/>
      <c r="BJ214" s="2"/>
      <c r="BK214" s="2"/>
      <c r="BL214" s="2"/>
      <c r="BM214" s="2"/>
      <c r="BN214" s="2"/>
      <c r="BO214" s="121"/>
      <c r="BP214" s="121"/>
      <c r="BQ214" s="2"/>
      <c r="BR214" s="2"/>
    </row>
    <row r="215" spans="1:70" s="7" customFormat="1" x14ac:dyDescent="0.3">
      <c r="A215"/>
      <c r="B215" s="2">
        <v>2</v>
      </c>
      <c r="C215" s="48">
        <v>51775</v>
      </c>
      <c r="D215" s="2">
        <v>12217.757435478889</v>
      </c>
      <c r="E215" s="2">
        <v>2863.624497907188</v>
      </c>
      <c r="F215" s="2">
        <v>15081.381933386076</v>
      </c>
      <c r="G215" s="2">
        <v>293372.34155765758</v>
      </c>
      <c r="H215" s="2">
        <v>889045.15844234242</v>
      </c>
      <c r="I215" s="2">
        <v>882393.67809956614</v>
      </c>
      <c r="J215" s="1"/>
      <c r="K215" s="134"/>
      <c r="L215" s="135"/>
      <c r="M215" s="136"/>
      <c r="N215" s="205"/>
      <c r="O215" s="144"/>
      <c r="P215" s="138"/>
      <c r="Q215" s="139"/>
      <c r="R215" s="143"/>
      <c r="S215" s="143"/>
      <c r="T215" s="127"/>
      <c r="U215" s="1"/>
      <c r="V215" s="150"/>
      <c r="W215" s="151"/>
      <c r="X215"/>
      <c r="Y215" s="126"/>
      <c r="Z215" s="126"/>
      <c r="AA215" s="126"/>
      <c r="AB215" s="1"/>
      <c r="AC215" s="119">
        <v>6</v>
      </c>
      <c r="AD215" s="120">
        <v>46447</v>
      </c>
      <c r="AE215" s="9" t="s">
        <v>87</v>
      </c>
      <c r="AF215" s="2">
        <v>2155.9171982601292</v>
      </c>
      <c r="AG215" s="2">
        <v>2955.7497543936242</v>
      </c>
      <c r="AH215" s="2">
        <v>5111.6669526537535</v>
      </c>
      <c r="AI215" s="2">
        <v>287386.91588519694</v>
      </c>
      <c r="AJ215" s="2">
        <v>12613.084114803112</v>
      </c>
      <c r="AK215" s="2">
        <v>18056.917601119399</v>
      </c>
      <c r="AL215" s="121">
        <v>0.1225</v>
      </c>
      <c r="AM215" s="121" t="s">
        <v>36</v>
      </c>
      <c r="AN215" s="2">
        <v>300000</v>
      </c>
      <c r="AO215" s="2" t="s">
        <v>184</v>
      </c>
      <c r="AP215" s="126"/>
      <c r="AQ215" s="126"/>
      <c r="AT215" s="178"/>
      <c r="AU215" s="178"/>
      <c r="AV215" s="181"/>
      <c r="AW215" s="181"/>
      <c r="AX215" s="181"/>
      <c r="AY215" s="181"/>
      <c r="AZ215" s="181"/>
      <c r="BA215" s="181"/>
      <c r="BF215" s="119"/>
      <c r="BG215" s="120"/>
      <c r="BH215" s="9"/>
      <c r="BI215" s="2"/>
      <c r="BJ215" s="2"/>
      <c r="BK215" s="2"/>
      <c r="BL215" s="2"/>
      <c r="BM215" s="2"/>
      <c r="BN215" s="2"/>
      <c r="BO215" s="121"/>
      <c r="BP215" s="121"/>
      <c r="BQ215" s="2"/>
      <c r="BR215" s="2"/>
    </row>
    <row r="216" spans="1:70" s="7" customFormat="1" x14ac:dyDescent="0.3">
      <c r="A216"/>
      <c r="B216" s="2">
        <v>2</v>
      </c>
      <c r="C216" s="48">
        <v>51806</v>
      </c>
      <c r="D216" s="2">
        <v>12323.734259533732</v>
      </c>
      <c r="E216" s="2">
        <v>2757.6476738523443</v>
      </c>
      <c r="F216" s="2">
        <v>15081.381933386076</v>
      </c>
      <c r="G216" s="2">
        <v>281048.60729812382</v>
      </c>
      <c r="H216" s="2">
        <v>901368.89270187612</v>
      </c>
      <c r="I216" s="2">
        <v>885151.32577341842</v>
      </c>
      <c r="J216" s="1"/>
      <c r="K216" s="134"/>
      <c r="L216" s="135"/>
      <c r="M216" s="136"/>
      <c r="N216" s="205"/>
      <c r="O216" s="144"/>
      <c r="P216" s="138"/>
      <c r="Q216" s="139"/>
      <c r="R216" s="143"/>
      <c r="S216" s="143"/>
      <c r="T216" s="127"/>
      <c r="U216" s="1"/>
      <c r="V216" s="150"/>
      <c r="W216" s="151"/>
      <c r="X216"/>
      <c r="Y216" s="126"/>
      <c r="Z216" s="126"/>
      <c r="AA216" s="126"/>
      <c r="AB216" s="1"/>
      <c r="AC216" s="119">
        <v>7</v>
      </c>
      <c r="AD216" s="120">
        <v>46478</v>
      </c>
      <c r="AE216" s="9" t="s">
        <v>87</v>
      </c>
      <c r="AF216" s="2">
        <v>2177.9255196590339</v>
      </c>
      <c r="AG216" s="2">
        <v>2933.7414329947187</v>
      </c>
      <c r="AH216" s="2">
        <v>5111.6669526537526</v>
      </c>
      <c r="AI216" s="2">
        <v>285208.99036553793</v>
      </c>
      <c r="AJ216" s="2">
        <v>14791.009634462145</v>
      </c>
      <c r="AK216" s="2">
        <v>20990.65903411412</v>
      </c>
      <c r="AL216" s="121">
        <v>0.1225</v>
      </c>
      <c r="AM216" s="121" t="s">
        <v>36</v>
      </c>
      <c r="AN216" s="2">
        <v>300000</v>
      </c>
      <c r="AO216" s="2" t="s">
        <v>184</v>
      </c>
      <c r="AP216" s="126"/>
      <c r="AQ216" s="126"/>
      <c r="AT216" s="178"/>
      <c r="AU216" s="178"/>
      <c r="AV216" s="181"/>
      <c r="AW216" s="181"/>
      <c r="AX216" s="181"/>
      <c r="AY216" s="181"/>
      <c r="AZ216" s="181"/>
      <c r="BA216" s="181"/>
      <c r="BF216" s="119"/>
      <c r="BG216" s="120"/>
      <c r="BH216" s="9"/>
      <c r="BI216" s="2"/>
      <c r="BJ216" s="2"/>
      <c r="BK216" s="2"/>
      <c r="BL216" s="2"/>
      <c r="BM216" s="2"/>
      <c r="BN216" s="2"/>
      <c r="BO216" s="121"/>
      <c r="BP216" s="121"/>
      <c r="BQ216" s="2"/>
      <c r="BR216" s="2"/>
    </row>
    <row r="217" spans="1:70" s="7" customFormat="1" x14ac:dyDescent="0.3">
      <c r="A217"/>
      <c r="B217" s="2">
        <v>2</v>
      </c>
      <c r="C217" s="48">
        <v>51836</v>
      </c>
      <c r="D217" s="2">
        <v>12430.640618138117</v>
      </c>
      <c r="E217" s="2">
        <v>2650.741315247953</v>
      </c>
      <c r="F217" s="2">
        <v>15081.38193338607</v>
      </c>
      <c r="G217" s="2">
        <v>268617.96667998569</v>
      </c>
      <c r="H217" s="2">
        <v>913799.53332001425</v>
      </c>
      <c r="I217" s="2">
        <v>887802.06708866637</v>
      </c>
      <c r="J217" s="1"/>
      <c r="K217" s="134"/>
      <c r="L217" s="135"/>
      <c r="M217" s="136"/>
      <c r="N217" s="205"/>
      <c r="O217" s="144"/>
      <c r="P217" s="138"/>
      <c r="Q217" s="139"/>
      <c r="R217" s="143"/>
      <c r="S217" s="143"/>
      <c r="T217" s="127"/>
      <c r="U217" s="1"/>
      <c r="V217" s="150"/>
      <c r="W217" s="151"/>
      <c r="X217"/>
      <c r="Y217" s="126"/>
      <c r="Z217" s="126"/>
      <c r="AA217" s="126"/>
      <c r="AB217" s="1"/>
      <c r="AC217" s="119">
        <v>8</v>
      </c>
      <c r="AD217" s="120">
        <v>46508</v>
      </c>
      <c r="AE217" s="9" t="s">
        <v>87</v>
      </c>
      <c r="AF217" s="2">
        <v>2200.1585093388871</v>
      </c>
      <c r="AG217" s="2">
        <v>2911.5084433148663</v>
      </c>
      <c r="AH217" s="2">
        <v>5111.6669526537535</v>
      </c>
      <c r="AI217" s="2">
        <v>283008.83185619902</v>
      </c>
      <c r="AJ217" s="2">
        <v>16991.168143801031</v>
      </c>
      <c r="AK217" s="2">
        <v>23902.167477428986</v>
      </c>
      <c r="AL217" s="121">
        <v>0.1225</v>
      </c>
      <c r="AM217" s="121" t="s">
        <v>36</v>
      </c>
      <c r="AN217" s="2">
        <v>300000</v>
      </c>
      <c r="AO217" s="2" t="s">
        <v>184</v>
      </c>
      <c r="AP217" s="126"/>
      <c r="AQ217" s="126"/>
      <c r="AT217" s="178"/>
      <c r="AU217" s="178"/>
      <c r="AV217" s="181"/>
      <c r="AW217" s="181"/>
      <c r="AX217" s="181"/>
      <c r="AY217" s="181"/>
      <c r="AZ217" s="181"/>
      <c r="BA217" s="181"/>
      <c r="BF217" s="119"/>
      <c r="BG217" s="120"/>
      <c r="BH217" s="9"/>
      <c r="BI217" s="2"/>
      <c r="BJ217" s="2"/>
      <c r="BK217" s="2"/>
      <c r="BL217" s="2"/>
      <c r="BM217" s="2"/>
      <c r="BN217" s="2"/>
      <c r="BO217" s="121"/>
      <c r="BP217" s="121"/>
      <c r="BQ217" s="2"/>
      <c r="BR217" s="2"/>
    </row>
    <row r="218" spans="1:70" s="7" customFormat="1" x14ac:dyDescent="0.3">
      <c r="A218"/>
      <c r="B218" s="2">
        <v>2</v>
      </c>
      <c r="C218" s="48">
        <v>51867</v>
      </c>
      <c r="D218" s="2">
        <v>12538.484762753993</v>
      </c>
      <c r="E218" s="2">
        <v>2542.8971706320808</v>
      </c>
      <c r="F218" s="2">
        <v>15081.381933386072</v>
      </c>
      <c r="G218" s="2">
        <v>256079.48191723169</v>
      </c>
      <c r="H218" s="2">
        <v>926338.01808276831</v>
      </c>
      <c r="I218" s="2">
        <v>890344.96425929852</v>
      </c>
      <c r="J218" s="1"/>
      <c r="K218" s="134"/>
      <c r="L218" s="135"/>
      <c r="M218" s="136"/>
      <c r="N218" s="205"/>
      <c r="O218" s="144"/>
      <c r="P218" s="138"/>
      <c r="Q218" s="139"/>
      <c r="R218" s="143"/>
      <c r="S218" s="143"/>
      <c r="T218" s="127"/>
      <c r="U218" s="1"/>
      <c r="V218" s="150"/>
      <c r="W218" s="151"/>
      <c r="X218"/>
      <c r="Y218" s="126"/>
      <c r="Z218" s="126"/>
      <c r="AA218" s="126"/>
      <c r="AB218" s="1"/>
      <c r="AC218" s="119">
        <v>9</v>
      </c>
      <c r="AD218" s="120">
        <v>46539</v>
      </c>
      <c r="AE218" s="9" t="s">
        <v>87</v>
      </c>
      <c r="AF218" s="2">
        <v>2222.6184607883883</v>
      </c>
      <c r="AG218" s="2">
        <v>2889.0484918653651</v>
      </c>
      <c r="AH218" s="2">
        <v>5111.6669526537535</v>
      </c>
      <c r="AI218" s="2">
        <v>280786.21339541062</v>
      </c>
      <c r="AJ218" s="2">
        <v>19213.786604589419</v>
      </c>
      <c r="AK218" s="2">
        <v>26791.21596929435</v>
      </c>
      <c r="AL218" s="121">
        <v>0.1225</v>
      </c>
      <c r="AM218" s="121" t="s">
        <v>36</v>
      </c>
      <c r="AN218" s="2">
        <v>300000</v>
      </c>
      <c r="AO218" s="2" t="s">
        <v>184</v>
      </c>
      <c r="AP218" s="126"/>
      <c r="AQ218" s="126"/>
      <c r="AT218" s="178"/>
      <c r="AU218" s="178"/>
      <c r="AV218" s="181"/>
      <c r="AW218" s="181"/>
      <c r="AX218" s="181"/>
      <c r="AY218" s="181"/>
      <c r="AZ218" s="181"/>
      <c r="BA218" s="181"/>
      <c r="BF218" s="119"/>
      <c r="BG218" s="120"/>
      <c r="BH218" s="9"/>
      <c r="BI218" s="2"/>
      <c r="BJ218" s="2"/>
      <c r="BK218" s="2"/>
      <c r="BL218" s="2"/>
      <c r="BM218" s="2"/>
      <c r="BN218" s="2"/>
      <c r="BO218" s="121"/>
      <c r="BP218" s="121"/>
      <c r="BQ218" s="2"/>
      <c r="BR218" s="2"/>
    </row>
    <row r="219" spans="1:70" s="7" customFormat="1" x14ac:dyDescent="0.3">
      <c r="A219"/>
      <c r="B219" s="2">
        <v>2</v>
      </c>
      <c r="C219" s="48">
        <v>51898</v>
      </c>
      <c r="D219" s="2">
        <v>12647.275019021969</v>
      </c>
      <c r="E219" s="2">
        <v>2434.1069143641043</v>
      </c>
      <c r="F219" s="2">
        <v>15081.381933386074</v>
      </c>
      <c r="G219" s="2">
        <v>243432.20689820976</v>
      </c>
      <c r="H219" s="2">
        <v>938985.29310179024</v>
      </c>
      <c r="I219" s="2">
        <v>892779.07117366255</v>
      </c>
      <c r="J219" s="1"/>
      <c r="K219" s="134"/>
      <c r="L219" s="135"/>
      <c r="M219" s="136"/>
      <c r="N219" s="205"/>
      <c r="O219" s="144"/>
      <c r="P219" s="138"/>
      <c r="Q219" s="139"/>
      <c r="R219" s="143"/>
      <c r="S219" s="143"/>
      <c r="T219" s="127"/>
      <c r="U219" s="1"/>
      <c r="V219" s="150"/>
      <c r="W219" s="151"/>
      <c r="X219"/>
      <c r="Y219" s="126"/>
      <c r="Z219" s="126"/>
      <c r="AA219" s="126"/>
      <c r="AB219" s="1"/>
      <c r="AC219" s="119">
        <v>10</v>
      </c>
      <c r="AD219" s="120">
        <v>46569</v>
      </c>
      <c r="AE219" s="9" t="s">
        <v>87</v>
      </c>
      <c r="AF219" s="2">
        <v>2245.3076909089359</v>
      </c>
      <c r="AG219" s="2">
        <v>2866.3592617448166</v>
      </c>
      <c r="AH219" s="2">
        <v>5111.6669526537526</v>
      </c>
      <c r="AI219" s="2">
        <v>278540.90570450167</v>
      </c>
      <c r="AJ219" s="2">
        <v>21459.094295498355</v>
      </c>
      <c r="AK219" s="2">
        <v>29657.575231039165</v>
      </c>
      <c r="AL219" s="121">
        <v>0.1225</v>
      </c>
      <c r="AM219" s="121" t="s">
        <v>36</v>
      </c>
      <c r="AN219" s="2">
        <v>300000</v>
      </c>
      <c r="AO219" s="2" t="s">
        <v>184</v>
      </c>
      <c r="AP219" s="126"/>
      <c r="AQ219" s="126"/>
      <c r="AT219" s="178"/>
      <c r="AU219" s="178"/>
      <c r="AV219" s="181"/>
      <c r="AW219" s="181"/>
      <c r="AX219" s="181"/>
      <c r="AY219" s="181"/>
      <c r="AZ219" s="181"/>
      <c r="BA219" s="181"/>
      <c r="BF219" s="119"/>
      <c r="BG219" s="120"/>
      <c r="BH219" s="9"/>
      <c r="BI219" s="2"/>
      <c r="BJ219" s="2"/>
      <c r="BK219" s="2"/>
      <c r="BL219" s="2"/>
      <c r="BM219" s="2"/>
      <c r="BN219" s="2"/>
      <c r="BO219" s="121"/>
      <c r="BP219" s="121"/>
      <c r="BQ219" s="2"/>
      <c r="BR219" s="2"/>
    </row>
    <row r="220" spans="1:70" s="7" customFormat="1" x14ac:dyDescent="0.3">
      <c r="A220"/>
      <c r="B220" s="2">
        <v>2</v>
      </c>
      <c r="C220" s="48">
        <v>51926</v>
      </c>
      <c r="D220" s="2">
        <v>12757.019787436908</v>
      </c>
      <c r="E220" s="2">
        <v>2324.3621459491669</v>
      </c>
      <c r="F220" s="2">
        <v>15081.381933386074</v>
      </c>
      <c r="G220" s="2">
        <v>230675.18711077282</v>
      </c>
      <c r="H220" s="2">
        <v>951742.31288922718</v>
      </c>
      <c r="I220" s="2">
        <v>895103.43331961171</v>
      </c>
      <c r="J220" s="1"/>
      <c r="K220" s="134"/>
      <c r="L220" s="135"/>
      <c r="M220" s="136"/>
      <c r="N220" s="205"/>
      <c r="O220" s="144"/>
      <c r="P220" s="138"/>
      <c r="Q220" s="139"/>
      <c r="R220" s="143"/>
      <c r="S220" s="143"/>
      <c r="T220" s="127"/>
      <c r="U220" s="1"/>
      <c r="V220" s="150"/>
      <c r="W220" s="151"/>
      <c r="X220"/>
      <c r="Y220" s="126"/>
      <c r="Z220" s="126"/>
      <c r="AA220" s="126"/>
      <c r="AB220" s="1"/>
      <c r="AC220" s="119">
        <v>11</v>
      </c>
      <c r="AD220" s="120">
        <v>46600</v>
      </c>
      <c r="AE220" s="9" t="s">
        <v>87</v>
      </c>
      <c r="AF220" s="2">
        <v>2268.2285402536313</v>
      </c>
      <c r="AG220" s="2">
        <v>2843.4384124001213</v>
      </c>
      <c r="AH220" s="2">
        <v>5111.6669526537526</v>
      </c>
      <c r="AI220" s="2">
        <v>276272.67716424802</v>
      </c>
      <c r="AJ220" s="2">
        <v>23727.322835751987</v>
      </c>
      <c r="AK220" s="2">
        <v>32501.013643439288</v>
      </c>
      <c r="AL220" s="121">
        <v>0.1225</v>
      </c>
      <c r="AM220" s="121" t="s">
        <v>36</v>
      </c>
      <c r="AN220" s="2">
        <v>300000</v>
      </c>
      <c r="AO220" s="2" t="s">
        <v>184</v>
      </c>
      <c r="AP220" s="126"/>
      <c r="AQ220" s="126"/>
      <c r="AT220" s="178"/>
      <c r="AU220" s="178"/>
      <c r="AV220" s="181"/>
      <c r="AW220" s="181"/>
      <c r="AX220" s="181"/>
      <c r="AY220" s="181"/>
      <c r="AZ220" s="181"/>
      <c r="BA220" s="181"/>
      <c r="BF220" s="119"/>
      <c r="BG220" s="120"/>
      <c r="BH220" s="9"/>
      <c r="BI220" s="2"/>
      <c r="BJ220" s="2"/>
      <c r="BK220" s="2"/>
      <c r="BL220" s="2"/>
      <c r="BM220" s="2"/>
      <c r="BN220" s="2"/>
      <c r="BO220" s="121"/>
      <c r="BP220" s="121"/>
      <c r="BQ220" s="2"/>
      <c r="BR220" s="2"/>
    </row>
    <row r="221" spans="1:70" s="7" customFormat="1" x14ac:dyDescent="0.3">
      <c r="A221"/>
      <c r="B221" s="2">
        <v>2</v>
      </c>
      <c r="C221" s="48">
        <v>51957</v>
      </c>
      <c r="D221" s="2">
        <v>12867.727544029669</v>
      </c>
      <c r="E221" s="2">
        <v>2213.6543893564035</v>
      </c>
      <c r="F221" s="2">
        <v>15081.381933386072</v>
      </c>
      <c r="G221" s="2">
        <v>217807.45956674314</v>
      </c>
      <c r="H221" s="2">
        <v>964610.04043325689</v>
      </c>
      <c r="I221" s="2">
        <v>897317.0877089682</v>
      </c>
      <c r="J221" s="1"/>
      <c r="K221" s="134"/>
      <c r="L221" s="135"/>
      <c r="M221" s="136"/>
      <c r="N221" s="205"/>
      <c r="O221" s="144"/>
      <c r="P221" s="138"/>
      <c r="Q221" s="139"/>
      <c r="R221" s="143"/>
      <c r="S221" s="143"/>
      <c r="T221" s="127"/>
      <c r="U221" s="1"/>
      <c r="V221" s="150"/>
      <c r="W221" s="151"/>
      <c r="X221"/>
      <c r="Y221" s="126"/>
      <c r="Z221" s="126"/>
      <c r="AA221" s="126"/>
      <c r="AB221" s="1"/>
      <c r="AC221" s="119">
        <v>12</v>
      </c>
      <c r="AD221" s="120">
        <v>46631</v>
      </c>
      <c r="AE221" s="9" t="s">
        <v>87</v>
      </c>
      <c r="AF221" s="2">
        <v>2291.3833732687199</v>
      </c>
      <c r="AG221" s="2">
        <v>2820.2835793850318</v>
      </c>
      <c r="AH221" s="2">
        <v>5111.6669526537517</v>
      </c>
      <c r="AI221" s="2">
        <v>273981.29379097931</v>
      </c>
      <c r="AJ221" s="2">
        <v>26018.706209020707</v>
      </c>
      <c r="AK221" s="2">
        <v>35321.297222824316</v>
      </c>
      <c r="AL221" s="121">
        <v>0.1225</v>
      </c>
      <c r="AM221" s="121" t="s">
        <v>36</v>
      </c>
      <c r="AN221" s="2">
        <v>300000</v>
      </c>
      <c r="AO221" s="2" t="s">
        <v>184</v>
      </c>
      <c r="AP221" s="126"/>
      <c r="AQ221" s="126"/>
      <c r="AT221" s="178"/>
      <c r="AU221" s="178"/>
      <c r="AV221" s="181"/>
      <c r="AW221" s="181"/>
      <c r="AX221" s="181"/>
      <c r="AY221" s="181"/>
      <c r="AZ221" s="181"/>
      <c r="BA221" s="181"/>
      <c r="BF221" s="119"/>
      <c r="BG221" s="120"/>
      <c r="BH221" s="9"/>
      <c r="BI221" s="2"/>
      <c r="BJ221" s="2"/>
      <c r="BK221" s="2"/>
      <c r="BL221" s="2"/>
      <c r="BM221" s="2"/>
      <c r="BN221" s="2"/>
      <c r="BO221" s="121"/>
      <c r="BP221" s="121"/>
      <c r="BQ221" s="2"/>
      <c r="BR221" s="2"/>
    </row>
    <row r="222" spans="1:70" s="7" customFormat="1" x14ac:dyDescent="0.3">
      <c r="A222"/>
      <c r="B222" s="2">
        <v>2</v>
      </c>
      <c r="C222" s="48">
        <v>51987</v>
      </c>
      <c r="D222" s="2">
        <v>12979.406841055203</v>
      </c>
      <c r="E222" s="2">
        <v>2101.9750923308711</v>
      </c>
      <c r="F222" s="2">
        <v>15081.381933386074</v>
      </c>
      <c r="G222" s="2">
        <v>204828.05272568794</v>
      </c>
      <c r="H222" s="2">
        <v>977589.44727431203</v>
      </c>
      <c r="I222" s="2">
        <v>899419.06280129903</v>
      </c>
      <c r="J222" s="1"/>
      <c r="K222" s="134"/>
      <c r="L222" s="135"/>
      <c r="M222" s="136"/>
      <c r="N222" s="205"/>
      <c r="O222" s="144"/>
      <c r="P222" s="138"/>
      <c r="Q222" s="139"/>
      <c r="R222" s="143"/>
      <c r="S222" s="143"/>
      <c r="T222" s="127"/>
      <c r="U222" s="1"/>
      <c r="V222" s="150"/>
      <c r="W222" s="151"/>
      <c r="X222"/>
      <c r="Y222" s="126"/>
      <c r="Z222" s="126"/>
      <c r="AA222" s="126"/>
      <c r="AB222" s="1"/>
      <c r="AC222" s="119">
        <v>13</v>
      </c>
      <c r="AD222" s="120">
        <v>46661</v>
      </c>
      <c r="AE222" s="9" t="s">
        <v>87</v>
      </c>
      <c r="AF222" s="2">
        <v>2314.7745785375055</v>
      </c>
      <c r="AG222" s="2">
        <v>2796.8923741162471</v>
      </c>
      <c r="AH222" s="2">
        <v>5111.6669526537526</v>
      </c>
      <c r="AI222" s="2">
        <v>271666.51921244181</v>
      </c>
      <c r="AJ222" s="2">
        <v>28333.480787558212</v>
      </c>
      <c r="AK222" s="2">
        <v>38118.18959694056</v>
      </c>
      <c r="AL222" s="121">
        <v>0.1225</v>
      </c>
      <c r="AM222" s="121" t="s">
        <v>36</v>
      </c>
      <c r="AN222" s="2">
        <v>300000</v>
      </c>
      <c r="AO222" s="2" t="s">
        <v>184</v>
      </c>
      <c r="AP222" s="126"/>
      <c r="AQ222" s="126"/>
      <c r="AT222" s="178"/>
      <c r="AU222" s="178"/>
      <c r="AV222" s="181"/>
      <c r="AW222" s="181"/>
      <c r="AX222" s="181"/>
      <c r="AY222" s="181"/>
      <c r="AZ222" s="181"/>
      <c r="BA222" s="181"/>
      <c r="BF222" s="119"/>
      <c r="BG222" s="120"/>
      <c r="BH222" s="9"/>
      <c r="BI222" s="2"/>
      <c r="BJ222" s="2"/>
      <c r="BK222" s="2"/>
      <c r="BL222" s="2"/>
      <c r="BM222" s="2"/>
      <c r="BN222" s="2"/>
      <c r="BO222" s="121"/>
      <c r="BP222" s="121"/>
      <c r="BQ222" s="2"/>
      <c r="BR222" s="2"/>
    </row>
    <row r="223" spans="1:70" s="7" customFormat="1" x14ac:dyDescent="0.3">
      <c r="A223"/>
      <c r="B223" s="2">
        <v>2</v>
      </c>
      <c r="C223" s="48">
        <v>52018</v>
      </c>
      <c r="D223" s="2">
        <v>13092.066307686939</v>
      </c>
      <c r="E223" s="2">
        <v>1989.3156256991347</v>
      </c>
      <c r="F223" s="2">
        <v>15081.381933386072</v>
      </c>
      <c r="G223" s="2">
        <v>191735.986418001</v>
      </c>
      <c r="H223" s="2">
        <v>990681.513581999</v>
      </c>
      <c r="I223" s="2">
        <v>901408.37842699816</v>
      </c>
      <c r="J223" s="1"/>
      <c r="K223" s="134"/>
      <c r="L223" s="135"/>
      <c r="M223" s="136"/>
      <c r="N223" s="205"/>
      <c r="O223" s="144"/>
      <c r="P223" s="138"/>
      <c r="Q223" s="139"/>
      <c r="R223" s="143"/>
      <c r="S223" s="143"/>
      <c r="T223" s="127"/>
      <c r="U223" s="1"/>
      <c r="V223" s="150"/>
      <c r="W223" s="151"/>
      <c r="X223"/>
      <c r="Y223" s="126"/>
      <c r="Z223" s="126"/>
      <c r="AA223" s="126"/>
      <c r="AB223" s="1"/>
      <c r="AC223" s="119">
        <v>14</v>
      </c>
      <c r="AD223" s="120">
        <v>46692</v>
      </c>
      <c r="AE223" s="9" t="s">
        <v>87</v>
      </c>
      <c r="AF223" s="2">
        <v>2359.195316059408</v>
      </c>
      <c r="AG223" s="2">
        <v>2716.6651921244179</v>
      </c>
      <c r="AH223" s="2">
        <v>5075.8605081838259</v>
      </c>
      <c r="AI223" s="2">
        <v>269307.32389638241</v>
      </c>
      <c r="AJ223" s="2">
        <v>30692.676103617621</v>
      </c>
      <c r="AK223" s="2">
        <v>40834.854789064979</v>
      </c>
      <c r="AL223" s="121">
        <v>0.12</v>
      </c>
      <c r="AM223" s="121" t="s">
        <v>36</v>
      </c>
      <c r="AN223" s="2">
        <v>300000</v>
      </c>
      <c r="AO223" s="2" t="s">
        <v>184</v>
      </c>
      <c r="AP223" s="126"/>
      <c r="AQ223" s="126"/>
      <c r="AT223" s="178"/>
      <c r="AU223" s="178"/>
      <c r="AV223" s="181"/>
      <c r="AW223" s="181"/>
      <c r="AX223" s="181"/>
      <c r="AY223" s="181"/>
      <c r="AZ223" s="181"/>
      <c r="BA223" s="181"/>
      <c r="BF223" s="119"/>
      <c r="BG223" s="120"/>
      <c r="BH223" s="9"/>
      <c r="BI223" s="2"/>
      <c r="BJ223" s="2"/>
      <c r="BK223" s="2"/>
      <c r="BL223" s="2"/>
      <c r="BM223" s="2"/>
      <c r="BN223" s="2"/>
      <c r="BO223" s="121"/>
      <c r="BP223" s="121"/>
      <c r="BQ223" s="2"/>
      <c r="BR223" s="2"/>
    </row>
    <row r="224" spans="1:70" s="7" customFormat="1" x14ac:dyDescent="0.3">
      <c r="A224"/>
      <c r="B224" s="2">
        <v>2</v>
      </c>
      <c r="C224" s="48">
        <v>52048</v>
      </c>
      <c r="D224" s="2">
        <v>13205.714650717631</v>
      </c>
      <c r="E224" s="2">
        <v>1875.6672826684407</v>
      </c>
      <c r="F224" s="2">
        <v>15081.381933386072</v>
      </c>
      <c r="G224" s="2">
        <v>178530.27176728335</v>
      </c>
      <c r="H224" s="2">
        <v>1003887.2282327167</v>
      </c>
      <c r="I224" s="2">
        <v>903284.04570966668</v>
      </c>
      <c r="J224" s="1"/>
      <c r="K224" s="134"/>
      <c r="L224" s="135"/>
      <c r="M224" s="136"/>
      <c r="N224" s="205"/>
      <c r="O224" s="144"/>
      <c r="P224" s="138"/>
      <c r="Q224" s="139"/>
      <c r="R224" s="143"/>
      <c r="S224" s="143"/>
      <c r="T224" s="127"/>
      <c r="U224" s="1"/>
      <c r="V224" s="150"/>
      <c r="W224" s="151"/>
      <c r="X224"/>
      <c r="Y224" s="126"/>
      <c r="Z224" s="126"/>
      <c r="AA224" s="126"/>
      <c r="AB224" s="1"/>
      <c r="AC224" s="119">
        <v>15</v>
      </c>
      <c r="AD224" s="120">
        <v>46722</v>
      </c>
      <c r="AE224" s="9" t="s">
        <v>87</v>
      </c>
      <c r="AF224" s="2">
        <v>2382.7872692200026</v>
      </c>
      <c r="AG224" s="2">
        <v>2693.0732389638242</v>
      </c>
      <c r="AH224" s="2">
        <v>5075.8605081838268</v>
      </c>
      <c r="AI224" s="2">
        <v>266924.53662716242</v>
      </c>
      <c r="AJ224" s="2">
        <v>33075.463372837621</v>
      </c>
      <c r="AK224" s="2">
        <v>43527.9280280288</v>
      </c>
      <c r="AL224" s="121">
        <v>0.12</v>
      </c>
      <c r="AM224" s="121" t="s">
        <v>36</v>
      </c>
      <c r="AN224" s="2">
        <v>300000</v>
      </c>
      <c r="AO224" s="2" t="s">
        <v>184</v>
      </c>
      <c r="AP224" s="126"/>
      <c r="AQ224" s="126"/>
      <c r="AT224" s="178"/>
      <c r="AU224" s="178"/>
      <c r="AV224" s="181"/>
      <c r="AW224" s="181"/>
      <c r="AX224" s="181"/>
      <c r="AY224" s="181"/>
      <c r="AZ224" s="181"/>
      <c r="BA224" s="181"/>
      <c r="BF224" s="119"/>
      <c r="BG224" s="120"/>
      <c r="BH224" s="9"/>
      <c r="BI224" s="2"/>
      <c r="BJ224" s="2"/>
      <c r="BK224" s="2"/>
      <c r="BL224" s="2"/>
      <c r="BM224" s="2"/>
      <c r="BN224" s="2"/>
      <c r="BO224" s="121"/>
      <c r="BP224" s="121"/>
      <c r="BQ224" s="2"/>
      <c r="BR224" s="2"/>
    </row>
    <row r="225" spans="1:70" s="7" customFormat="1" x14ac:dyDescent="0.3">
      <c r="A225"/>
      <c r="B225" s="2">
        <v>2</v>
      </c>
      <c r="C225" s="48">
        <v>52079</v>
      </c>
      <c r="D225" s="2">
        <v>13320.360655266652</v>
      </c>
      <c r="E225" s="2">
        <v>1761.021278119423</v>
      </c>
      <c r="F225" s="2">
        <v>15081.381933386074</v>
      </c>
      <c r="G225" s="2">
        <v>165209.91111201671</v>
      </c>
      <c r="H225" s="2">
        <v>1017207.5888879832</v>
      </c>
      <c r="I225" s="2">
        <v>905045.06698778621</v>
      </c>
      <c r="J225" s="1"/>
      <c r="K225" s="134"/>
      <c r="L225" s="135"/>
      <c r="M225" s="136"/>
      <c r="N225" s="205"/>
      <c r="O225" s="144"/>
      <c r="P225" s="138"/>
      <c r="Q225" s="139"/>
      <c r="R225" s="143"/>
      <c r="S225" s="143"/>
      <c r="T225" s="127"/>
      <c r="U225" s="1"/>
      <c r="V225" s="150"/>
      <c r="W225" s="151"/>
      <c r="X225"/>
      <c r="Y225" s="126"/>
      <c r="Z225" s="126"/>
      <c r="AA225" s="126"/>
      <c r="AB225" s="1"/>
      <c r="AC225" s="119">
        <v>16</v>
      </c>
      <c r="AD225" s="120">
        <v>46753</v>
      </c>
      <c r="AE225" s="9" t="s">
        <v>87</v>
      </c>
      <c r="AF225" s="2">
        <v>2406.6151419122025</v>
      </c>
      <c r="AG225" s="2">
        <v>2669.2453662716243</v>
      </c>
      <c r="AH225" s="2">
        <v>5075.8605081838268</v>
      </c>
      <c r="AI225" s="2">
        <v>264517.92148525023</v>
      </c>
      <c r="AJ225" s="2">
        <v>35482.078514749825</v>
      </c>
      <c r="AK225" s="2">
        <v>46197.173394300422</v>
      </c>
      <c r="AL225" s="121">
        <v>0.12</v>
      </c>
      <c r="AM225" s="121" t="s">
        <v>36</v>
      </c>
      <c r="AN225" s="2">
        <v>300000</v>
      </c>
      <c r="AO225" s="2" t="s">
        <v>184</v>
      </c>
      <c r="AP225" s="126"/>
      <c r="AQ225" s="126"/>
      <c r="AT225" s="178"/>
      <c r="AU225" s="178"/>
      <c r="AV225" s="181"/>
      <c r="AW225" s="181"/>
      <c r="AX225" s="181"/>
      <c r="AY225" s="181"/>
      <c r="AZ225" s="181"/>
      <c r="BA225" s="181"/>
      <c r="BF225" s="119"/>
      <c r="BG225" s="120"/>
      <c r="BH225" s="9"/>
      <c r="BI225" s="2"/>
      <c r="BJ225" s="2"/>
      <c r="BK225" s="2"/>
      <c r="BL225" s="2"/>
      <c r="BM225" s="2"/>
      <c r="BN225" s="2"/>
      <c r="BO225" s="121"/>
      <c r="BP225" s="121"/>
      <c r="BQ225" s="2"/>
      <c r="BR225" s="2"/>
    </row>
    <row r="226" spans="1:70" s="7" customFormat="1" x14ac:dyDescent="0.3">
      <c r="A226"/>
      <c r="B226" s="2">
        <v>2</v>
      </c>
      <c r="C226" s="48">
        <v>52110</v>
      </c>
      <c r="D226" s="2">
        <v>13436.013185493786</v>
      </c>
      <c r="E226" s="2">
        <v>1645.3687478922807</v>
      </c>
      <c r="F226" s="2">
        <v>15081.381933386068</v>
      </c>
      <c r="G226" s="2">
        <v>151773.89792652291</v>
      </c>
      <c r="H226" s="2">
        <v>1030643.6020734771</v>
      </c>
      <c r="I226" s="2">
        <v>906690.43573567842</v>
      </c>
      <c r="J226" s="1"/>
      <c r="K226" s="134"/>
      <c r="L226" s="135"/>
      <c r="M226" s="136"/>
      <c r="N226" s="205"/>
      <c r="O226" s="144"/>
      <c r="P226" s="138"/>
      <c r="Q226" s="139"/>
      <c r="R226" s="143"/>
      <c r="S226" s="143"/>
      <c r="T226" s="127"/>
      <c r="U226" s="1"/>
      <c r="V226" s="150"/>
      <c r="W226" s="151"/>
      <c r="X226"/>
      <c r="Y226" s="126"/>
      <c r="Z226" s="126"/>
      <c r="AA226" s="126"/>
      <c r="AB226" s="1"/>
      <c r="AC226" s="119">
        <v>17</v>
      </c>
      <c r="AD226" s="120">
        <v>46784</v>
      </c>
      <c r="AE226" s="9" t="s">
        <v>87</v>
      </c>
      <c r="AF226" s="2">
        <v>2430.6812933313236</v>
      </c>
      <c r="AG226" s="2">
        <v>2645.1792148525024</v>
      </c>
      <c r="AH226" s="2">
        <v>5075.8605081838259</v>
      </c>
      <c r="AI226" s="2">
        <v>262087.24019191891</v>
      </c>
      <c r="AJ226" s="2">
        <v>37912.759808081151</v>
      </c>
      <c r="AK226" s="2">
        <v>48842.352609152927</v>
      </c>
      <c r="AL226" s="121">
        <v>0.12</v>
      </c>
      <c r="AM226" s="121" t="s">
        <v>36</v>
      </c>
      <c r="AN226" s="2">
        <v>300000</v>
      </c>
      <c r="AO226" s="2" t="s">
        <v>184</v>
      </c>
      <c r="AP226" s="126"/>
      <c r="AQ226" s="126"/>
      <c r="AT226" s="178"/>
      <c r="AU226" s="178"/>
      <c r="AV226" s="181"/>
      <c r="AW226" s="181"/>
      <c r="AX226" s="181"/>
      <c r="AY226" s="181"/>
      <c r="AZ226" s="181"/>
      <c r="BA226" s="181"/>
      <c r="BF226" s="119"/>
      <c r="BG226" s="120"/>
      <c r="BH226" s="9"/>
      <c r="BI226" s="2"/>
      <c r="BJ226" s="2"/>
      <c r="BK226" s="2"/>
      <c r="BL226" s="2"/>
      <c r="BM226" s="2"/>
      <c r="BN226" s="2"/>
      <c r="BO226" s="121"/>
      <c r="BP226" s="121"/>
      <c r="BQ226" s="2"/>
      <c r="BR226" s="2"/>
    </row>
    <row r="227" spans="1:70" s="7" customFormat="1" x14ac:dyDescent="0.3">
      <c r="A227"/>
      <c r="B227" s="2">
        <v>2</v>
      </c>
      <c r="C227" s="48">
        <v>52140</v>
      </c>
      <c r="D227" s="2">
        <v>13552.681185319703</v>
      </c>
      <c r="E227" s="2">
        <v>1528.7007480663658</v>
      </c>
      <c r="F227" s="2">
        <v>15081.381933386068</v>
      </c>
      <c r="G227" s="2">
        <v>138221.21674120321</v>
      </c>
      <c r="H227" s="2">
        <v>1044196.2832587968</v>
      </c>
      <c r="I227" s="2">
        <v>908219.13648374483</v>
      </c>
      <c r="J227" s="1"/>
      <c r="K227" s="134"/>
      <c r="L227" s="135"/>
      <c r="M227" s="136"/>
      <c r="N227" s="205"/>
      <c r="O227" s="144"/>
      <c r="P227" s="138"/>
      <c r="Q227" s="139"/>
      <c r="R227" s="143"/>
      <c r="S227" s="143"/>
      <c r="T227" s="127"/>
      <c r="U227" s="1"/>
      <c r="V227" s="150"/>
      <c r="W227" s="151"/>
      <c r="X227"/>
      <c r="Y227" s="126"/>
      <c r="Z227" s="126"/>
      <c r="AA227" s="126"/>
      <c r="AB227" s="1"/>
      <c r="AC227" s="119">
        <v>18</v>
      </c>
      <c r="AD227" s="120">
        <v>46813</v>
      </c>
      <c r="AE227" s="9" t="s">
        <v>87</v>
      </c>
      <c r="AF227" s="2">
        <v>2454.9881062646377</v>
      </c>
      <c r="AG227" s="2">
        <v>2620.8724019191891</v>
      </c>
      <c r="AH227" s="2">
        <v>5075.8605081838268</v>
      </c>
      <c r="AI227" s="2">
        <v>259632.25208565427</v>
      </c>
      <c r="AJ227" s="2">
        <v>40367.747914345789</v>
      </c>
      <c r="AK227" s="2">
        <v>51463.225011072114</v>
      </c>
      <c r="AL227" s="121">
        <v>0.12</v>
      </c>
      <c r="AM227" s="121" t="s">
        <v>36</v>
      </c>
      <c r="AN227" s="2">
        <v>300000</v>
      </c>
      <c r="AO227" s="2" t="s">
        <v>184</v>
      </c>
      <c r="AP227" s="126"/>
      <c r="AQ227" s="126"/>
      <c r="AT227" s="178"/>
      <c r="AU227" s="178"/>
      <c r="AV227" s="181"/>
      <c r="AW227" s="181"/>
      <c r="AX227" s="181"/>
      <c r="AY227" s="181"/>
      <c r="AZ227" s="181"/>
      <c r="BA227" s="181"/>
      <c r="BF227" s="119"/>
      <c r="BG227" s="120"/>
      <c r="BH227" s="9"/>
      <c r="BI227" s="2"/>
      <c r="BJ227" s="2"/>
      <c r="BK227" s="2"/>
      <c r="BL227" s="2"/>
      <c r="BM227" s="2"/>
      <c r="BN227" s="2"/>
      <c r="BO227" s="121"/>
      <c r="BP227" s="121"/>
      <c r="BQ227" s="2"/>
      <c r="BR227" s="2"/>
    </row>
    <row r="228" spans="1:70" s="7" customFormat="1" x14ac:dyDescent="0.3">
      <c r="A228"/>
      <c r="B228" s="2">
        <v>1</v>
      </c>
      <c r="C228" s="48">
        <v>52171</v>
      </c>
      <c r="D228" s="2">
        <v>3674.0675173053373</v>
      </c>
      <c r="E228" s="2">
        <v>1411.0082542331161</v>
      </c>
      <c r="F228" s="2">
        <v>5085.0757715384534</v>
      </c>
      <c r="G228" s="2">
        <v>134547.14922389787</v>
      </c>
      <c r="H228" s="2">
        <v>283452.8507761021</v>
      </c>
      <c r="I228" s="2">
        <v>474490.9053162635</v>
      </c>
      <c r="J228" s="1"/>
      <c r="K228" s="134"/>
      <c r="L228" s="135"/>
      <c r="M228" s="136"/>
      <c r="N228" s="205"/>
      <c r="O228" s="144"/>
      <c r="P228" s="138"/>
      <c r="Q228" s="139"/>
      <c r="R228" s="143"/>
      <c r="S228" s="143"/>
      <c r="T228" s="127"/>
      <c r="U228" s="1"/>
      <c r="V228" s="150"/>
      <c r="W228" s="151"/>
      <c r="X228"/>
      <c r="Y228" s="126"/>
      <c r="Z228" s="126"/>
      <c r="AA228" s="126"/>
      <c r="AB228" s="1"/>
      <c r="AC228" s="119">
        <v>19</v>
      </c>
      <c r="AD228" s="120">
        <v>46844</v>
      </c>
      <c r="AE228" s="9" t="s">
        <v>87</v>
      </c>
      <c r="AF228" s="2">
        <v>2479.5379873272832</v>
      </c>
      <c r="AG228" s="2">
        <v>2596.3225208565427</v>
      </c>
      <c r="AH228" s="2">
        <v>5075.8605081838259</v>
      </c>
      <c r="AI228" s="2">
        <v>257152.71409832698</v>
      </c>
      <c r="AJ228" s="2">
        <v>42847.285901673073</v>
      </c>
      <c r="AK228" s="2">
        <v>54059.547531928656</v>
      </c>
      <c r="AL228" s="121">
        <v>0.12</v>
      </c>
      <c r="AM228" s="121" t="s">
        <v>36</v>
      </c>
      <c r="AN228" s="2">
        <v>300000</v>
      </c>
      <c r="AO228" s="2" t="s">
        <v>184</v>
      </c>
      <c r="AP228" s="126"/>
      <c r="AQ228" s="126"/>
      <c r="AT228" s="178"/>
      <c r="AU228" s="178"/>
      <c r="AV228" s="181"/>
      <c r="AW228" s="181"/>
      <c r="AX228" s="181"/>
      <c r="AY228" s="181"/>
      <c r="AZ228" s="181"/>
      <c r="BA228" s="181"/>
      <c r="BF228" s="119"/>
      <c r="BG228" s="120"/>
      <c r="BH228" s="9"/>
      <c r="BI228" s="2"/>
      <c r="BJ228" s="2"/>
      <c r="BK228" s="2"/>
      <c r="BL228" s="2"/>
      <c r="BM228" s="2"/>
      <c r="BN228" s="2"/>
      <c r="BO228" s="121"/>
      <c r="BP228" s="121"/>
      <c r="BQ228" s="2"/>
      <c r="BR228" s="2"/>
    </row>
    <row r="229" spans="1:70" s="7" customFormat="1" x14ac:dyDescent="0.3">
      <c r="A229"/>
      <c r="B229" s="2">
        <v>1</v>
      </c>
      <c r="C229" s="48">
        <v>52201</v>
      </c>
      <c r="D229" s="2">
        <v>3711.5736232111626</v>
      </c>
      <c r="E229" s="2">
        <v>1373.5021483272908</v>
      </c>
      <c r="F229" s="2">
        <v>5085.0757715384534</v>
      </c>
      <c r="G229" s="2">
        <v>130835.5756006867</v>
      </c>
      <c r="H229" s="2">
        <v>287164.42439931328</v>
      </c>
      <c r="I229" s="2">
        <v>475864.4074645908</v>
      </c>
      <c r="J229" s="1"/>
      <c r="K229" s="134"/>
      <c r="L229" s="135"/>
      <c r="M229" s="136"/>
      <c r="N229" s="205"/>
      <c r="O229" s="144"/>
      <c r="P229" s="138"/>
      <c r="Q229" s="139"/>
      <c r="R229" s="143"/>
      <c r="S229" s="143"/>
      <c r="T229" s="127"/>
      <c r="U229" s="1"/>
      <c r="V229" s="150"/>
      <c r="W229" s="151"/>
      <c r="X229"/>
      <c r="Y229" s="126"/>
      <c r="Z229" s="126"/>
      <c r="AA229" s="126"/>
      <c r="AB229" s="1"/>
      <c r="AC229" s="119">
        <v>20</v>
      </c>
      <c r="AD229" s="120">
        <v>46874</v>
      </c>
      <c r="AE229" s="9" t="s">
        <v>87</v>
      </c>
      <c r="AF229" s="2">
        <v>2504.333367200556</v>
      </c>
      <c r="AG229" s="2">
        <v>2571.5271409832699</v>
      </c>
      <c r="AH229" s="2">
        <v>5075.8605081838259</v>
      </c>
      <c r="AI229" s="2">
        <v>254648.38073112641</v>
      </c>
      <c r="AJ229" s="2">
        <v>45351.619268873626</v>
      </c>
      <c r="AK229" s="2">
        <v>56631.074672911927</v>
      </c>
      <c r="AL229" s="121">
        <v>0.12</v>
      </c>
      <c r="AM229" s="121" t="s">
        <v>36</v>
      </c>
      <c r="AN229" s="2">
        <v>300000</v>
      </c>
      <c r="AO229" s="2" t="s">
        <v>184</v>
      </c>
      <c r="AP229" s="126"/>
      <c r="AQ229" s="126"/>
      <c r="AT229" s="178"/>
      <c r="AU229" s="178"/>
      <c r="AV229" s="181"/>
      <c r="AW229" s="181"/>
      <c r="AX229" s="181"/>
      <c r="AY229" s="181"/>
      <c r="AZ229" s="181"/>
      <c r="BA229" s="181"/>
      <c r="BF229" s="119"/>
      <c r="BG229" s="120"/>
      <c r="BH229" s="9"/>
      <c r="BI229" s="2"/>
      <c r="BJ229" s="2"/>
      <c r="BK229" s="2"/>
      <c r="BL229" s="2"/>
      <c r="BM229" s="2"/>
      <c r="BN229" s="2"/>
      <c r="BO229" s="121"/>
      <c r="BP229" s="121"/>
      <c r="BQ229" s="2"/>
      <c r="BR229" s="2"/>
    </row>
    <row r="230" spans="1:70" s="7" customFormat="1" x14ac:dyDescent="0.3">
      <c r="A230"/>
      <c r="B230" s="2">
        <v>1</v>
      </c>
      <c r="C230" s="48">
        <v>52232</v>
      </c>
      <c r="D230" s="2">
        <v>3749.46260394811</v>
      </c>
      <c r="E230" s="2">
        <v>1335.6131675903434</v>
      </c>
      <c r="F230" s="2">
        <v>5085.0757715384534</v>
      </c>
      <c r="G230" s="2">
        <v>127086.11299673859</v>
      </c>
      <c r="H230" s="2">
        <v>290913.88700326142</v>
      </c>
      <c r="I230" s="2">
        <v>477200.02063218114</v>
      </c>
      <c r="J230" s="1"/>
      <c r="K230" s="134"/>
      <c r="L230" s="135"/>
      <c r="M230" s="136"/>
      <c r="N230" s="205"/>
      <c r="O230" s="144"/>
      <c r="P230" s="138"/>
      <c r="Q230" s="139"/>
      <c r="R230" s="143"/>
      <c r="S230" s="143"/>
      <c r="T230" s="127"/>
      <c r="U230" s="1"/>
      <c r="V230" s="150"/>
      <c r="W230" s="151"/>
      <c r="X230"/>
      <c r="Y230" s="126"/>
      <c r="Z230" s="126"/>
      <c r="AA230" s="126"/>
      <c r="AB230" s="1"/>
      <c r="AC230" s="119">
        <v>21</v>
      </c>
      <c r="AD230" s="120">
        <v>46905</v>
      </c>
      <c r="AE230" s="9" t="s">
        <v>87</v>
      </c>
      <c r="AF230" s="2">
        <v>2529.3767008725627</v>
      </c>
      <c r="AG230" s="2">
        <v>2546.4838073112642</v>
      </c>
      <c r="AH230" s="2">
        <v>5075.8605081838268</v>
      </c>
      <c r="AI230" s="2">
        <v>252119.00403025385</v>
      </c>
      <c r="AJ230" s="2">
        <v>47880.995969746189</v>
      </c>
      <c r="AK230" s="2">
        <v>59177.55848022319</v>
      </c>
      <c r="AL230" s="121">
        <v>0.12</v>
      </c>
      <c r="AM230" s="121" t="s">
        <v>36</v>
      </c>
      <c r="AN230" s="2">
        <v>300000</v>
      </c>
      <c r="AO230" s="2" t="s">
        <v>184</v>
      </c>
      <c r="AP230" s="126"/>
      <c r="AQ230" s="126"/>
      <c r="AT230" s="178"/>
      <c r="AU230" s="178"/>
      <c r="AV230" s="181"/>
      <c r="AW230" s="181"/>
      <c r="AX230" s="181"/>
      <c r="AY230" s="181"/>
      <c r="AZ230" s="181"/>
      <c r="BA230" s="181"/>
      <c r="BF230" s="119"/>
      <c r="BG230" s="120"/>
      <c r="BH230" s="9"/>
      <c r="BI230" s="2"/>
      <c r="BJ230" s="2"/>
      <c r="BK230" s="2"/>
      <c r="BL230" s="2"/>
      <c r="BM230" s="2"/>
      <c r="BN230" s="2"/>
      <c r="BO230" s="121"/>
      <c r="BP230" s="121"/>
      <c r="BQ230" s="2"/>
      <c r="BR230" s="2"/>
    </row>
    <row r="231" spans="1:70" s="7" customFormat="1" x14ac:dyDescent="0.3">
      <c r="A231"/>
      <c r="B231" s="2">
        <v>1</v>
      </c>
      <c r="C231" s="48">
        <v>52263</v>
      </c>
      <c r="D231" s="2">
        <v>3787.7383680300791</v>
      </c>
      <c r="E231" s="2">
        <v>1297.3374035083732</v>
      </c>
      <c r="F231" s="2">
        <v>5085.0757715384525</v>
      </c>
      <c r="G231" s="2">
        <v>123298.37462870851</v>
      </c>
      <c r="H231" s="2">
        <v>294701.62537129148</v>
      </c>
      <c r="I231" s="2">
        <v>478497.35803568951</v>
      </c>
      <c r="J231" s="1"/>
      <c r="K231" s="134"/>
      <c r="L231" s="135"/>
      <c r="M231" s="136"/>
      <c r="N231" s="205"/>
      <c r="O231" s="144"/>
      <c r="P231" s="138"/>
      <c r="Q231" s="139"/>
      <c r="R231" s="143"/>
      <c r="S231" s="143"/>
      <c r="T231" s="127"/>
      <c r="U231" s="1"/>
      <c r="V231" s="150"/>
      <c r="W231" s="151"/>
      <c r="X231"/>
      <c r="Y231" s="126"/>
      <c r="Z231" s="126"/>
      <c r="AA231" s="126"/>
      <c r="AB231" s="1"/>
      <c r="AC231" s="119">
        <v>22</v>
      </c>
      <c r="AD231" s="120">
        <v>46935</v>
      </c>
      <c r="AE231" s="9" t="s">
        <v>87</v>
      </c>
      <c r="AF231" s="2">
        <v>2554.6704678812885</v>
      </c>
      <c r="AG231" s="2">
        <v>2521.1900403025384</v>
      </c>
      <c r="AH231" s="2">
        <v>5075.8605081838268</v>
      </c>
      <c r="AI231" s="2">
        <v>249564.33356237257</v>
      </c>
      <c r="AJ231" s="2">
        <v>50435.666437627478</v>
      </c>
      <c r="AK231" s="2">
        <v>61698.748520525725</v>
      </c>
      <c r="AL231" s="121">
        <v>0.12</v>
      </c>
      <c r="AM231" s="121" t="s">
        <v>36</v>
      </c>
      <c r="AN231" s="2">
        <v>300000</v>
      </c>
      <c r="AO231" s="2" t="s">
        <v>184</v>
      </c>
      <c r="AP231" s="126"/>
      <c r="AQ231" s="126"/>
      <c r="AT231" s="178"/>
      <c r="AU231" s="178"/>
      <c r="AV231" s="181"/>
      <c r="AW231" s="181"/>
      <c r="AX231" s="181"/>
      <c r="AY231" s="181"/>
      <c r="AZ231" s="181"/>
      <c r="BA231" s="181"/>
      <c r="BF231" s="119"/>
      <c r="BG231" s="120"/>
      <c r="BH231" s="9"/>
      <c r="BI231" s="2"/>
      <c r="BJ231" s="2"/>
      <c r="BK231" s="2"/>
      <c r="BL231" s="2"/>
      <c r="BM231" s="2"/>
      <c r="BN231" s="2"/>
      <c r="BO231" s="121"/>
      <c r="BP231" s="121"/>
      <c r="BQ231" s="2"/>
      <c r="BR231" s="2"/>
    </row>
    <row r="232" spans="1:70" s="7" customFormat="1" x14ac:dyDescent="0.3">
      <c r="A232"/>
      <c r="B232" s="2">
        <v>1</v>
      </c>
      <c r="C232" s="48">
        <v>52291</v>
      </c>
      <c r="D232" s="2">
        <v>3826.4048638703862</v>
      </c>
      <c r="E232" s="2">
        <v>1258.6709076680661</v>
      </c>
      <c r="F232" s="2">
        <v>5085.0757715384525</v>
      </c>
      <c r="G232" s="2">
        <v>119471.96976483813</v>
      </c>
      <c r="H232" s="2">
        <v>298528.03023516189</v>
      </c>
      <c r="I232" s="2">
        <v>479756.02894335758</v>
      </c>
      <c r="J232" s="1"/>
      <c r="K232" s="134"/>
      <c r="L232" s="135"/>
      <c r="M232" s="136"/>
      <c r="N232" s="205"/>
      <c r="O232" s="144"/>
      <c r="P232" s="138"/>
      <c r="Q232" s="139"/>
      <c r="R232" s="143"/>
      <c r="S232" s="143"/>
      <c r="T232" s="127"/>
      <c r="U232" s="1"/>
      <c r="V232" s="150"/>
      <c r="W232" s="151"/>
      <c r="X232"/>
      <c r="Y232" s="126"/>
      <c r="Z232" s="126"/>
      <c r="AA232" s="126"/>
      <c r="AB232" s="1"/>
      <c r="AC232" s="119">
        <v>23</v>
      </c>
      <c r="AD232" s="120">
        <v>46966</v>
      </c>
      <c r="AE232" s="9" t="s">
        <v>87</v>
      </c>
      <c r="AF232" s="2">
        <v>2580.2171725601011</v>
      </c>
      <c r="AG232" s="2">
        <v>2495.6433356237258</v>
      </c>
      <c r="AH232" s="2">
        <v>5075.8605081838268</v>
      </c>
      <c r="AI232" s="2">
        <v>246984.11638981247</v>
      </c>
      <c r="AJ232" s="2">
        <v>53015.883610187579</v>
      </c>
      <c r="AK232" s="2">
        <v>64194.39185614945</v>
      </c>
      <c r="AL232" s="121">
        <v>0.12</v>
      </c>
      <c r="AM232" s="121" t="s">
        <v>36</v>
      </c>
      <c r="AN232" s="2">
        <v>300000</v>
      </c>
      <c r="AO232" s="2" t="s">
        <v>184</v>
      </c>
      <c r="AP232" s="126"/>
      <c r="AQ232" s="126"/>
      <c r="AT232" s="178"/>
      <c r="AU232" s="178"/>
      <c r="AV232" s="181"/>
      <c r="AW232" s="181"/>
      <c r="AX232" s="181"/>
      <c r="AY232" s="181"/>
      <c r="AZ232" s="181"/>
      <c r="BA232" s="181"/>
      <c r="BF232" s="119"/>
      <c r="BG232" s="120"/>
      <c r="BH232" s="9"/>
      <c r="BI232" s="2"/>
      <c r="BJ232" s="2"/>
      <c r="BK232" s="2"/>
      <c r="BL232" s="2"/>
      <c r="BM232" s="2"/>
      <c r="BN232" s="2"/>
      <c r="BO232" s="121"/>
      <c r="BP232" s="121"/>
      <c r="BQ232" s="2"/>
      <c r="BR232" s="2"/>
    </row>
    <row r="233" spans="1:70" s="7" customFormat="1" x14ac:dyDescent="0.3">
      <c r="A233"/>
      <c r="B233" s="2">
        <v>1</v>
      </c>
      <c r="C233" s="48">
        <v>52322</v>
      </c>
      <c r="D233" s="2">
        <v>3865.4660801890641</v>
      </c>
      <c r="E233" s="2">
        <v>1219.6096913493891</v>
      </c>
      <c r="F233" s="2">
        <v>5085.0757715384534</v>
      </c>
      <c r="G233" s="2">
        <v>115606.50368464905</v>
      </c>
      <c r="H233" s="2">
        <v>302393.49631535093</v>
      </c>
      <c r="I233" s="2">
        <v>480975.63863470696</v>
      </c>
      <c r="J233" s="1"/>
      <c r="K233" s="134"/>
      <c r="L233" s="135"/>
      <c r="M233" s="136"/>
      <c r="N233" s="205"/>
      <c r="O233" s="144"/>
      <c r="P233" s="138"/>
      <c r="Q233" s="139"/>
      <c r="R233" s="143"/>
      <c r="S233" s="143"/>
      <c r="T233" s="127"/>
      <c r="U233" s="1"/>
      <c r="V233" s="150"/>
      <c r="W233" s="151"/>
      <c r="X233"/>
      <c r="Y233" s="126"/>
      <c r="Z233" s="126"/>
      <c r="AA233" s="126"/>
      <c r="AB233" s="1"/>
      <c r="AC233" s="119">
        <v>24</v>
      </c>
      <c r="AD233" s="120">
        <v>46997</v>
      </c>
      <c r="AE233" s="9" t="s">
        <v>87</v>
      </c>
      <c r="AF233" s="2">
        <v>2606.0193442857012</v>
      </c>
      <c r="AG233" s="2">
        <v>2469.8411638981247</v>
      </c>
      <c r="AH233" s="2">
        <v>5075.8605081838259</v>
      </c>
      <c r="AI233" s="2">
        <v>244378.09704552675</v>
      </c>
      <c r="AJ233" s="2">
        <v>55621.902954473277</v>
      </c>
      <c r="AK233" s="2">
        <v>66664.23302004757</v>
      </c>
      <c r="AL233" s="121">
        <v>0.12</v>
      </c>
      <c r="AM233" s="121" t="s">
        <v>36</v>
      </c>
      <c r="AN233" s="2">
        <v>300000</v>
      </c>
      <c r="AO233" s="2" t="s">
        <v>184</v>
      </c>
      <c r="AP233" s="126"/>
      <c r="AQ233" s="126"/>
      <c r="AT233" s="178"/>
      <c r="AU233" s="178"/>
      <c r="AV233" s="181"/>
      <c r="AW233" s="181"/>
      <c r="AX233" s="181"/>
      <c r="AY233" s="181"/>
      <c r="AZ233" s="181"/>
      <c r="BA233" s="181"/>
      <c r="BF233" s="119"/>
      <c r="BG233" s="120"/>
      <c r="BH233" s="9"/>
      <c r="BI233" s="2"/>
      <c r="BJ233" s="2"/>
      <c r="BK233" s="2"/>
      <c r="BL233" s="2"/>
      <c r="BM233" s="2"/>
      <c r="BN233" s="2"/>
      <c r="BO233" s="121"/>
      <c r="BP233" s="121"/>
      <c r="BQ233" s="2"/>
      <c r="BR233" s="2"/>
    </row>
    <row r="234" spans="1:70" s="7" customFormat="1" x14ac:dyDescent="0.3">
      <c r="A234"/>
      <c r="B234" s="2">
        <v>1</v>
      </c>
      <c r="C234" s="48">
        <v>52352</v>
      </c>
      <c r="D234" s="2">
        <v>3904.9260464243271</v>
      </c>
      <c r="E234" s="2">
        <v>1180.1497251141257</v>
      </c>
      <c r="F234" s="2">
        <v>5085.0757715384525</v>
      </c>
      <c r="G234" s="2">
        <v>111701.57763822473</v>
      </c>
      <c r="H234" s="2">
        <v>306298.42236177524</v>
      </c>
      <c r="I234" s="2">
        <v>482155.78835982108</v>
      </c>
      <c r="J234" s="1"/>
      <c r="K234" s="134"/>
      <c r="L234" s="135"/>
      <c r="M234" s="136"/>
      <c r="N234" s="205"/>
      <c r="O234" s="144"/>
      <c r="P234" s="138"/>
      <c r="Q234" s="139"/>
      <c r="R234" s="143"/>
      <c r="S234" s="143"/>
      <c r="T234" s="127"/>
      <c r="U234" s="1"/>
      <c r="V234" s="150"/>
      <c r="W234" s="151"/>
      <c r="X234"/>
      <c r="Y234" s="126"/>
      <c r="Z234" s="126"/>
      <c r="AA234" s="126"/>
      <c r="AB234" s="1"/>
      <c r="AC234" s="119">
        <v>25</v>
      </c>
      <c r="AD234" s="120">
        <v>47027</v>
      </c>
      <c r="AE234" s="9" t="s">
        <v>87</v>
      </c>
      <c r="AF234" s="2">
        <v>2632.0795377285594</v>
      </c>
      <c r="AG234" s="2">
        <v>2443.7809704552674</v>
      </c>
      <c r="AH234" s="2">
        <v>5075.8605081838268</v>
      </c>
      <c r="AI234" s="2">
        <v>241746.01750779818</v>
      </c>
      <c r="AJ234" s="2">
        <v>58253.982492201838</v>
      </c>
      <c r="AK234" s="2">
        <v>69108.013990502834</v>
      </c>
      <c r="AL234" s="121">
        <v>0.12</v>
      </c>
      <c r="AM234" s="121" t="s">
        <v>36</v>
      </c>
      <c r="AN234" s="2">
        <v>300000</v>
      </c>
      <c r="AO234" s="2" t="s">
        <v>184</v>
      </c>
      <c r="AP234" s="126"/>
      <c r="AQ234" s="126"/>
      <c r="AT234" s="178"/>
      <c r="AU234" s="178"/>
      <c r="AV234" s="181"/>
      <c r="AW234" s="181"/>
      <c r="AX234" s="181"/>
      <c r="AY234" s="181"/>
      <c r="AZ234" s="181"/>
      <c r="BA234" s="181"/>
      <c r="BF234" s="119"/>
      <c r="BG234" s="120"/>
      <c r="BH234" s="9"/>
      <c r="BI234" s="2"/>
      <c r="BJ234" s="2"/>
      <c r="BK234" s="2"/>
      <c r="BL234" s="2"/>
      <c r="BM234" s="2"/>
      <c r="BN234" s="2"/>
      <c r="BO234" s="121"/>
      <c r="BP234" s="121"/>
      <c r="BQ234" s="2"/>
      <c r="BR234" s="2"/>
    </row>
    <row r="235" spans="1:70" s="7" customFormat="1" x14ac:dyDescent="0.3">
      <c r="A235"/>
      <c r="B235" s="2">
        <v>1</v>
      </c>
      <c r="C235" s="48">
        <v>52383</v>
      </c>
      <c r="D235" s="2">
        <v>3944.7888331482418</v>
      </c>
      <c r="E235" s="2">
        <v>1140.2869383902107</v>
      </c>
      <c r="F235" s="2">
        <v>5085.0757715384525</v>
      </c>
      <c r="G235" s="2">
        <v>107756.78880507649</v>
      </c>
      <c r="H235" s="2">
        <v>310243.2111949235</v>
      </c>
      <c r="I235" s="2">
        <v>483296.0752982113</v>
      </c>
      <c r="J235" s="1"/>
      <c r="K235" s="134"/>
      <c r="L235" s="135"/>
      <c r="M235" s="136"/>
      <c r="N235" s="205"/>
      <c r="O235" s="144"/>
      <c r="P235" s="138"/>
      <c r="Q235" s="139"/>
      <c r="R235" s="143"/>
      <c r="S235" s="143"/>
      <c r="T235" s="127"/>
      <c r="U235" s="1"/>
      <c r="V235" s="150"/>
      <c r="W235" s="151"/>
      <c r="X235"/>
      <c r="Y235" s="126"/>
      <c r="Z235" s="126"/>
      <c r="AA235" s="126"/>
      <c r="AB235" s="1"/>
      <c r="AC235" s="119">
        <v>26</v>
      </c>
      <c r="AD235" s="120">
        <v>47058</v>
      </c>
      <c r="AE235" s="9" t="s">
        <v>87</v>
      </c>
      <c r="AF235" s="2">
        <v>2677.9086039028602</v>
      </c>
      <c r="AG235" s="2">
        <v>2367.0964214305236</v>
      </c>
      <c r="AH235" s="2">
        <v>5045.0050253333839</v>
      </c>
      <c r="AI235" s="2">
        <v>239068.10890389534</v>
      </c>
      <c r="AJ235" s="2">
        <v>60931.8910961047</v>
      </c>
      <c r="AK235" s="2">
        <v>71475.110411933361</v>
      </c>
      <c r="AL235" s="121">
        <v>0.11749999999999999</v>
      </c>
      <c r="AM235" s="121" t="s">
        <v>36</v>
      </c>
      <c r="AN235" s="2">
        <v>300000</v>
      </c>
      <c r="AO235" s="2" t="s">
        <v>184</v>
      </c>
      <c r="AP235" s="126"/>
      <c r="AQ235" s="126"/>
      <c r="AT235" s="178"/>
      <c r="AU235" s="178"/>
      <c r="AV235" s="181"/>
      <c r="AW235" s="181"/>
      <c r="AX235" s="181"/>
      <c r="AY235" s="181"/>
      <c r="AZ235" s="181"/>
      <c r="BA235" s="181"/>
      <c r="BF235" s="119"/>
      <c r="BG235" s="120"/>
      <c r="BH235" s="9"/>
      <c r="BI235" s="2"/>
      <c r="BJ235" s="2"/>
      <c r="BK235" s="2"/>
      <c r="BL235" s="2"/>
      <c r="BM235" s="2"/>
      <c r="BN235" s="2"/>
      <c r="BO235" s="121"/>
      <c r="BP235" s="121"/>
      <c r="BQ235" s="2"/>
      <c r="BR235" s="2"/>
    </row>
    <row r="236" spans="1:70" s="7" customFormat="1" x14ac:dyDescent="0.3">
      <c r="A236"/>
      <c r="B236" s="2">
        <v>1</v>
      </c>
      <c r="C236" s="48">
        <v>52413</v>
      </c>
      <c r="D236" s="2">
        <v>3985.0585524866301</v>
      </c>
      <c r="E236" s="2">
        <v>1100.0172190518224</v>
      </c>
      <c r="F236" s="2">
        <v>5085.0757715384525</v>
      </c>
      <c r="G236" s="2">
        <v>103771.73025258986</v>
      </c>
      <c r="H236" s="2">
        <v>314228.26974741014</v>
      </c>
      <c r="I236" s="2">
        <v>484396.09251726314</v>
      </c>
      <c r="J236" s="1"/>
      <c r="K236" s="134"/>
      <c r="L236" s="135"/>
      <c r="M236" s="136"/>
      <c r="N236" s="205"/>
      <c r="O236" s="144"/>
      <c r="P236" s="138"/>
      <c r="Q236" s="139"/>
      <c r="R236" s="143"/>
      <c r="S236" s="143"/>
      <c r="T236" s="127"/>
      <c r="U236" s="1"/>
      <c r="V236" s="150"/>
      <c r="W236" s="151"/>
      <c r="X236"/>
      <c r="Y236" s="126"/>
      <c r="Z236" s="126"/>
      <c r="AA236" s="126"/>
      <c r="AB236" s="1"/>
      <c r="AC236" s="119">
        <v>27</v>
      </c>
      <c r="AD236" s="120">
        <v>47088</v>
      </c>
      <c r="AE236" s="9" t="s">
        <v>87</v>
      </c>
      <c r="AF236" s="2">
        <v>2704.1297923160764</v>
      </c>
      <c r="AG236" s="2">
        <v>2340.8752330173083</v>
      </c>
      <c r="AH236" s="2">
        <v>5045.0050253333848</v>
      </c>
      <c r="AI236" s="2">
        <v>236363.97911157925</v>
      </c>
      <c r="AJ236" s="2">
        <v>63636.020888420775</v>
      </c>
      <c r="AK236" s="2">
        <v>73815.985644950677</v>
      </c>
      <c r="AL236" s="121">
        <v>0.11749999999999999</v>
      </c>
      <c r="AM236" s="121" t="s">
        <v>36</v>
      </c>
      <c r="AN236" s="2">
        <v>300000</v>
      </c>
      <c r="AO236" s="2" t="s">
        <v>184</v>
      </c>
      <c r="AP236" s="126"/>
      <c r="AQ236" s="126"/>
      <c r="AT236" s="178"/>
      <c r="AU236" s="178"/>
      <c r="AV236" s="181"/>
      <c r="AW236" s="181"/>
      <c r="AX236" s="181"/>
      <c r="AY236" s="181"/>
      <c r="AZ236" s="181"/>
      <c r="BA236" s="181"/>
      <c r="BF236" s="119"/>
      <c r="BG236" s="120"/>
      <c r="BH236" s="9"/>
      <c r="BI236" s="2"/>
      <c r="BJ236" s="2"/>
      <c r="BK236" s="2"/>
      <c r="BL236" s="2"/>
      <c r="BM236" s="2"/>
      <c r="BN236" s="2"/>
      <c r="BO236" s="121"/>
      <c r="BP236" s="121"/>
      <c r="BQ236" s="2"/>
      <c r="BR236" s="2"/>
    </row>
    <row r="237" spans="1:70" s="7" customFormat="1" x14ac:dyDescent="0.3">
      <c r="A237"/>
      <c r="B237" s="2">
        <v>1</v>
      </c>
      <c r="C237" s="48">
        <v>52444</v>
      </c>
      <c r="D237" s="2">
        <v>4025.7393585432646</v>
      </c>
      <c r="E237" s="2">
        <v>1059.3364129951881</v>
      </c>
      <c r="F237" s="2">
        <v>5085.0757715384525</v>
      </c>
      <c r="G237" s="2">
        <v>99745.990894046598</v>
      </c>
      <c r="H237" s="2">
        <v>318254.00910595339</v>
      </c>
      <c r="I237" s="2">
        <v>485455.42893025832</v>
      </c>
      <c r="J237" s="1"/>
      <c r="K237" s="134"/>
      <c r="L237" s="135"/>
      <c r="M237" s="136"/>
      <c r="N237" s="205"/>
      <c r="O237" s="144"/>
      <c r="P237" s="138"/>
      <c r="Q237" s="139"/>
      <c r="R237" s="143"/>
      <c r="S237" s="143"/>
      <c r="T237" s="127"/>
      <c r="U237" s="1"/>
      <c r="V237" s="150"/>
      <c r="W237" s="151"/>
      <c r="X237"/>
      <c r="Y237" s="126"/>
      <c r="Z237" s="126"/>
      <c r="AA237" s="126"/>
      <c r="AB237" s="1"/>
      <c r="AC237" s="119">
        <v>28</v>
      </c>
      <c r="AD237" s="120">
        <v>47119</v>
      </c>
      <c r="AE237" s="9" t="s">
        <v>87</v>
      </c>
      <c r="AF237" s="2">
        <v>2730.6077298658361</v>
      </c>
      <c r="AG237" s="2">
        <v>2314.3972954675469</v>
      </c>
      <c r="AH237" s="2">
        <v>5045.0050253333829</v>
      </c>
      <c r="AI237" s="2">
        <v>233633.3713817134</v>
      </c>
      <c r="AJ237" s="2">
        <v>66366.628618286617</v>
      </c>
      <c r="AK237" s="2">
        <v>76130.382940418218</v>
      </c>
      <c r="AL237" s="121">
        <v>0.11749999999999999</v>
      </c>
      <c r="AM237" s="121" t="s">
        <v>36</v>
      </c>
      <c r="AN237" s="2">
        <v>300000</v>
      </c>
      <c r="AO237" s="2" t="s">
        <v>184</v>
      </c>
      <c r="AP237" s="126"/>
      <c r="AQ237" s="126"/>
      <c r="AT237" s="178"/>
      <c r="AU237" s="178"/>
      <c r="AV237" s="181"/>
      <c r="AW237" s="181"/>
      <c r="AX237" s="181"/>
      <c r="AY237" s="181"/>
      <c r="AZ237" s="181"/>
      <c r="BA237" s="181"/>
      <c r="BF237" s="119"/>
      <c r="BG237" s="120"/>
      <c r="BH237" s="9"/>
      <c r="BI237" s="2"/>
      <c r="BJ237" s="2"/>
      <c r="BK237" s="2"/>
      <c r="BL237" s="2"/>
      <c r="BM237" s="2"/>
      <c r="BN237" s="2"/>
      <c r="BO237" s="121"/>
      <c r="BP237" s="121"/>
      <c r="BQ237" s="2"/>
      <c r="BR237" s="2"/>
    </row>
    <row r="238" spans="1:70" s="7" customFormat="1" x14ac:dyDescent="0.3">
      <c r="A238"/>
      <c r="B238" s="2">
        <v>1</v>
      </c>
      <c r="C238" s="48">
        <v>52475</v>
      </c>
      <c r="D238" s="2">
        <v>4066.8354478283936</v>
      </c>
      <c r="E238" s="2">
        <v>1018.240323710059</v>
      </c>
      <c r="F238" s="2">
        <v>5085.0757715384525</v>
      </c>
      <c r="G238" s="2">
        <v>95679.15544621821</v>
      </c>
      <c r="H238" s="2">
        <v>322320.84455378179</v>
      </c>
      <c r="I238" s="2">
        <v>486473.6692539684</v>
      </c>
      <c r="J238" s="1"/>
      <c r="K238" s="134"/>
      <c r="L238" s="135"/>
      <c r="M238" s="136"/>
      <c r="N238" s="205"/>
      <c r="O238" s="144"/>
      <c r="P238" s="138"/>
      <c r="Q238" s="139"/>
      <c r="R238" s="143"/>
      <c r="S238" s="143"/>
      <c r="T238" s="127"/>
      <c r="U238" s="1"/>
      <c r="V238" s="150"/>
      <c r="W238" s="151"/>
      <c r="X238"/>
      <c r="Y238" s="126"/>
      <c r="Z238" s="126"/>
      <c r="AA238" s="126"/>
      <c r="AB238" s="1"/>
      <c r="AC238" s="119">
        <v>29</v>
      </c>
      <c r="AD238" s="120">
        <v>47150</v>
      </c>
      <c r="AE238" s="9" t="s">
        <v>87</v>
      </c>
      <c r="AF238" s="2">
        <v>2757.3449305541071</v>
      </c>
      <c r="AG238" s="2">
        <v>2287.6600947792767</v>
      </c>
      <c r="AH238" s="2">
        <v>5045.0050253333839</v>
      </c>
      <c r="AI238" s="2">
        <v>230876.0264511593</v>
      </c>
      <c r="AJ238" s="2">
        <v>69123.973548840731</v>
      </c>
      <c r="AK238" s="2">
        <v>78418.043035197494</v>
      </c>
      <c r="AL238" s="121">
        <v>0.11749999999999999</v>
      </c>
      <c r="AM238" s="121" t="s">
        <v>36</v>
      </c>
      <c r="AN238" s="2">
        <v>300000</v>
      </c>
      <c r="AO238" s="2" t="s">
        <v>184</v>
      </c>
      <c r="AP238" s="126"/>
      <c r="AQ238" s="126"/>
      <c r="AT238" s="178"/>
      <c r="AU238" s="178"/>
      <c r="AV238" s="181"/>
      <c r="AW238" s="181"/>
      <c r="AX238" s="181"/>
      <c r="AY238" s="181"/>
      <c r="AZ238" s="181"/>
      <c r="BA238" s="181"/>
      <c r="BF238" s="119"/>
      <c r="BG238" s="120"/>
      <c r="BH238" s="9"/>
      <c r="BI238" s="2"/>
      <c r="BJ238" s="2"/>
      <c r="BK238" s="2"/>
      <c r="BL238" s="2"/>
      <c r="BM238" s="2"/>
      <c r="BN238" s="2"/>
      <c r="BO238" s="121"/>
      <c r="BP238" s="121"/>
      <c r="BQ238" s="2"/>
      <c r="BR238" s="2"/>
    </row>
    <row r="239" spans="1:70" s="7" customFormat="1" x14ac:dyDescent="0.3">
      <c r="A239"/>
      <c r="B239" s="2">
        <v>1</v>
      </c>
      <c r="C239" s="48">
        <v>52505</v>
      </c>
      <c r="D239" s="2">
        <v>4108.3510596916412</v>
      </c>
      <c r="E239" s="2">
        <v>976.72471184681092</v>
      </c>
      <c r="F239" s="2">
        <v>5085.0757715384525</v>
      </c>
      <c r="G239" s="2">
        <v>91570.804386526564</v>
      </c>
      <c r="H239" s="2">
        <v>326429.19561347342</v>
      </c>
      <c r="I239" s="2">
        <v>487450.39396581519</v>
      </c>
      <c r="J239" s="1"/>
      <c r="K239" s="134"/>
      <c r="L239" s="135"/>
      <c r="M239" s="136"/>
      <c r="N239" s="205"/>
      <c r="O239" s="144"/>
      <c r="P239" s="138"/>
      <c r="Q239" s="139"/>
      <c r="R239" s="143"/>
      <c r="S239" s="143"/>
      <c r="T239" s="127"/>
      <c r="U239" s="1"/>
      <c r="V239" s="150"/>
      <c r="W239" s="151"/>
      <c r="X239"/>
      <c r="Y239" s="126"/>
      <c r="Z239" s="126"/>
      <c r="AA239" s="126"/>
      <c r="AB239" s="1"/>
      <c r="AC239" s="119">
        <v>30</v>
      </c>
      <c r="AD239" s="120">
        <v>47178</v>
      </c>
      <c r="AE239" s="9" t="s">
        <v>87</v>
      </c>
      <c r="AF239" s="2">
        <v>2784.3439329991152</v>
      </c>
      <c r="AG239" s="2">
        <v>2260.6610923342678</v>
      </c>
      <c r="AH239" s="2">
        <v>5045.0050253333829</v>
      </c>
      <c r="AI239" s="2">
        <v>228091.68251816017</v>
      </c>
      <c r="AJ239" s="2">
        <v>71908.31748183984</v>
      </c>
      <c r="AK239" s="2">
        <v>80678.704127531761</v>
      </c>
      <c r="AL239" s="121">
        <v>0.11749999999999999</v>
      </c>
      <c r="AM239" s="121" t="s">
        <v>36</v>
      </c>
      <c r="AN239" s="2">
        <v>300000</v>
      </c>
      <c r="AO239" s="2" t="s">
        <v>184</v>
      </c>
      <c r="AP239" s="126"/>
      <c r="AQ239" s="126"/>
      <c r="AT239" s="178"/>
      <c r="AU239" s="178"/>
      <c r="AV239" s="181"/>
      <c r="AW239" s="181"/>
      <c r="AX239" s="181"/>
      <c r="AY239" s="181"/>
      <c r="AZ239" s="181"/>
      <c r="BA239" s="181"/>
      <c r="BF239" s="119"/>
      <c r="BG239" s="120"/>
      <c r="BH239" s="9"/>
      <c r="BI239" s="2"/>
      <c r="BJ239" s="2"/>
      <c r="BK239" s="2"/>
      <c r="BL239" s="2"/>
      <c r="BM239" s="2"/>
      <c r="BN239" s="2"/>
      <c r="BO239" s="121"/>
      <c r="BP239" s="121"/>
      <c r="BQ239" s="2"/>
      <c r="BR239" s="2"/>
    </row>
    <row r="240" spans="1:70" s="7" customFormat="1" x14ac:dyDescent="0.3">
      <c r="A240"/>
      <c r="B240" s="2">
        <v>1</v>
      </c>
      <c r="C240" s="48">
        <v>52536</v>
      </c>
      <c r="D240" s="2">
        <v>4150.2904767593282</v>
      </c>
      <c r="E240" s="2">
        <v>934.78529477912537</v>
      </c>
      <c r="F240" s="2">
        <v>5085.0757715384534</v>
      </c>
      <c r="G240" s="2">
        <v>87420.513909767236</v>
      </c>
      <c r="H240" s="2">
        <v>330579.48609023273</v>
      </c>
      <c r="I240" s="2">
        <v>488385.1792605943</v>
      </c>
      <c r="J240" s="1"/>
      <c r="K240" s="134"/>
      <c r="L240" s="135"/>
      <c r="M240" s="136"/>
      <c r="N240" s="205"/>
      <c r="O240" s="144"/>
      <c r="P240" s="138"/>
      <c r="Q240" s="139"/>
      <c r="R240" s="143"/>
      <c r="S240" s="143"/>
      <c r="T240" s="127"/>
      <c r="U240" s="1"/>
      <c r="V240" s="150"/>
      <c r="W240" s="151"/>
      <c r="X240"/>
      <c r="Y240" s="126"/>
      <c r="Z240" s="126"/>
      <c r="AA240" s="126"/>
      <c r="AB240" s="1"/>
      <c r="AC240" s="119">
        <v>31</v>
      </c>
      <c r="AD240" s="120">
        <v>47209</v>
      </c>
      <c r="AE240" s="9" t="s">
        <v>87</v>
      </c>
      <c r="AF240" s="2">
        <v>2811.6073006764</v>
      </c>
      <c r="AG240" s="2">
        <v>2233.3977246569848</v>
      </c>
      <c r="AH240" s="2">
        <v>5045.0050253333848</v>
      </c>
      <c r="AI240" s="2">
        <v>225280.07521748377</v>
      </c>
      <c r="AJ240" s="2">
        <v>74719.924782516246</v>
      </c>
      <c r="AK240" s="2">
        <v>82912.101852188745</v>
      </c>
      <c r="AL240" s="121">
        <v>0.11749999999999999</v>
      </c>
      <c r="AM240" s="121" t="s">
        <v>36</v>
      </c>
      <c r="AN240" s="2">
        <v>300000</v>
      </c>
      <c r="AO240" s="2" t="s">
        <v>184</v>
      </c>
      <c r="AP240" s="126"/>
      <c r="AQ240" s="126"/>
      <c r="AT240" s="178"/>
      <c r="AU240" s="178"/>
      <c r="AV240" s="181"/>
      <c r="AW240" s="181"/>
      <c r="AX240" s="181"/>
      <c r="AY240" s="181"/>
      <c r="AZ240" s="181"/>
      <c r="BA240" s="181"/>
      <c r="BF240" s="119"/>
      <c r="BG240" s="120"/>
      <c r="BH240" s="9"/>
      <c r="BI240" s="2"/>
      <c r="BJ240" s="2"/>
      <c r="BK240" s="2"/>
      <c r="BL240" s="2"/>
      <c r="BM240" s="2"/>
      <c r="BN240" s="2"/>
      <c r="BO240" s="121"/>
      <c r="BP240" s="121"/>
      <c r="BQ240" s="2"/>
      <c r="BR240" s="2"/>
    </row>
    <row r="241" spans="1:70" s="7" customFormat="1" x14ac:dyDescent="0.3">
      <c r="A241"/>
      <c r="B241" s="2">
        <v>1</v>
      </c>
      <c r="C241" s="48">
        <v>52566</v>
      </c>
      <c r="D241" s="2">
        <v>4192.6580253762459</v>
      </c>
      <c r="E241" s="2">
        <v>892.41774616220721</v>
      </c>
      <c r="F241" s="2">
        <v>5085.0757715384534</v>
      </c>
      <c r="G241" s="2">
        <v>83227.855884390985</v>
      </c>
      <c r="H241" s="2">
        <v>334772.144115609</v>
      </c>
      <c r="I241" s="2">
        <v>489277.59700675652</v>
      </c>
      <c r="J241" s="1"/>
      <c r="K241" s="134"/>
      <c r="L241" s="135"/>
      <c r="M241" s="136"/>
      <c r="N241" s="205"/>
      <c r="O241" s="144"/>
      <c r="P241" s="138"/>
      <c r="Q241" s="139"/>
      <c r="R241" s="143"/>
      <c r="S241" s="143"/>
      <c r="T241" s="127"/>
      <c r="U241" s="1"/>
      <c r="V241" s="150"/>
      <c r="W241" s="151"/>
      <c r="X241"/>
      <c r="Y241" s="126"/>
      <c r="Z241" s="126"/>
      <c r="AA241" s="126"/>
      <c r="AB241" s="1"/>
      <c r="AC241" s="119">
        <v>32</v>
      </c>
      <c r="AD241" s="120">
        <v>47239</v>
      </c>
      <c r="AE241" s="9" t="s">
        <v>87</v>
      </c>
      <c r="AF241" s="2">
        <v>2839.1376221621877</v>
      </c>
      <c r="AG241" s="2">
        <v>2205.8674031711953</v>
      </c>
      <c r="AH241" s="2">
        <v>5045.0050253333829</v>
      </c>
      <c r="AI241" s="2">
        <v>222440.93759532159</v>
      </c>
      <c r="AJ241" s="2">
        <v>77559.062404678436</v>
      </c>
      <c r="AK241" s="2">
        <v>85117.969255359945</v>
      </c>
      <c r="AL241" s="121">
        <v>0.11749999999999999</v>
      </c>
      <c r="AM241" s="121" t="s">
        <v>36</v>
      </c>
      <c r="AN241" s="2">
        <v>300000</v>
      </c>
      <c r="AO241" s="2" t="s">
        <v>184</v>
      </c>
      <c r="AP241" s="126"/>
      <c r="AQ241" s="126"/>
      <c r="AT241" s="178"/>
      <c r="AU241" s="178"/>
      <c r="AV241" s="181"/>
      <c r="AW241" s="181"/>
      <c r="AX241" s="181"/>
      <c r="AY241" s="181"/>
      <c r="AZ241" s="181"/>
      <c r="BA241" s="181"/>
      <c r="BF241" s="119"/>
      <c r="BG241" s="120"/>
      <c r="BH241" s="9"/>
      <c r="BI241" s="2"/>
      <c r="BJ241" s="2"/>
      <c r="BK241" s="2"/>
      <c r="BL241" s="2"/>
      <c r="BM241" s="2"/>
      <c r="BN241" s="2"/>
      <c r="BO241" s="121"/>
      <c r="BP241" s="121"/>
      <c r="BQ241" s="2"/>
      <c r="BR241" s="2"/>
    </row>
    <row r="242" spans="1:70" s="7" customFormat="1" x14ac:dyDescent="0.3">
      <c r="A242"/>
      <c r="B242" s="2">
        <v>1</v>
      </c>
      <c r="C242" s="48">
        <v>52597</v>
      </c>
      <c r="D242" s="2">
        <v>4235.4580760519611</v>
      </c>
      <c r="E242" s="2">
        <v>849.61769548649124</v>
      </c>
      <c r="F242" s="2">
        <v>5085.0757715384525</v>
      </c>
      <c r="G242" s="2">
        <v>78992.397808339025</v>
      </c>
      <c r="H242" s="2">
        <v>339007.60219166096</v>
      </c>
      <c r="I242" s="2">
        <v>490127.21470224299</v>
      </c>
      <c r="J242" s="1"/>
      <c r="K242" s="134"/>
      <c r="L242" s="135"/>
      <c r="M242" s="136"/>
      <c r="N242" s="205"/>
      <c r="O242" s="144"/>
      <c r="P242" s="138"/>
      <c r="Q242" s="139"/>
      <c r="R242" s="143"/>
      <c r="S242" s="143"/>
      <c r="T242" s="127"/>
      <c r="U242" s="1"/>
      <c r="V242" s="150"/>
      <c r="W242" s="151"/>
      <c r="X242"/>
      <c r="Y242" s="126"/>
      <c r="Z242" s="126"/>
      <c r="AA242" s="126"/>
      <c r="AB242" s="1"/>
      <c r="AC242" s="119">
        <v>33</v>
      </c>
      <c r="AD242" s="120">
        <v>47270</v>
      </c>
      <c r="AE242" s="9" t="s">
        <v>87</v>
      </c>
      <c r="AF242" s="2">
        <v>2866.9375113791934</v>
      </c>
      <c r="AG242" s="2">
        <v>2178.0675139541904</v>
      </c>
      <c r="AH242" s="2">
        <v>5045.0050253333839</v>
      </c>
      <c r="AI242" s="2">
        <v>219574.0000839424</v>
      </c>
      <c r="AJ242" s="2">
        <v>80425.999916057626</v>
      </c>
      <c r="AK242" s="2">
        <v>87296.036769314131</v>
      </c>
      <c r="AL242" s="121">
        <v>0.11749999999999999</v>
      </c>
      <c r="AM242" s="121" t="s">
        <v>36</v>
      </c>
      <c r="AN242" s="2">
        <v>300000</v>
      </c>
      <c r="AO242" s="2" t="s">
        <v>184</v>
      </c>
      <c r="AP242" s="126"/>
      <c r="AQ242" s="126"/>
      <c r="AT242" s="178"/>
      <c r="AU242" s="178"/>
      <c r="AV242" s="181"/>
      <c r="AW242" s="181"/>
      <c r="AX242" s="181"/>
      <c r="AY242" s="181"/>
      <c r="AZ242" s="181"/>
      <c r="BA242" s="181"/>
      <c r="BF242" s="119"/>
      <c r="BG242" s="120"/>
      <c r="BH242" s="9"/>
      <c r="BI242" s="2"/>
      <c r="BJ242" s="2"/>
      <c r="BK242" s="2"/>
      <c r="BL242" s="2"/>
      <c r="BM242" s="2"/>
      <c r="BN242" s="2"/>
      <c r="BO242" s="121"/>
      <c r="BP242" s="121"/>
      <c r="BQ242" s="2"/>
      <c r="BR242" s="2"/>
    </row>
    <row r="243" spans="1:70" s="7" customFormat="1" x14ac:dyDescent="0.3">
      <c r="A243"/>
      <c r="B243" s="2">
        <v>1</v>
      </c>
      <c r="C243" s="48">
        <v>52628</v>
      </c>
      <c r="D243" s="2">
        <v>4278.6950439116581</v>
      </c>
      <c r="E243" s="2">
        <v>806.38072762679417</v>
      </c>
      <c r="F243" s="2">
        <v>5085.0757715384525</v>
      </c>
      <c r="G243" s="2">
        <v>74713.702764427362</v>
      </c>
      <c r="H243" s="2">
        <v>343286.29723557259</v>
      </c>
      <c r="I243" s="2">
        <v>490933.59542986978</v>
      </c>
      <c r="J243" s="1"/>
      <c r="K243" s="134"/>
      <c r="L243" s="135"/>
      <c r="M243" s="136"/>
      <c r="N243" s="205"/>
      <c r="O243" s="144"/>
      <c r="P243" s="138"/>
      <c r="Q243" s="139"/>
      <c r="R243" s="143"/>
      <c r="S243" s="143"/>
      <c r="T243" s="127"/>
      <c r="U243" s="1"/>
      <c r="V243" s="150"/>
      <c r="W243" s="151"/>
      <c r="X243"/>
      <c r="Y243" s="126"/>
      <c r="Z243" s="126"/>
      <c r="AA243" s="126"/>
      <c r="AB243" s="1"/>
      <c r="AC243" s="119">
        <v>34</v>
      </c>
      <c r="AD243" s="120">
        <v>47300</v>
      </c>
      <c r="AE243" s="9" t="s">
        <v>87</v>
      </c>
      <c r="AF243" s="2">
        <v>2895.0096078447814</v>
      </c>
      <c r="AG243" s="2">
        <v>2149.9954174886025</v>
      </c>
      <c r="AH243" s="2">
        <v>5045.0050253333839</v>
      </c>
      <c r="AI243" s="2">
        <v>216678.99047609762</v>
      </c>
      <c r="AJ243" s="2">
        <v>83321.009523902409</v>
      </c>
      <c r="AK243" s="2">
        <v>89446.032186802739</v>
      </c>
      <c r="AL243" s="121">
        <v>0.11749999999999999</v>
      </c>
      <c r="AM243" s="121" t="s">
        <v>36</v>
      </c>
      <c r="AN243" s="2">
        <v>300000</v>
      </c>
      <c r="AO243" s="2" t="s">
        <v>184</v>
      </c>
      <c r="AP243" s="126"/>
      <c r="AQ243" s="126"/>
      <c r="AT243" s="178"/>
      <c r="AU243" s="178"/>
      <c r="AV243" s="181"/>
      <c r="AW243" s="181"/>
      <c r="AX243" s="181"/>
      <c r="AY243" s="181"/>
      <c r="AZ243" s="181"/>
      <c r="BA243" s="181"/>
      <c r="BF243" s="119"/>
      <c r="BG243" s="120"/>
      <c r="BH243" s="9"/>
      <c r="BI243" s="2"/>
      <c r="BJ243" s="2"/>
      <c r="BK243" s="2"/>
      <c r="BL243" s="2"/>
      <c r="BM243" s="2"/>
      <c r="BN243" s="2"/>
      <c r="BO243" s="121"/>
      <c r="BP243" s="121"/>
      <c r="BQ243" s="2"/>
      <c r="BR243" s="2"/>
    </row>
    <row r="244" spans="1:70" s="7" customFormat="1" x14ac:dyDescent="0.3">
      <c r="A244"/>
      <c r="B244" s="2">
        <v>1</v>
      </c>
      <c r="C244" s="48">
        <v>52657</v>
      </c>
      <c r="D244" s="2">
        <v>4322.3733891515894</v>
      </c>
      <c r="E244" s="2">
        <v>762.70238238686261</v>
      </c>
      <c r="F244" s="2">
        <v>5085.0757715384525</v>
      </c>
      <c r="G244" s="2">
        <v>70391.329375275775</v>
      </c>
      <c r="H244" s="2">
        <v>347608.67062472418</v>
      </c>
      <c r="I244" s="2">
        <v>491696.29781225661</v>
      </c>
      <c r="J244" s="1"/>
      <c r="K244" s="134"/>
      <c r="L244" s="135"/>
      <c r="M244" s="136"/>
      <c r="N244" s="205"/>
      <c r="O244" s="144"/>
      <c r="P244" s="138"/>
      <c r="Q244" s="139"/>
      <c r="R244" s="143"/>
      <c r="S244" s="143"/>
      <c r="T244" s="127"/>
      <c r="U244" s="1"/>
      <c r="V244" s="150"/>
      <c r="W244" s="151"/>
      <c r="X244"/>
      <c r="Y244" s="126"/>
      <c r="Z244" s="126"/>
      <c r="AA244" s="126"/>
      <c r="AB244" s="1"/>
      <c r="AC244" s="119">
        <v>35</v>
      </c>
      <c r="AD244" s="120">
        <v>47331</v>
      </c>
      <c r="AE244" s="9" t="s">
        <v>87</v>
      </c>
      <c r="AF244" s="2">
        <v>2923.3565769215948</v>
      </c>
      <c r="AG244" s="2">
        <v>2121.6484484117891</v>
      </c>
      <c r="AH244" s="2">
        <v>5045.0050253333839</v>
      </c>
      <c r="AI244" s="2">
        <v>213755.63389917603</v>
      </c>
      <c r="AJ244" s="2">
        <v>86244.366100824001</v>
      </c>
      <c r="AK244" s="2">
        <v>91567.680635214521</v>
      </c>
      <c r="AL244" s="121">
        <v>0.11749999999999999</v>
      </c>
      <c r="AM244" s="121" t="s">
        <v>36</v>
      </c>
      <c r="AN244" s="2">
        <v>300000</v>
      </c>
      <c r="AO244" s="2" t="s">
        <v>184</v>
      </c>
      <c r="AP244" s="126"/>
      <c r="AQ244" s="126"/>
      <c r="AT244" s="178"/>
      <c r="AU244" s="178"/>
      <c r="AV244" s="181"/>
      <c r="AW244" s="181"/>
      <c r="AX244" s="181"/>
      <c r="AY244" s="181"/>
      <c r="AZ244" s="181"/>
      <c r="BA244" s="181"/>
      <c r="BF244" s="119"/>
      <c r="BG244" s="120"/>
      <c r="BH244" s="9"/>
      <c r="BI244" s="2"/>
      <c r="BJ244" s="2"/>
      <c r="BK244" s="2"/>
      <c r="BL244" s="2"/>
      <c r="BM244" s="2"/>
      <c r="BN244" s="2"/>
      <c r="BO244" s="121"/>
      <c r="BP244" s="121"/>
      <c r="BQ244" s="2"/>
      <c r="BR244" s="2"/>
    </row>
    <row r="245" spans="1:70" s="7" customFormat="1" x14ac:dyDescent="0.3">
      <c r="A245"/>
      <c r="B245" s="2">
        <v>1</v>
      </c>
      <c r="C245" s="48">
        <v>52688</v>
      </c>
      <c r="D245" s="2">
        <v>4366.4976174991798</v>
      </c>
      <c r="E245" s="2">
        <v>718.5781540392735</v>
      </c>
      <c r="F245" s="2">
        <v>5085.0757715384534</v>
      </c>
      <c r="G245" s="2">
        <v>66024.831757776599</v>
      </c>
      <c r="H245" s="2">
        <v>351975.16824222339</v>
      </c>
      <c r="I245" s="2">
        <v>492414.87596629589</v>
      </c>
      <c r="J245" s="1"/>
      <c r="K245" s="134"/>
      <c r="L245" s="135"/>
      <c r="M245" s="136"/>
      <c r="N245" s="205"/>
      <c r="O245" s="144"/>
      <c r="P245" s="138"/>
      <c r="Q245" s="139"/>
      <c r="R245" s="143"/>
      <c r="S245" s="143"/>
      <c r="T245" s="127"/>
      <c r="U245" s="1"/>
      <c r="V245" s="150"/>
      <c r="W245" s="151"/>
      <c r="X245"/>
      <c r="Y245" s="126"/>
      <c r="Z245" s="126"/>
      <c r="AA245" s="126"/>
      <c r="AB245" s="1"/>
      <c r="AC245" s="119">
        <v>36</v>
      </c>
      <c r="AD245" s="120">
        <v>47362</v>
      </c>
      <c r="AE245" s="9" t="s">
        <v>87</v>
      </c>
      <c r="AF245" s="2">
        <v>2951.9811100706188</v>
      </c>
      <c r="AG245" s="2">
        <v>2093.0239152627651</v>
      </c>
      <c r="AH245" s="2">
        <v>5045.0050253333839</v>
      </c>
      <c r="AI245" s="2">
        <v>210803.6527891054</v>
      </c>
      <c r="AJ245" s="2">
        <v>89196.347210894615</v>
      </c>
      <c r="AK245" s="2">
        <v>93660.704550477283</v>
      </c>
      <c r="AL245" s="121">
        <v>0.11749999999999999</v>
      </c>
      <c r="AM245" s="121" t="s">
        <v>36</v>
      </c>
      <c r="AN245" s="2">
        <v>300000</v>
      </c>
      <c r="AO245" s="2" t="s">
        <v>184</v>
      </c>
      <c r="AP245" s="126"/>
      <c r="AQ245" s="126"/>
      <c r="AT245" s="178"/>
      <c r="AU245" s="178"/>
      <c r="AV245" s="181"/>
      <c r="AW245" s="181"/>
      <c r="AX245" s="181"/>
      <c r="AY245" s="181"/>
      <c r="AZ245" s="181"/>
      <c r="BA245" s="181"/>
      <c r="BF245" s="119"/>
      <c r="BG245" s="120"/>
      <c r="BH245" s="9"/>
      <c r="BI245" s="2"/>
      <c r="BJ245" s="2"/>
      <c r="BK245" s="2"/>
      <c r="BL245" s="2"/>
      <c r="BM245" s="2"/>
      <c r="BN245" s="2"/>
      <c r="BO245" s="121"/>
      <c r="BP245" s="121"/>
      <c r="BQ245" s="2"/>
      <c r="BR245" s="2"/>
    </row>
    <row r="246" spans="1:70" s="7" customFormat="1" x14ac:dyDescent="0.3">
      <c r="A246"/>
      <c r="B246" s="2">
        <v>1</v>
      </c>
      <c r="C246" s="48">
        <v>52718</v>
      </c>
      <c r="D246" s="2">
        <v>4411.0722806778176</v>
      </c>
      <c r="E246" s="2">
        <v>674.00349086063613</v>
      </c>
      <c r="F246" s="2">
        <v>5085.0757715384534</v>
      </c>
      <c r="G246" s="2">
        <v>61613.759477098785</v>
      </c>
      <c r="H246" s="2">
        <v>356386.24052290118</v>
      </c>
      <c r="I246" s="2">
        <v>493088.87945715652</v>
      </c>
      <c r="J246" s="1"/>
      <c r="K246" s="134"/>
      <c r="L246" s="135"/>
      <c r="M246" s="136"/>
      <c r="N246" s="205"/>
      <c r="O246" s="144"/>
      <c r="P246" s="138"/>
      <c r="Q246" s="139"/>
      <c r="R246" s="143"/>
      <c r="S246" s="143"/>
      <c r="T246" s="127"/>
      <c r="U246" s="1"/>
      <c r="V246" s="150"/>
      <c r="W246" s="151"/>
      <c r="X246"/>
      <c r="Y246" s="126"/>
      <c r="Z246" s="126"/>
      <c r="AA246" s="126"/>
      <c r="AB246" s="1"/>
      <c r="AC246" s="119">
        <v>37</v>
      </c>
      <c r="AD246" s="120">
        <v>47392</v>
      </c>
      <c r="AE246" s="9" t="s">
        <v>87</v>
      </c>
      <c r="AF246" s="2">
        <v>2980.885925106727</v>
      </c>
      <c r="AG246" s="2">
        <v>2064.1191002266569</v>
      </c>
      <c r="AH246" s="2">
        <v>5045.0050253333839</v>
      </c>
      <c r="AI246" s="2">
        <v>207822.76686399867</v>
      </c>
      <c r="AJ246" s="2">
        <v>92177.233136001349</v>
      </c>
      <c r="AK246" s="2">
        <v>95724.82365070394</v>
      </c>
      <c r="AL246" s="121">
        <v>0.11749999999999999</v>
      </c>
      <c r="AM246" s="121" t="s">
        <v>36</v>
      </c>
      <c r="AN246" s="2">
        <v>300000</v>
      </c>
      <c r="AO246" s="2" t="s">
        <v>184</v>
      </c>
      <c r="AP246" s="126"/>
      <c r="AQ246" s="126"/>
      <c r="AT246" s="178"/>
      <c r="AU246" s="178"/>
      <c r="AV246" s="181"/>
      <c r="AW246" s="181"/>
      <c r="AX246" s="181"/>
      <c r="AY246" s="181"/>
      <c r="AZ246" s="181"/>
      <c r="BA246" s="181"/>
      <c r="BF246" s="119"/>
      <c r="BG246" s="120"/>
      <c r="BH246" s="9"/>
      <c r="BI246" s="2"/>
      <c r="BJ246" s="2"/>
      <c r="BK246" s="2"/>
      <c r="BL246" s="2"/>
      <c r="BM246" s="2"/>
      <c r="BN246" s="2"/>
      <c r="BO246" s="121"/>
      <c r="BP246" s="121"/>
      <c r="BQ246" s="2"/>
      <c r="BR246" s="2"/>
    </row>
    <row r="247" spans="1:70" s="7" customFormat="1" x14ac:dyDescent="0.3">
      <c r="A247"/>
      <c r="B247" s="2">
        <v>1</v>
      </c>
      <c r="C247" s="48">
        <v>52749</v>
      </c>
      <c r="D247" s="2">
        <v>4456.1019768764036</v>
      </c>
      <c r="E247" s="2">
        <v>628.97379466205007</v>
      </c>
      <c r="F247" s="2">
        <v>5085.0757715384534</v>
      </c>
      <c r="G247" s="2">
        <v>57157.657500222384</v>
      </c>
      <c r="H247" s="2">
        <v>360842.34249977756</v>
      </c>
      <c r="I247" s="2">
        <v>493717.85325181857</v>
      </c>
      <c r="J247" s="1"/>
      <c r="K247" s="134"/>
      <c r="L247" s="135"/>
      <c r="M247" s="136"/>
      <c r="N247" s="205"/>
      <c r="O247" s="144"/>
      <c r="P247" s="138"/>
      <c r="Q247" s="139"/>
      <c r="R247" s="143"/>
      <c r="S247" s="143"/>
      <c r="T247" s="127"/>
      <c r="U247" s="1"/>
      <c r="V247" s="150"/>
      <c r="W247" s="151"/>
      <c r="X247"/>
      <c r="Y247" s="126"/>
      <c r="Z247" s="126"/>
      <c r="AA247" s="126"/>
      <c r="AB247" s="1"/>
      <c r="AC247" s="119">
        <v>38</v>
      </c>
      <c r="AD247" s="120">
        <v>47423</v>
      </c>
      <c r="AE247" s="9" t="s">
        <v>87</v>
      </c>
      <c r="AF247" s="2">
        <v>3027.6681959472426</v>
      </c>
      <c r="AG247" s="2">
        <v>1991.6348491133206</v>
      </c>
      <c r="AH247" s="2">
        <v>5019.3030450605629</v>
      </c>
      <c r="AI247" s="2">
        <v>204795.09866805142</v>
      </c>
      <c r="AJ247" s="2">
        <v>95204.901331948597</v>
      </c>
      <c r="AK247" s="2">
        <v>97716.458499817265</v>
      </c>
      <c r="AL247" s="121">
        <v>0.115</v>
      </c>
      <c r="AM247" s="121" t="s">
        <v>36</v>
      </c>
      <c r="AN247" s="2">
        <v>300000</v>
      </c>
      <c r="AO247" s="2" t="s">
        <v>184</v>
      </c>
      <c r="AP247" s="126"/>
      <c r="AQ247" s="126"/>
      <c r="AT247" s="178"/>
      <c r="AU247" s="178"/>
      <c r="AV247" s="181"/>
      <c r="AW247" s="181"/>
      <c r="AX247" s="181"/>
      <c r="AY247" s="181"/>
      <c r="AZ247" s="181"/>
      <c r="BA247" s="181"/>
      <c r="BF247" s="119"/>
      <c r="BG247" s="120"/>
      <c r="BH247" s="9"/>
      <c r="BI247" s="2"/>
      <c r="BJ247" s="2"/>
      <c r="BK247" s="2"/>
      <c r="BL247" s="2"/>
      <c r="BM247" s="2"/>
      <c r="BN247" s="2"/>
      <c r="BO247" s="121"/>
      <c r="BP247" s="121"/>
      <c r="BQ247" s="2"/>
      <c r="BR247" s="2"/>
    </row>
    <row r="248" spans="1:70" s="7" customFormat="1" x14ac:dyDescent="0.3">
      <c r="A248"/>
      <c r="B248" s="2">
        <v>1</v>
      </c>
      <c r="C248" s="48">
        <v>52779</v>
      </c>
      <c r="D248" s="2">
        <v>4501.591351223683</v>
      </c>
      <c r="E248" s="2">
        <v>583.4844203147702</v>
      </c>
      <c r="F248" s="2">
        <v>5085.0757715384534</v>
      </c>
      <c r="G248" s="2">
        <v>52656.066148998703</v>
      </c>
      <c r="H248" s="2">
        <v>365343.93385100126</v>
      </c>
      <c r="I248" s="2">
        <v>494301.33767213335</v>
      </c>
      <c r="J248" s="1"/>
      <c r="K248" s="134"/>
      <c r="L248" s="135"/>
      <c r="M248" s="136"/>
      <c r="N248" s="205"/>
      <c r="O248" s="144"/>
      <c r="P248" s="138"/>
      <c r="Q248" s="139"/>
      <c r="R248" s="143"/>
      <c r="S248" s="143"/>
      <c r="T248" s="127"/>
      <c r="U248" s="1"/>
      <c r="V248" s="150"/>
      <c r="W248" s="151"/>
      <c r="X248"/>
      <c r="Y248" s="126"/>
      <c r="Z248" s="126"/>
      <c r="AA248" s="126"/>
      <c r="AB248" s="1"/>
      <c r="AC248" s="119">
        <v>39</v>
      </c>
      <c r="AD248" s="120">
        <v>47453</v>
      </c>
      <c r="AE248" s="9" t="s">
        <v>87</v>
      </c>
      <c r="AF248" s="2">
        <v>3056.6833494917346</v>
      </c>
      <c r="AG248" s="2">
        <v>1962.6196955688263</v>
      </c>
      <c r="AH248" s="2">
        <v>5019.3030450605611</v>
      </c>
      <c r="AI248" s="2">
        <v>201738.41531855968</v>
      </c>
      <c r="AJ248" s="2">
        <v>98261.584681440334</v>
      </c>
      <c r="AK248" s="2">
        <v>99679.078195386086</v>
      </c>
      <c r="AL248" s="121">
        <v>0.115</v>
      </c>
      <c r="AM248" s="121" t="s">
        <v>36</v>
      </c>
      <c r="AN248" s="2">
        <v>300000</v>
      </c>
      <c r="AO248" s="2" t="s">
        <v>184</v>
      </c>
      <c r="AP248" s="126"/>
      <c r="AQ248" s="126"/>
      <c r="AT248" s="178"/>
      <c r="AU248" s="178"/>
      <c r="AV248" s="181"/>
      <c r="AW248" s="181"/>
      <c r="AX248" s="181"/>
      <c r="AY248" s="181"/>
      <c r="AZ248" s="181"/>
      <c r="BA248" s="181"/>
      <c r="BF248" s="119"/>
      <c r="BG248" s="120"/>
      <c r="BH248" s="9"/>
      <c r="BI248" s="2"/>
      <c r="BJ248" s="2"/>
      <c r="BK248" s="2"/>
      <c r="BL248" s="2"/>
      <c r="BM248" s="2"/>
      <c r="BN248" s="2"/>
      <c r="BO248" s="121"/>
      <c r="BP248" s="121"/>
      <c r="BQ248" s="2"/>
      <c r="BR248" s="2"/>
    </row>
    <row r="249" spans="1:70" s="7" customFormat="1" x14ac:dyDescent="0.3">
      <c r="A249"/>
      <c r="B249" s="2">
        <v>1</v>
      </c>
      <c r="C249" s="48">
        <v>52810</v>
      </c>
      <c r="D249" s="2">
        <v>4547.5450962674249</v>
      </c>
      <c r="E249" s="2">
        <v>537.53067527102837</v>
      </c>
      <c r="F249" s="2">
        <v>5085.0757715384534</v>
      </c>
      <c r="G249" s="2">
        <v>48108.521052731281</v>
      </c>
      <c r="H249" s="2">
        <v>369891.47894726868</v>
      </c>
      <c r="I249" s="2">
        <v>494838.86834740435</v>
      </c>
      <c r="J249" s="1"/>
      <c r="K249" s="134"/>
      <c r="L249" s="135"/>
      <c r="M249" s="136"/>
      <c r="N249" s="205"/>
      <c r="O249" s="144"/>
      <c r="P249" s="138"/>
      <c r="Q249" s="139"/>
      <c r="R249" s="143"/>
      <c r="S249" s="143"/>
      <c r="T249" s="127"/>
      <c r="U249" s="1"/>
      <c r="V249" s="150"/>
      <c r="W249" s="151"/>
      <c r="X249"/>
      <c r="Y249" s="126"/>
      <c r="Z249" s="126"/>
      <c r="AA249" s="126"/>
      <c r="AB249" s="1"/>
      <c r="AC249" s="119">
        <v>40</v>
      </c>
      <c r="AD249" s="120">
        <v>47484</v>
      </c>
      <c r="AE249" s="9" t="s">
        <v>87</v>
      </c>
      <c r="AF249" s="2">
        <v>3085.9765649243641</v>
      </c>
      <c r="AG249" s="2">
        <v>1933.326480136197</v>
      </c>
      <c r="AH249" s="2">
        <v>5019.3030450605611</v>
      </c>
      <c r="AI249" s="2">
        <v>198652.4387536353</v>
      </c>
      <c r="AJ249" s="2">
        <v>101347.5612463647</v>
      </c>
      <c r="AK249" s="2">
        <v>101612.40467552228</v>
      </c>
      <c r="AL249" s="121">
        <v>0.115</v>
      </c>
      <c r="AM249" s="121" t="s">
        <v>36</v>
      </c>
      <c r="AN249" s="2">
        <v>300000</v>
      </c>
      <c r="AO249" s="2" t="s">
        <v>184</v>
      </c>
      <c r="AP249" s="126"/>
      <c r="AQ249" s="126"/>
      <c r="AT249" s="178"/>
      <c r="AU249" s="178"/>
      <c r="AV249" s="181"/>
      <c r="AW249" s="181"/>
      <c r="AX249" s="181"/>
      <c r="AY249" s="181"/>
      <c r="AZ249" s="181"/>
      <c r="BA249" s="181"/>
      <c r="BF249" s="119"/>
      <c r="BG249" s="120"/>
      <c r="BH249" s="9"/>
      <c r="BI249" s="2"/>
      <c r="BJ249" s="2"/>
      <c r="BK249" s="2"/>
      <c r="BL249" s="2"/>
      <c r="BM249" s="2"/>
      <c r="BN249" s="2"/>
      <c r="BO249" s="121"/>
      <c r="BP249" s="121"/>
      <c r="BQ249" s="2"/>
      <c r="BR249" s="2"/>
    </row>
    <row r="250" spans="1:70" s="7" customFormat="1" x14ac:dyDescent="0.3">
      <c r="A250"/>
      <c r="B250" s="2">
        <v>1</v>
      </c>
      <c r="C250" s="48">
        <v>52841</v>
      </c>
      <c r="D250" s="2">
        <v>4593.967952458489</v>
      </c>
      <c r="E250" s="2">
        <v>491.10781907996517</v>
      </c>
      <c r="F250" s="2">
        <v>5085.0757715384543</v>
      </c>
      <c r="G250" s="2">
        <v>43514.553100272795</v>
      </c>
      <c r="H250" s="2">
        <v>374485.44689972716</v>
      </c>
      <c r="I250" s="2">
        <v>495329.9761664843</v>
      </c>
      <c r="J250" s="1"/>
      <c r="K250" s="134"/>
      <c r="L250" s="135"/>
      <c r="M250" s="136"/>
      <c r="N250" s="205"/>
      <c r="O250" s="144"/>
      <c r="P250" s="138"/>
      <c r="Q250" s="139"/>
      <c r="R250" s="143"/>
      <c r="S250" s="143"/>
      <c r="T250" s="127"/>
      <c r="U250" s="1"/>
      <c r="V250" s="150"/>
      <c r="W250" s="151"/>
      <c r="X250"/>
      <c r="Y250" s="126"/>
      <c r="Z250" s="126"/>
      <c r="AA250" s="126"/>
      <c r="AB250" s="1"/>
      <c r="AC250" s="119">
        <v>41</v>
      </c>
      <c r="AD250" s="120">
        <v>47515</v>
      </c>
      <c r="AE250" s="9" t="s">
        <v>87</v>
      </c>
      <c r="AF250" s="2">
        <v>3115.5505070048894</v>
      </c>
      <c r="AG250" s="2">
        <v>1903.7525380556717</v>
      </c>
      <c r="AH250" s="2">
        <v>5019.3030450605611</v>
      </c>
      <c r="AI250" s="2">
        <v>195536.88824663041</v>
      </c>
      <c r="AJ250" s="2">
        <v>104463.11175336959</v>
      </c>
      <c r="AK250" s="2">
        <v>103516.15721357796</v>
      </c>
      <c r="AL250" s="121">
        <v>0.115</v>
      </c>
      <c r="AM250" s="121" t="s">
        <v>36</v>
      </c>
      <c r="AN250" s="2">
        <v>300000</v>
      </c>
      <c r="AO250" s="2" t="s">
        <v>184</v>
      </c>
      <c r="AP250" s="126"/>
      <c r="AQ250" s="126"/>
      <c r="AT250" s="178"/>
      <c r="AU250" s="178"/>
      <c r="AV250" s="181"/>
      <c r="AW250" s="181"/>
      <c r="AX250" s="181"/>
      <c r="AY250" s="181"/>
      <c r="AZ250" s="181"/>
      <c r="BA250" s="181"/>
      <c r="BF250" s="119"/>
      <c r="BG250" s="120"/>
      <c r="BH250" s="9"/>
      <c r="BI250" s="2"/>
      <c r="BJ250" s="2"/>
      <c r="BK250" s="2"/>
      <c r="BL250" s="2"/>
      <c r="BM250" s="2"/>
      <c r="BN250" s="2"/>
      <c r="BO250" s="121"/>
      <c r="BP250" s="121"/>
      <c r="BQ250" s="2"/>
      <c r="BR250" s="2"/>
    </row>
    <row r="251" spans="1:70" s="7" customFormat="1" x14ac:dyDescent="0.3">
      <c r="A251"/>
      <c r="B251" s="2">
        <v>1</v>
      </c>
      <c r="C251" s="48">
        <v>52871</v>
      </c>
      <c r="D251" s="2">
        <v>4640.8647086398369</v>
      </c>
      <c r="E251" s="2">
        <v>444.21106289861808</v>
      </c>
      <c r="F251" s="2">
        <v>5085.0757715384552</v>
      </c>
      <c r="G251" s="2">
        <v>38873.688391632961</v>
      </c>
      <c r="H251" s="2">
        <v>379126.31160836702</v>
      </c>
      <c r="I251" s="2">
        <v>495774.18722938292</v>
      </c>
      <c r="J251" s="1"/>
      <c r="K251" s="134"/>
      <c r="L251" s="135"/>
      <c r="M251" s="136"/>
      <c r="N251" s="205"/>
      <c r="O251" s="144"/>
      <c r="P251" s="138"/>
      <c r="Q251" s="139"/>
      <c r="R251" s="143"/>
      <c r="S251" s="143"/>
      <c r="T251" s="127"/>
      <c r="U251" s="1"/>
      <c r="V251" s="150"/>
      <c r="W251" s="151"/>
      <c r="X251"/>
      <c r="Y251" s="126"/>
      <c r="Z251" s="126"/>
      <c r="AA251" s="126"/>
      <c r="AB251" s="1"/>
      <c r="AC251" s="119">
        <v>42</v>
      </c>
      <c r="AD251" s="120">
        <v>47543</v>
      </c>
      <c r="AE251" s="9" t="s">
        <v>87</v>
      </c>
      <c r="AF251" s="2">
        <v>3145.407866030353</v>
      </c>
      <c r="AG251" s="2">
        <v>1873.8951790302081</v>
      </c>
      <c r="AH251" s="2">
        <v>5019.3030450605611</v>
      </c>
      <c r="AI251" s="2">
        <v>192391.48038060006</v>
      </c>
      <c r="AJ251" s="2">
        <v>107608.51961939994</v>
      </c>
      <c r="AK251" s="2">
        <v>105390.05239260817</v>
      </c>
      <c r="AL251" s="121">
        <v>0.115</v>
      </c>
      <c r="AM251" s="121" t="s">
        <v>36</v>
      </c>
      <c r="AN251" s="2">
        <v>300000</v>
      </c>
      <c r="AO251" s="2" t="s">
        <v>184</v>
      </c>
      <c r="AP251" s="126"/>
      <c r="AQ251" s="126"/>
      <c r="AT251" s="178"/>
      <c r="AU251" s="178"/>
      <c r="AV251" s="181"/>
      <c r="AW251" s="181"/>
      <c r="AX251" s="181"/>
      <c r="AY251" s="181"/>
      <c r="AZ251" s="181"/>
      <c r="BA251" s="181"/>
      <c r="BF251" s="119"/>
      <c r="BG251" s="120"/>
      <c r="BH251" s="9"/>
      <c r="BI251" s="2"/>
      <c r="BJ251" s="2"/>
      <c r="BK251" s="2"/>
      <c r="BL251" s="2"/>
      <c r="BM251" s="2"/>
      <c r="BN251" s="2"/>
      <c r="BO251" s="121"/>
      <c r="BP251" s="121"/>
      <c r="BQ251" s="2"/>
      <c r="BR251" s="2"/>
    </row>
    <row r="252" spans="1:70" s="7" customFormat="1" x14ac:dyDescent="0.3">
      <c r="A252"/>
      <c r="B252" s="2">
        <v>1</v>
      </c>
      <c r="C252" s="48">
        <v>52902</v>
      </c>
      <c r="D252" s="2">
        <v>4688.2402025405354</v>
      </c>
      <c r="E252" s="2">
        <v>396.83556899791978</v>
      </c>
      <c r="F252" s="2">
        <v>5085.0757715384552</v>
      </c>
      <c r="G252" s="2">
        <v>34185.448189092422</v>
      </c>
      <c r="H252" s="2">
        <v>383814.55181090755</v>
      </c>
      <c r="I252" s="2">
        <v>496171.02279838081</v>
      </c>
      <c r="J252" s="1"/>
      <c r="K252" s="134"/>
      <c r="L252" s="135"/>
      <c r="M252" s="136"/>
      <c r="N252" s="205"/>
      <c r="O252" s="144"/>
      <c r="P252" s="138"/>
      <c r="Q252" s="139"/>
      <c r="R252" s="143"/>
      <c r="S252" s="143"/>
      <c r="T252" s="127"/>
      <c r="U252" s="1"/>
      <c r="V252" s="150"/>
      <c r="W252" s="151"/>
      <c r="X252"/>
      <c r="Y252" s="126"/>
      <c r="Z252" s="126"/>
      <c r="AA252" s="126"/>
      <c r="AB252" s="1"/>
      <c r="AC252" s="119">
        <v>43</v>
      </c>
      <c r="AD252" s="120">
        <v>47574</v>
      </c>
      <c r="AE252" s="9" t="s">
        <v>87</v>
      </c>
      <c r="AF252" s="2">
        <v>3175.5513580798106</v>
      </c>
      <c r="AG252" s="2">
        <v>1843.7516869807507</v>
      </c>
      <c r="AH252" s="2">
        <v>5019.3030450605611</v>
      </c>
      <c r="AI252" s="2">
        <v>189215.92902252026</v>
      </c>
      <c r="AJ252" s="2">
        <v>110784.07097747976</v>
      </c>
      <c r="AK252" s="2">
        <v>107233.80407958891</v>
      </c>
      <c r="AL252" s="121">
        <v>0.115</v>
      </c>
      <c r="AM252" s="121" t="s">
        <v>36</v>
      </c>
      <c r="AN252" s="2">
        <v>300000</v>
      </c>
      <c r="AO252" s="2" t="s">
        <v>184</v>
      </c>
      <c r="AP252" s="126"/>
      <c r="AQ252" s="126"/>
      <c r="AT252" s="178"/>
      <c r="AU252" s="178"/>
      <c r="AV252" s="181"/>
      <c r="AW252" s="181"/>
      <c r="AX252" s="181"/>
      <c r="AY252" s="181"/>
      <c r="AZ252" s="181"/>
      <c r="BA252" s="181"/>
      <c r="BF252" s="119"/>
      <c r="BG252" s="120"/>
      <c r="BH252" s="9"/>
      <c r="BI252" s="2"/>
      <c r="BJ252" s="2"/>
      <c r="BK252" s="2"/>
      <c r="BL252" s="2"/>
      <c r="BM252" s="2"/>
      <c r="BN252" s="2"/>
      <c r="BO252" s="121"/>
      <c r="BP252" s="121"/>
      <c r="BQ252" s="2"/>
      <c r="BR252" s="2"/>
    </row>
    <row r="253" spans="1:70" s="7" customFormat="1" x14ac:dyDescent="0.3">
      <c r="A253"/>
      <c r="B253" s="2">
        <v>1</v>
      </c>
      <c r="C253" s="48">
        <v>52932</v>
      </c>
      <c r="D253" s="2">
        <v>4736.0993212748017</v>
      </c>
      <c r="E253" s="2">
        <v>348.97645026365177</v>
      </c>
      <c r="F253" s="2">
        <v>5085.0757715384534</v>
      </c>
      <c r="G253" s="2">
        <v>29449.348867817622</v>
      </c>
      <c r="H253" s="2">
        <v>388550.65113218233</v>
      </c>
      <c r="I253" s="2">
        <v>496519.99924864445</v>
      </c>
      <c r="J253" s="1"/>
      <c r="K253" s="134"/>
      <c r="L253" s="135"/>
      <c r="M253" s="136"/>
      <c r="N253" s="205"/>
      <c r="O253" s="144"/>
      <c r="P253" s="138"/>
      <c r="Q253" s="139"/>
      <c r="R253" s="143"/>
      <c r="S253" s="143"/>
      <c r="T253" s="127"/>
      <c r="U253" s="1"/>
      <c r="V253" s="150"/>
      <c r="W253" s="151"/>
      <c r="X253"/>
      <c r="Y253" s="126"/>
      <c r="Z253" s="126"/>
      <c r="AA253" s="126"/>
      <c r="AB253" s="1"/>
      <c r="AC253" s="119">
        <v>44</v>
      </c>
      <c r="AD253" s="120">
        <v>47604</v>
      </c>
      <c r="AE253" s="9" t="s">
        <v>87</v>
      </c>
      <c r="AF253" s="2">
        <v>3205.9837252614088</v>
      </c>
      <c r="AG253" s="2">
        <v>1813.3193197991525</v>
      </c>
      <c r="AH253" s="2">
        <v>5019.3030450605611</v>
      </c>
      <c r="AI253" s="2">
        <v>186009.94529725885</v>
      </c>
      <c r="AJ253" s="2">
        <v>113990.05470274117</v>
      </c>
      <c r="AK253" s="2">
        <v>109047.12339938806</v>
      </c>
      <c r="AL253" s="121">
        <v>0.115</v>
      </c>
      <c r="AM253" s="121" t="s">
        <v>36</v>
      </c>
      <c r="AN253" s="2">
        <v>300000</v>
      </c>
      <c r="AO253" s="2" t="s">
        <v>184</v>
      </c>
      <c r="AP253" s="126"/>
      <c r="AQ253" s="126"/>
      <c r="AT253" s="178"/>
      <c r="AU253" s="178"/>
      <c r="AV253" s="181"/>
      <c r="AW253" s="181"/>
      <c r="AX253" s="181"/>
      <c r="AY253" s="181"/>
      <c r="AZ253" s="181"/>
      <c r="BA253" s="181"/>
      <c r="BF253" s="119"/>
      <c r="BG253" s="120"/>
      <c r="BH253" s="9"/>
      <c r="BI253" s="2"/>
      <c r="BJ253" s="2"/>
      <c r="BK253" s="2"/>
      <c r="BL253" s="2"/>
      <c r="BM253" s="2"/>
      <c r="BN253" s="2"/>
      <c r="BO253" s="121"/>
      <c r="BP253" s="121"/>
      <c r="BQ253" s="2"/>
      <c r="BR253" s="2"/>
    </row>
    <row r="254" spans="1:70" s="7" customFormat="1" x14ac:dyDescent="0.3">
      <c r="A254"/>
      <c r="B254" s="2">
        <v>1</v>
      </c>
      <c r="C254" s="48">
        <v>52963</v>
      </c>
      <c r="D254" s="2">
        <v>4784.4470018461498</v>
      </c>
      <c r="E254" s="2">
        <v>300.6287696923049</v>
      </c>
      <c r="F254" s="2">
        <v>5085.0757715384543</v>
      </c>
      <c r="G254" s="2">
        <v>24664.901865971471</v>
      </c>
      <c r="H254" s="2">
        <v>393335.09813402849</v>
      </c>
      <c r="I254" s="2">
        <v>496820.62801833678</v>
      </c>
      <c r="J254" s="1"/>
      <c r="K254" s="134"/>
      <c r="L254" s="135"/>
      <c r="M254" s="136"/>
      <c r="N254" s="205"/>
      <c r="O254" s="144"/>
      <c r="P254" s="138"/>
      <c r="Q254" s="139"/>
      <c r="R254" s="143"/>
      <c r="S254" s="143"/>
      <c r="T254" s="127"/>
      <c r="U254" s="1"/>
      <c r="V254" s="150"/>
      <c r="W254" s="151"/>
      <c r="X254"/>
      <c r="Y254" s="126"/>
      <c r="Z254" s="126"/>
      <c r="AA254" s="126"/>
      <c r="AB254" s="1"/>
      <c r="AC254" s="119">
        <v>45</v>
      </c>
      <c r="AD254" s="120">
        <v>47635</v>
      </c>
      <c r="AE254" s="9" t="s">
        <v>87</v>
      </c>
      <c r="AF254" s="2">
        <v>3236.7077359618315</v>
      </c>
      <c r="AG254" s="2">
        <v>1782.5953090987307</v>
      </c>
      <c r="AH254" s="2">
        <v>5019.303045060562</v>
      </c>
      <c r="AI254" s="2">
        <v>182773.23756129702</v>
      </c>
      <c r="AJ254" s="2">
        <v>117226.76243870299</v>
      </c>
      <c r="AK254" s="2">
        <v>110829.71870848679</v>
      </c>
      <c r="AL254" s="121">
        <v>0.115</v>
      </c>
      <c r="AM254" s="121" t="s">
        <v>36</v>
      </c>
      <c r="AN254" s="2">
        <v>300000</v>
      </c>
      <c r="AO254" s="2" t="s">
        <v>184</v>
      </c>
      <c r="AP254" s="126"/>
      <c r="AQ254" s="126"/>
      <c r="AT254" s="178"/>
      <c r="AU254" s="178"/>
      <c r="AV254" s="181"/>
      <c r="AW254" s="181"/>
      <c r="AX254" s="181"/>
      <c r="AY254" s="181"/>
      <c r="AZ254" s="181"/>
      <c r="BA254" s="181"/>
      <c r="BF254" s="119"/>
      <c r="BG254" s="120"/>
      <c r="BH254" s="9"/>
      <c r="BI254" s="2"/>
      <c r="BJ254" s="2"/>
      <c r="BK254" s="2"/>
      <c r="BL254" s="2"/>
      <c r="BM254" s="2"/>
      <c r="BN254" s="2"/>
      <c r="BO254" s="121"/>
      <c r="BP254" s="121"/>
      <c r="BQ254" s="2"/>
      <c r="BR254" s="2"/>
    </row>
    <row r="255" spans="1:70" s="7" customFormat="1" x14ac:dyDescent="0.3">
      <c r="A255"/>
      <c r="B255" s="2">
        <v>1</v>
      </c>
      <c r="C255" s="48">
        <v>52994</v>
      </c>
      <c r="D255" s="2">
        <v>4833.2882316566629</v>
      </c>
      <c r="E255" s="2">
        <v>251.7875398817921</v>
      </c>
      <c r="F255" s="2">
        <v>5085.0757715384552</v>
      </c>
      <c r="G255" s="2">
        <v>19831.613634314806</v>
      </c>
      <c r="H255" s="2">
        <v>398168.38636568515</v>
      </c>
      <c r="I255" s="2">
        <v>497072.41555821855</v>
      </c>
      <c r="J255" s="1"/>
      <c r="K255" s="134"/>
      <c r="L255" s="135"/>
      <c r="M255" s="136"/>
      <c r="N255" s="205"/>
      <c r="O255" s="144"/>
      <c r="P255" s="138"/>
      <c r="Q255" s="139"/>
      <c r="R255" s="143"/>
      <c r="S255" s="143"/>
      <c r="T255" s="127"/>
      <c r="U255" s="1"/>
      <c r="V255" s="150"/>
      <c r="W255" s="151"/>
      <c r="X255"/>
      <c r="Y255" s="126"/>
      <c r="Z255" s="126"/>
      <c r="AA255" s="126"/>
      <c r="AB255" s="1"/>
      <c r="AC255" s="119">
        <v>46</v>
      </c>
      <c r="AD255" s="120">
        <v>47665</v>
      </c>
      <c r="AE255" s="9" t="s">
        <v>87</v>
      </c>
      <c r="AF255" s="2">
        <v>3267.7261850981322</v>
      </c>
      <c r="AG255" s="2">
        <v>1751.5768599624298</v>
      </c>
      <c r="AH255" s="2">
        <v>5019.303045060562</v>
      </c>
      <c r="AI255" s="2">
        <v>179505.51137619888</v>
      </c>
      <c r="AJ255" s="2">
        <v>120494.48862380112</v>
      </c>
      <c r="AK255" s="2">
        <v>112581.29556844922</v>
      </c>
      <c r="AL255" s="121">
        <v>0.115</v>
      </c>
      <c r="AM255" s="121" t="s">
        <v>36</v>
      </c>
      <c r="AN255" s="2">
        <v>300000</v>
      </c>
      <c r="AO255" s="2" t="s">
        <v>184</v>
      </c>
      <c r="AP255" s="126"/>
      <c r="AQ255" s="126"/>
      <c r="AT255" s="178"/>
      <c r="AU255" s="178"/>
      <c r="AV255" s="181"/>
      <c r="AW255" s="181"/>
      <c r="AX255" s="181"/>
      <c r="AY255" s="181"/>
      <c r="AZ255" s="181"/>
      <c r="BA255" s="181"/>
      <c r="BF255" s="119"/>
      <c r="BG255" s="120"/>
      <c r="BH255" s="9"/>
      <c r="BI255" s="2"/>
      <c r="BJ255" s="2"/>
      <c r="BK255" s="2"/>
      <c r="BL255" s="2"/>
      <c r="BM255" s="2"/>
      <c r="BN255" s="2"/>
      <c r="BO255" s="121"/>
      <c r="BP255" s="121"/>
      <c r="BQ255" s="2"/>
      <c r="BR255" s="2"/>
    </row>
    <row r="256" spans="1:70" s="7" customFormat="1" x14ac:dyDescent="0.3">
      <c r="A256"/>
      <c r="B256" s="2">
        <v>1</v>
      </c>
      <c r="C256" s="48">
        <v>53022</v>
      </c>
      <c r="D256" s="2">
        <v>4882.6280490214904</v>
      </c>
      <c r="E256" s="2">
        <v>202.44772251696364</v>
      </c>
      <c r="F256" s="2">
        <v>5085.0757715384543</v>
      </c>
      <c r="G256" s="2">
        <v>14948.985585293316</v>
      </c>
      <c r="H256" s="2">
        <v>403051.01441470662</v>
      </c>
      <c r="I256" s="2">
        <v>497274.8632807355</v>
      </c>
      <c r="J256" s="1"/>
      <c r="K256" s="134"/>
      <c r="L256" s="135"/>
      <c r="M256" s="136"/>
      <c r="N256" s="205"/>
      <c r="O256" s="144"/>
      <c r="P256" s="138"/>
      <c r="Q256" s="139"/>
      <c r="R256" s="143"/>
      <c r="S256" s="143"/>
      <c r="T256" s="127"/>
      <c r="U256" s="1"/>
      <c r="V256" s="150"/>
      <c r="W256" s="151"/>
      <c r="X256"/>
      <c r="Y256" s="126"/>
      <c r="Z256" s="126"/>
      <c r="AA256" s="126"/>
      <c r="AB256" s="1"/>
      <c r="AC256" s="119">
        <v>47</v>
      </c>
      <c r="AD256" s="120">
        <v>47696</v>
      </c>
      <c r="AE256" s="9" t="s">
        <v>87</v>
      </c>
      <c r="AF256" s="2">
        <v>3299.0418943719887</v>
      </c>
      <c r="AG256" s="2">
        <v>1720.2611506885726</v>
      </c>
      <c r="AH256" s="2">
        <v>5019.3030450605611</v>
      </c>
      <c r="AI256" s="2">
        <v>176206.46948182688</v>
      </c>
      <c r="AJ256" s="2">
        <v>123793.53051817311</v>
      </c>
      <c r="AK256" s="2">
        <v>114301.55671913779</v>
      </c>
      <c r="AL256" s="121">
        <v>0.115</v>
      </c>
      <c r="AM256" s="121" t="s">
        <v>36</v>
      </c>
      <c r="AN256" s="2">
        <v>300000</v>
      </c>
      <c r="AO256" s="2" t="s">
        <v>184</v>
      </c>
      <c r="AP256" s="126"/>
      <c r="AQ256" s="126"/>
      <c r="AT256" s="178"/>
      <c r="AU256" s="178"/>
      <c r="AV256" s="181"/>
      <c r="AW256" s="181"/>
      <c r="AX256" s="181"/>
      <c r="AY256" s="181"/>
      <c r="AZ256" s="181"/>
      <c r="BA256" s="181"/>
      <c r="BF256" s="119"/>
      <c r="BG256" s="120"/>
      <c r="BH256" s="9"/>
      <c r="BI256" s="2"/>
      <c r="BJ256" s="2"/>
      <c r="BK256" s="2"/>
      <c r="BL256" s="2"/>
      <c r="BM256" s="2"/>
      <c r="BN256" s="2"/>
      <c r="BO256" s="121"/>
      <c r="BP256" s="121"/>
      <c r="BQ256" s="2"/>
      <c r="BR256" s="2"/>
    </row>
    <row r="257" spans="1:70" s="7" customFormat="1" x14ac:dyDescent="0.3">
      <c r="A257"/>
      <c r="B257" s="2">
        <v>1</v>
      </c>
      <c r="C257" s="48">
        <v>53053</v>
      </c>
      <c r="D257" s="2">
        <v>4932.4715436885845</v>
      </c>
      <c r="E257" s="2">
        <v>152.60422784986926</v>
      </c>
      <c r="F257" s="2">
        <v>5085.0757715384534</v>
      </c>
      <c r="G257" s="2">
        <v>10016.514041604732</v>
      </c>
      <c r="H257" s="2">
        <v>407983.48595839518</v>
      </c>
      <c r="I257" s="2">
        <v>497427.46750858537</v>
      </c>
      <c r="J257" s="1"/>
      <c r="K257" s="134"/>
      <c r="L257" s="135"/>
      <c r="M257" s="136"/>
      <c r="N257" s="205"/>
      <c r="O257" s="144"/>
      <c r="P257" s="138"/>
      <c r="Q257" s="139"/>
      <c r="R257" s="143"/>
      <c r="S257" s="143"/>
      <c r="T257" s="127"/>
      <c r="U257" s="1"/>
      <c r="V257" s="150"/>
      <c r="W257" s="151"/>
      <c r="X257"/>
      <c r="Y257" s="126"/>
      <c r="Z257" s="126"/>
      <c r="AA257" s="126"/>
      <c r="AB257" s="1"/>
      <c r="AC257" s="119">
        <v>48</v>
      </c>
      <c r="AD257" s="120">
        <v>47727</v>
      </c>
      <c r="AE257" s="9" t="s">
        <v>87</v>
      </c>
      <c r="AF257" s="2">
        <v>3330.6577125263866</v>
      </c>
      <c r="AG257" s="2">
        <v>1688.6453325341743</v>
      </c>
      <c r="AH257" s="2">
        <v>5019.3030450605611</v>
      </c>
      <c r="AI257" s="2">
        <v>172875.81176930049</v>
      </c>
      <c r="AJ257" s="2">
        <v>127124.1882306995</v>
      </c>
      <c r="AK257" s="2">
        <v>115990.20205167196</v>
      </c>
      <c r="AL257" s="121">
        <v>0.115</v>
      </c>
      <c r="AM257" s="121" t="s">
        <v>36</v>
      </c>
      <c r="AN257" s="2">
        <v>300000</v>
      </c>
      <c r="AO257" s="2" t="s">
        <v>184</v>
      </c>
      <c r="AP257" s="126"/>
      <c r="AQ257" s="126"/>
      <c r="AT257" s="178"/>
      <c r="AU257" s="178"/>
      <c r="AV257" s="181"/>
      <c r="AW257" s="181"/>
      <c r="AX257" s="181"/>
      <c r="AY257" s="181"/>
      <c r="AZ257" s="181"/>
      <c r="BA257" s="181"/>
      <c r="BF257" s="119"/>
      <c r="BG257" s="120"/>
      <c r="BH257" s="9"/>
      <c r="BI257" s="2"/>
      <c r="BJ257" s="2"/>
      <c r="BK257" s="2"/>
      <c r="BL257" s="2"/>
      <c r="BM257" s="2"/>
      <c r="BN257" s="2"/>
      <c r="BO257" s="121"/>
      <c r="BP257" s="121"/>
      <c r="BQ257" s="2"/>
      <c r="BR257" s="2"/>
    </row>
    <row r="258" spans="1:70" s="7" customFormat="1" x14ac:dyDescent="0.3">
      <c r="A258"/>
      <c r="B258" s="2">
        <v>1</v>
      </c>
      <c r="C258" s="48">
        <v>53083</v>
      </c>
      <c r="D258" s="2">
        <v>4982.8238573637382</v>
      </c>
      <c r="E258" s="2">
        <v>102.25191417471497</v>
      </c>
      <c r="F258" s="2">
        <v>5085.0757715384534</v>
      </c>
      <c r="G258" s="2">
        <v>5033.6901842409943</v>
      </c>
      <c r="H258" s="2">
        <v>412966.3098157589</v>
      </c>
      <c r="I258" s="2">
        <v>497529.71942276007</v>
      </c>
      <c r="J258" s="1"/>
      <c r="K258" s="134"/>
      <c r="L258" s="135"/>
      <c r="M258" s="136"/>
      <c r="N258" s="205"/>
      <c r="O258" s="144"/>
      <c r="P258" s="138"/>
      <c r="Q258" s="139"/>
      <c r="R258" s="143"/>
      <c r="S258" s="143"/>
      <c r="T258" s="127"/>
      <c r="U258" s="1"/>
      <c r="V258" s="150"/>
      <c r="W258" s="151"/>
      <c r="X258"/>
      <c r="Y258" s="126"/>
      <c r="Z258" s="126"/>
      <c r="AA258" s="126"/>
      <c r="AB258" s="1"/>
      <c r="AC258" s="119">
        <v>49</v>
      </c>
      <c r="AD258" s="120">
        <v>47757</v>
      </c>
      <c r="AE258" s="9" t="s">
        <v>87</v>
      </c>
      <c r="AF258" s="2">
        <v>3362.5765156047646</v>
      </c>
      <c r="AG258" s="2">
        <v>1656.7265294557965</v>
      </c>
      <c r="AH258" s="2">
        <v>5019.3030450605611</v>
      </c>
      <c r="AI258" s="2">
        <v>169513.23525369572</v>
      </c>
      <c r="AJ258" s="2">
        <v>130486.76474630427</v>
      </c>
      <c r="AK258" s="2">
        <v>117646.92858112777</v>
      </c>
      <c r="AL258" s="121">
        <v>0.115</v>
      </c>
      <c r="AM258" s="121" t="s">
        <v>36</v>
      </c>
      <c r="AN258" s="2">
        <v>300000</v>
      </c>
      <c r="AO258" s="2" t="s">
        <v>184</v>
      </c>
      <c r="AP258" s="126"/>
      <c r="AQ258" s="126"/>
      <c r="AT258" s="178"/>
      <c r="AU258" s="178"/>
      <c r="AV258" s="181"/>
      <c r="AW258" s="181"/>
      <c r="AX258" s="181"/>
      <c r="AY258" s="181"/>
      <c r="AZ258" s="181"/>
      <c r="BA258" s="181"/>
      <c r="BF258" s="119"/>
      <c r="BG258" s="120"/>
      <c r="BH258" s="9"/>
      <c r="BI258" s="2"/>
      <c r="BJ258" s="2"/>
      <c r="BK258" s="2"/>
      <c r="BL258" s="2"/>
      <c r="BM258" s="2"/>
      <c r="BN258" s="2"/>
      <c r="BO258" s="121"/>
      <c r="BP258" s="121"/>
      <c r="BQ258" s="2"/>
      <c r="BR258" s="2"/>
    </row>
    <row r="259" spans="1:70" s="7" customFormat="1" x14ac:dyDescent="0.3">
      <c r="A259"/>
      <c r="B259" s="2">
        <v>1</v>
      </c>
      <c r="C259" s="48">
        <v>53114</v>
      </c>
      <c r="D259" s="2">
        <v>5033.6901842409952</v>
      </c>
      <c r="E259" s="2">
        <v>51.385587297460148</v>
      </c>
      <c r="F259" s="2">
        <v>5085.0757715384552</v>
      </c>
      <c r="G259" s="2">
        <v>-7.673861546209082E-13</v>
      </c>
      <c r="H259" s="2">
        <v>417999.99999999988</v>
      </c>
      <c r="I259" s="2">
        <v>497581.10501005751</v>
      </c>
      <c r="J259" s="1"/>
      <c r="K259" s="134"/>
      <c r="L259" s="135"/>
      <c r="M259" s="136"/>
      <c r="N259" s="205"/>
      <c r="O259" s="144"/>
      <c r="P259" s="138"/>
      <c r="Q259" s="139"/>
      <c r="R259" s="143"/>
      <c r="S259" s="143"/>
      <c r="T259" s="127"/>
      <c r="U259" s="1"/>
      <c r="V259" s="150"/>
      <c r="W259" s="151"/>
      <c r="X259"/>
      <c r="Y259" s="126"/>
      <c r="Z259" s="126"/>
      <c r="AA259" s="126"/>
      <c r="AB259" s="1"/>
      <c r="AC259" s="119">
        <v>50</v>
      </c>
      <c r="AD259" s="120">
        <v>47788</v>
      </c>
      <c r="AE259" s="9" t="s">
        <v>87</v>
      </c>
      <c r="AF259" s="2">
        <v>3409.7693761094542</v>
      </c>
      <c r="AG259" s="2">
        <v>1589.1865805033974</v>
      </c>
      <c r="AH259" s="2">
        <v>4998.9559566128519</v>
      </c>
      <c r="AI259" s="2">
        <v>166103.46587758628</v>
      </c>
      <c r="AJ259" s="2">
        <v>133896.53412241372</v>
      </c>
      <c r="AK259" s="2">
        <v>119236.11516163117</v>
      </c>
      <c r="AL259" s="121">
        <v>0.1125</v>
      </c>
      <c r="AM259" s="121" t="s">
        <v>36</v>
      </c>
      <c r="AN259" s="2">
        <v>300000</v>
      </c>
      <c r="AO259" s="2" t="s">
        <v>184</v>
      </c>
      <c r="AP259" s="126"/>
      <c r="AQ259" s="126"/>
      <c r="AT259" s="178"/>
      <c r="AU259" s="178"/>
      <c r="AV259" s="181"/>
      <c r="AW259" s="181"/>
      <c r="AX259" s="181"/>
      <c r="AY259" s="181"/>
      <c r="AZ259" s="181"/>
      <c r="BA259" s="181"/>
      <c r="BF259" s="119"/>
      <c r="BG259" s="120"/>
      <c r="BH259" s="9"/>
      <c r="BI259" s="2"/>
      <c r="BJ259" s="2"/>
      <c r="BK259" s="2"/>
      <c r="BL259" s="2"/>
      <c r="BM259" s="2"/>
      <c r="BN259" s="2"/>
      <c r="BO259" s="121"/>
      <c r="BP259" s="121"/>
      <c r="BQ259" s="2"/>
      <c r="BR259" s="2"/>
    </row>
    <row r="260" spans="1:70" s="7" customFormat="1" x14ac:dyDescent="0.3">
      <c r="A260"/>
      <c r="B260" s="2"/>
      <c r="C260" s="48"/>
      <c r="D260" s="2"/>
      <c r="E260" s="2"/>
      <c r="F260" s="2"/>
      <c r="G260" s="2"/>
      <c r="H260" s="2"/>
      <c r="I260" s="2"/>
      <c r="J260" s="1"/>
      <c r="K260" s="134"/>
      <c r="L260" s="135"/>
      <c r="M260" s="136"/>
      <c r="N260" s="205"/>
      <c r="O260" s="144"/>
      <c r="P260" s="138"/>
      <c r="Q260" s="139"/>
      <c r="R260" s="143"/>
      <c r="S260" s="143"/>
      <c r="T260" s="127"/>
      <c r="U260" s="1"/>
      <c r="V260" s="150"/>
      <c r="W260" s="151"/>
      <c r="X260"/>
      <c r="Y260" s="126"/>
      <c r="Z260" s="126"/>
      <c r="AA260" s="126"/>
      <c r="AB260" s="1"/>
      <c r="AC260" s="119">
        <v>51</v>
      </c>
      <c r="AD260" s="120">
        <v>47818</v>
      </c>
      <c r="AE260" s="9" t="s">
        <v>87</v>
      </c>
      <c r="AF260" s="2">
        <v>3441.7359640104814</v>
      </c>
      <c r="AG260" s="2">
        <v>1557.2199926023713</v>
      </c>
      <c r="AH260" s="2">
        <v>4998.9559566128528</v>
      </c>
      <c r="AI260" s="2">
        <v>162661.72991357581</v>
      </c>
      <c r="AJ260" s="2">
        <v>137338.27008642419</v>
      </c>
      <c r="AK260" s="2">
        <v>120793.33515423354</v>
      </c>
      <c r="AL260" s="121">
        <v>0.1125</v>
      </c>
      <c r="AM260" s="121" t="s">
        <v>36</v>
      </c>
      <c r="AN260" s="2">
        <v>300000</v>
      </c>
      <c r="AO260" s="2" t="s">
        <v>184</v>
      </c>
      <c r="AP260" s="126"/>
      <c r="AQ260" s="126"/>
      <c r="AT260" s="178"/>
      <c r="AU260" s="178"/>
      <c r="AV260" s="181"/>
      <c r="AW260" s="181"/>
      <c r="AX260" s="181"/>
      <c r="AY260" s="181"/>
      <c r="AZ260" s="181"/>
      <c r="BA260" s="181"/>
      <c r="BF260" s="119"/>
      <c r="BG260" s="120"/>
      <c r="BH260" s="9"/>
      <c r="BI260" s="2"/>
      <c r="BJ260" s="2"/>
      <c r="BK260" s="2"/>
      <c r="BL260" s="2"/>
      <c r="BM260" s="2"/>
      <c r="BN260" s="2"/>
      <c r="BO260" s="121"/>
      <c r="BP260" s="121"/>
      <c r="BQ260" s="2"/>
      <c r="BR260" s="2"/>
    </row>
    <row r="261" spans="1:70" s="7" customFormat="1" x14ac:dyDescent="0.3">
      <c r="A261"/>
      <c r="B261" s="2"/>
      <c r="C261" s="48"/>
      <c r="D261" s="2"/>
      <c r="E261" s="2"/>
      <c r="F261" s="2"/>
      <c r="G261" s="2"/>
      <c r="H261" s="2"/>
      <c r="I261" s="2"/>
      <c r="J261" s="1"/>
      <c r="K261" s="134"/>
      <c r="L261" s="135"/>
      <c r="M261" s="136"/>
      <c r="N261" s="205"/>
      <c r="O261" s="144"/>
      <c r="P261" s="138"/>
      <c r="Q261" s="139"/>
      <c r="R261" s="143"/>
      <c r="S261" s="143"/>
      <c r="T261" s="127"/>
      <c r="U261" s="1"/>
      <c r="V261" s="150"/>
      <c r="W261" s="151"/>
      <c r="X261"/>
      <c r="Y261" s="126"/>
      <c r="Z261" s="126"/>
      <c r="AA261" s="126"/>
      <c r="AB261" s="1"/>
      <c r="AC261" s="119">
        <v>52</v>
      </c>
      <c r="AD261" s="120">
        <v>47849</v>
      </c>
      <c r="AE261" s="9" t="s">
        <v>87</v>
      </c>
      <c r="AF261" s="2">
        <v>3474.0022386730798</v>
      </c>
      <c r="AG261" s="2">
        <v>1524.9537179397732</v>
      </c>
      <c r="AH261" s="2">
        <v>4998.9559566128528</v>
      </c>
      <c r="AI261" s="2">
        <v>159187.72767490274</v>
      </c>
      <c r="AJ261" s="2">
        <v>140812.27232509726</v>
      </c>
      <c r="AK261" s="2">
        <v>122318.28887217332</v>
      </c>
      <c r="AL261" s="121">
        <v>0.1125</v>
      </c>
      <c r="AM261" s="121" t="s">
        <v>36</v>
      </c>
      <c r="AN261" s="2">
        <v>300000</v>
      </c>
      <c r="AO261" s="2" t="s">
        <v>184</v>
      </c>
      <c r="AP261" s="126"/>
      <c r="AQ261" s="126"/>
      <c r="AT261" s="178"/>
      <c r="AU261" s="178"/>
      <c r="AV261" s="181"/>
      <c r="AW261" s="181"/>
      <c r="AX261" s="181"/>
      <c r="AY261" s="181"/>
      <c r="AZ261" s="181"/>
      <c r="BA261" s="181"/>
      <c r="BF261" s="119"/>
      <c r="BG261" s="120"/>
      <c r="BH261" s="9"/>
      <c r="BI261" s="2"/>
      <c r="BJ261" s="2"/>
      <c r="BK261" s="2"/>
      <c r="BL261" s="2"/>
      <c r="BM261" s="2"/>
      <c r="BN261" s="2"/>
      <c r="BO261" s="121"/>
      <c r="BP261" s="121"/>
      <c r="BQ261" s="2"/>
      <c r="BR261" s="2"/>
    </row>
    <row r="262" spans="1:70" s="7" customFormat="1" x14ac:dyDescent="0.3">
      <c r="A262"/>
      <c r="B262" s="2"/>
      <c r="C262" s="48"/>
      <c r="D262" s="2"/>
      <c r="E262" s="2"/>
      <c r="F262" s="2"/>
      <c r="G262" s="2"/>
      <c r="H262" s="2"/>
      <c r="I262" s="2"/>
      <c r="J262" s="1"/>
      <c r="K262" s="134"/>
      <c r="L262" s="135"/>
      <c r="M262" s="136"/>
      <c r="N262" s="205"/>
      <c r="O262" s="144"/>
      <c r="P262" s="138"/>
      <c r="Q262" s="139"/>
      <c r="R262" s="143"/>
      <c r="S262" s="143"/>
      <c r="T262" s="127"/>
      <c r="U262" s="1"/>
      <c r="V262" s="150"/>
      <c r="W262" s="151"/>
      <c r="X262"/>
      <c r="Y262" s="126"/>
      <c r="Z262" s="126"/>
      <c r="AA262" s="126"/>
      <c r="AB262" s="1"/>
      <c r="AC262" s="119">
        <v>53</v>
      </c>
      <c r="AD262" s="120">
        <v>47880</v>
      </c>
      <c r="AE262" s="9" t="s">
        <v>87</v>
      </c>
      <c r="AF262" s="2">
        <v>3506.5710096606399</v>
      </c>
      <c r="AG262" s="2">
        <v>1492.3849469522131</v>
      </c>
      <c r="AH262" s="2">
        <v>4998.9559566128528</v>
      </c>
      <c r="AI262" s="2">
        <v>155681.1566652421</v>
      </c>
      <c r="AJ262" s="2">
        <v>144318.8433347579</v>
      </c>
      <c r="AK262" s="2">
        <v>123810.67381912553</v>
      </c>
      <c r="AL262" s="121">
        <v>0.1125</v>
      </c>
      <c r="AM262" s="121" t="s">
        <v>36</v>
      </c>
      <c r="AN262" s="2">
        <v>300000</v>
      </c>
      <c r="AO262" s="2" t="s">
        <v>184</v>
      </c>
      <c r="AP262" s="126"/>
      <c r="AQ262" s="126"/>
      <c r="AT262" s="178"/>
      <c r="AU262" s="178"/>
      <c r="AV262" s="181"/>
      <c r="AW262" s="181"/>
      <c r="AX262" s="181"/>
      <c r="AY262" s="181"/>
      <c r="AZ262" s="181"/>
      <c r="BA262" s="181"/>
      <c r="BF262" s="119"/>
      <c r="BG262" s="120"/>
      <c r="BH262" s="9"/>
      <c r="BI262" s="2"/>
      <c r="BJ262" s="2"/>
      <c r="BK262" s="2"/>
      <c r="BL262" s="2"/>
      <c r="BM262" s="2"/>
      <c r="BN262" s="2"/>
      <c r="BO262" s="121"/>
      <c r="BP262" s="121"/>
      <c r="BQ262" s="2"/>
      <c r="BR262" s="2"/>
    </row>
    <row r="263" spans="1:70" s="7" customFormat="1" x14ac:dyDescent="0.3">
      <c r="A263"/>
      <c r="B263" s="2"/>
      <c r="C263" s="48"/>
      <c r="D263" s="2"/>
      <c r="E263" s="2"/>
      <c r="F263" s="2"/>
      <c r="G263" s="2"/>
      <c r="H263" s="2"/>
      <c r="I263" s="2"/>
      <c r="J263" s="1"/>
      <c r="K263" s="134"/>
      <c r="L263" s="135"/>
      <c r="M263" s="136"/>
      <c r="N263" s="205"/>
      <c r="O263" s="144"/>
      <c r="P263" s="138"/>
      <c r="Q263" s="139"/>
      <c r="R263" s="143"/>
      <c r="S263" s="143"/>
      <c r="T263" s="127"/>
      <c r="U263" s="1"/>
      <c r="V263" s="150"/>
      <c r="W263" s="151"/>
      <c r="X263"/>
      <c r="Y263" s="126"/>
      <c r="Z263" s="126"/>
      <c r="AA263" s="126"/>
      <c r="AB263" s="1"/>
      <c r="AC263" s="119">
        <v>54</v>
      </c>
      <c r="AD263" s="120">
        <v>47908</v>
      </c>
      <c r="AE263" s="9" t="s">
        <v>87</v>
      </c>
      <c r="AF263" s="2">
        <v>3539.4451128762098</v>
      </c>
      <c r="AG263" s="2">
        <v>1459.5108437366448</v>
      </c>
      <c r="AH263" s="2">
        <v>4998.9559566128546</v>
      </c>
      <c r="AI263" s="2">
        <v>152141.71155236589</v>
      </c>
      <c r="AJ263" s="2">
        <v>147858.28844763411</v>
      </c>
      <c r="AK263" s="2">
        <v>125270.18466286217</v>
      </c>
      <c r="AL263" s="121">
        <v>0.1125</v>
      </c>
      <c r="AM263" s="121" t="s">
        <v>36</v>
      </c>
      <c r="AN263" s="2">
        <v>300000</v>
      </c>
      <c r="AO263" s="2" t="s">
        <v>184</v>
      </c>
      <c r="AP263" s="126"/>
      <c r="AQ263" s="126"/>
      <c r="AT263" s="178"/>
      <c r="AU263" s="178"/>
      <c r="AV263" s="181"/>
      <c r="AW263" s="181"/>
      <c r="AX263" s="181"/>
      <c r="AY263" s="181"/>
      <c r="AZ263" s="181"/>
      <c r="BA263" s="181"/>
      <c r="BF263" s="119"/>
      <c r="BG263" s="120"/>
      <c r="BH263" s="9"/>
      <c r="BI263" s="2"/>
      <c r="BJ263" s="2"/>
      <c r="BK263" s="2"/>
      <c r="BL263" s="2"/>
      <c r="BM263" s="2"/>
      <c r="BN263" s="2"/>
      <c r="BO263" s="121"/>
      <c r="BP263" s="121"/>
      <c r="BQ263" s="2"/>
      <c r="BR263" s="2"/>
    </row>
    <row r="264" spans="1:70" s="7" customFormat="1" x14ac:dyDescent="0.3">
      <c r="A264"/>
      <c r="B264" s="2"/>
      <c r="C264" s="48"/>
      <c r="D264" s="2"/>
      <c r="E264" s="2"/>
      <c r="F264" s="2"/>
      <c r="G264" s="2"/>
      <c r="H264" s="2"/>
      <c r="I264" s="2"/>
      <c r="J264" s="1"/>
      <c r="K264" s="134"/>
      <c r="L264" s="135"/>
      <c r="M264" s="136"/>
      <c r="N264" s="205"/>
      <c r="O264" s="144"/>
      <c r="P264" s="138"/>
      <c r="Q264" s="139"/>
      <c r="R264" s="143"/>
      <c r="S264" s="143"/>
      <c r="T264" s="127"/>
      <c r="U264" s="1"/>
      <c r="V264" s="150"/>
      <c r="W264" s="151"/>
      <c r="X264"/>
      <c r="Y264" s="126"/>
      <c r="Z264" s="126"/>
      <c r="AA264" s="126"/>
      <c r="AB264" s="1"/>
      <c r="AC264" s="119">
        <v>55</v>
      </c>
      <c r="AD264" s="120">
        <v>47939</v>
      </c>
      <c r="AE264" s="9" t="s">
        <v>87</v>
      </c>
      <c r="AF264" s="2">
        <v>3572.6274108094244</v>
      </c>
      <c r="AG264" s="2">
        <v>1426.3285458034302</v>
      </c>
      <c r="AH264" s="2">
        <v>4998.9559566128546</v>
      </c>
      <c r="AI264" s="2">
        <v>148569.08414155646</v>
      </c>
      <c r="AJ264" s="2">
        <v>151430.91585844354</v>
      </c>
      <c r="AK264" s="2">
        <v>126696.51320866561</v>
      </c>
      <c r="AL264" s="121">
        <v>0.1125</v>
      </c>
      <c r="AM264" s="121" t="s">
        <v>36</v>
      </c>
      <c r="AN264" s="2">
        <v>300000</v>
      </c>
      <c r="AO264" s="2" t="s">
        <v>184</v>
      </c>
      <c r="AP264" s="126"/>
      <c r="AQ264" s="126"/>
      <c r="AT264" s="178"/>
      <c r="AU264" s="178"/>
      <c r="AV264" s="181"/>
      <c r="AW264" s="181"/>
      <c r="AX264" s="181"/>
      <c r="AY264" s="181"/>
      <c r="AZ264" s="181"/>
      <c r="BA264" s="181"/>
      <c r="BF264" s="119"/>
      <c r="BG264" s="120"/>
      <c r="BH264" s="9"/>
      <c r="BI264" s="2"/>
      <c r="BJ264" s="2"/>
      <c r="BK264" s="2"/>
      <c r="BL264" s="2"/>
      <c r="BM264" s="2"/>
      <c r="BN264" s="2"/>
      <c r="BO264" s="121"/>
      <c r="BP264" s="121"/>
      <c r="BQ264" s="2"/>
      <c r="BR264" s="2"/>
    </row>
    <row r="265" spans="1:70" s="7" customFormat="1" x14ac:dyDescent="0.3">
      <c r="A265"/>
      <c r="B265" s="2"/>
      <c r="C265" s="48"/>
      <c r="D265" s="2"/>
      <c r="E265" s="2"/>
      <c r="F265" s="2"/>
      <c r="G265" s="2"/>
      <c r="H265" s="2"/>
      <c r="I265" s="2"/>
      <c r="J265" s="1"/>
      <c r="K265" s="134"/>
      <c r="L265" s="135"/>
      <c r="M265" s="136"/>
      <c r="N265" s="205"/>
      <c r="O265" s="144"/>
      <c r="P265" s="138"/>
      <c r="Q265" s="139"/>
      <c r="R265" s="143"/>
      <c r="S265" s="143"/>
      <c r="T265" s="127"/>
      <c r="U265" s="1"/>
      <c r="V265" s="150"/>
      <c r="W265" s="151"/>
      <c r="X265"/>
      <c r="Y265" s="126"/>
      <c r="Z265" s="126"/>
      <c r="AA265" s="126"/>
      <c r="AB265" s="1"/>
      <c r="AC265" s="119">
        <v>56</v>
      </c>
      <c r="AD265" s="120">
        <v>47969</v>
      </c>
      <c r="AE265" s="9" t="s">
        <v>87</v>
      </c>
      <c r="AF265" s="2">
        <v>3606.1207927857608</v>
      </c>
      <c r="AG265" s="2">
        <v>1392.8351638270919</v>
      </c>
      <c r="AH265" s="2">
        <v>4998.9559566128528</v>
      </c>
      <c r="AI265" s="2">
        <v>144962.96334877072</v>
      </c>
      <c r="AJ265" s="2">
        <v>155037.03665122928</v>
      </c>
      <c r="AK265" s="2">
        <v>128089.34837249271</v>
      </c>
      <c r="AL265" s="121">
        <v>0.1125</v>
      </c>
      <c r="AM265" s="121" t="s">
        <v>36</v>
      </c>
      <c r="AN265" s="2">
        <v>300000</v>
      </c>
      <c r="AO265" s="2" t="s">
        <v>184</v>
      </c>
      <c r="AP265" s="126"/>
      <c r="AQ265" s="126"/>
      <c r="AT265" s="178"/>
      <c r="AU265" s="178"/>
      <c r="AV265" s="181"/>
      <c r="AW265" s="181"/>
      <c r="AX265" s="181"/>
      <c r="AY265" s="181"/>
      <c r="AZ265" s="181"/>
      <c r="BA265" s="181"/>
      <c r="BF265" s="119"/>
      <c r="BG265" s="120"/>
      <c r="BH265" s="9"/>
      <c r="BI265" s="2"/>
      <c r="BJ265" s="2"/>
      <c r="BK265" s="2"/>
      <c r="BL265" s="2"/>
      <c r="BM265" s="2"/>
      <c r="BN265" s="2"/>
      <c r="BO265" s="121"/>
      <c r="BP265" s="121"/>
      <c r="BQ265" s="2"/>
      <c r="BR265" s="2"/>
    </row>
    <row r="266" spans="1:70" s="7" customFormat="1" x14ac:dyDescent="0.3">
      <c r="A266"/>
      <c r="B266" s="2"/>
      <c r="C266" s="48"/>
      <c r="D266" s="2"/>
      <c r="E266" s="2"/>
      <c r="F266" s="2"/>
      <c r="G266" s="2"/>
      <c r="H266" s="2"/>
      <c r="I266" s="2"/>
      <c r="J266" s="1"/>
      <c r="K266" s="134"/>
      <c r="L266" s="135"/>
      <c r="M266" s="136"/>
      <c r="N266" s="205"/>
      <c r="O266" s="144"/>
      <c r="P266" s="138"/>
      <c r="Q266" s="139"/>
      <c r="R266" s="143"/>
      <c r="S266" s="143"/>
      <c r="T266" s="127"/>
      <c r="U266" s="1"/>
      <c r="V266" s="150"/>
      <c r="W266" s="151"/>
      <c r="X266"/>
      <c r="Y266" s="126"/>
      <c r="Z266" s="126"/>
      <c r="AA266" s="126"/>
      <c r="AB266" s="1"/>
      <c r="AC266" s="119">
        <v>57</v>
      </c>
      <c r="AD266" s="120">
        <v>48000</v>
      </c>
      <c r="AE266" s="9" t="s">
        <v>87</v>
      </c>
      <c r="AF266" s="2">
        <v>3639.9281752181291</v>
      </c>
      <c r="AG266" s="2">
        <v>1359.0277813947255</v>
      </c>
      <c r="AH266" s="2">
        <v>4998.9559566128546</v>
      </c>
      <c r="AI266" s="2">
        <v>141323.03517355258</v>
      </c>
      <c r="AJ266" s="2">
        <v>158676.96482644742</v>
      </c>
      <c r="AK266" s="2">
        <v>129448.37615388744</v>
      </c>
      <c r="AL266" s="121">
        <v>0.1125</v>
      </c>
      <c r="AM266" s="121" t="s">
        <v>36</v>
      </c>
      <c r="AN266" s="2">
        <v>300000</v>
      </c>
      <c r="AO266" s="2" t="s">
        <v>184</v>
      </c>
      <c r="AP266" s="126"/>
      <c r="AQ266" s="126"/>
      <c r="AT266" s="178"/>
      <c r="AU266" s="178"/>
      <c r="AV266" s="181"/>
      <c r="AW266" s="181"/>
      <c r="AX266" s="181"/>
      <c r="AY266" s="181"/>
      <c r="AZ266" s="181"/>
      <c r="BA266" s="181"/>
      <c r="BF266" s="119"/>
      <c r="BG266" s="120"/>
      <c r="BH266" s="9"/>
      <c r="BI266" s="2"/>
      <c r="BJ266" s="2"/>
      <c r="BK266" s="2"/>
      <c r="BL266" s="2"/>
      <c r="BM266" s="2"/>
      <c r="BN266" s="2"/>
      <c r="BO266" s="121"/>
      <c r="BP266" s="121"/>
      <c r="BQ266" s="2"/>
      <c r="BR266" s="2"/>
    </row>
    <row r="267" spans="1:70" s="7" customFormat="1" x14ac:dyDescent="0.3">
      <c r="A267"/>
      <c r="B267" s="2"/>
      <c r="C267" s="48"/>
      <c r="D267" s="2"/>
      <c r="E267" s="2"/>
      <c r="F267" s="2"/>
      <c r="G267" s="2"/>
      <c r="H267" s="2"/>
      <c r="I267" s="2"/>
      <c r="J267" s="1"/>
      <c r="K267" s="134"/>
      <c r="L267" s="135"/>
      <c r="M267" s="136"/>
      <c r="N267" s="205"/>
      <c r="O267" s="144"/>
      <c r="P267" s="138"/>
      <c r="Q267" s="139"/>
      <c r="R267" s="143"/>
      <c r="S267" s="143"/>
      <c r="T267" s="127"/>
      <c r="U267" s="1"/>
      <c r="V267" s="150"/>
      <c r="W267" s="151"/>
      <c r="X267"/>
      <c r="Y267" s="126"/>
      <c r="Z267" s="126"/>
      <c r="AA267" s="126"/>
      <c r="AB267" s="1"/>
      <c r="AC267" s="119">
        <v>58</v>
      </c>
      <c r="AD267" s="120">
        <v>48030</v>
      </c>
      <c r="AE267" s="9" t="s">
        <v>87</v>
      </c>
      <c r="AF267" s="2">
        <v>3674.0525018607991</v>
      </c>
      <c r="AG267" s="2">
        <v>1324.9034547520555</v>
      </c>
      <c r="AH267" s="2">
        <v>4998.9559566128546</v>
      </c>
      <c r="AI267" s="2">
        <v>137648.98267169177</v>
      </c>
      <c r="AJ267" s="2">
        <v>162351.01732830823</v>
      </c>
      <c r="AK267" s="2">
        <v>130773.2796086395</v>
      </c>
      <c r="AL267" s="121">
        <v>0.1125</v>
      </c>
      <c r="AM267" s="121" t="s">
        <v>36</v>
      </c>
      <c r="AN267" s="2">
        <v>300000</v>
      </c>
      <c r="AO267" s="2" t="s">
        <v>184</v>
      </c>
      <c r="AP267" s="126"/>
      <c r="AQ267" s="126"/>
      <c r="AT267" s="178"/>
      <c r="AU267" s="178"/>
      <c r="AV267" s="181"/>
      <c r="AW267" s="181"/>
      <c r="AX267" s="181"/>
      <c r="AY267" s="181"/>
      <c r="AZ267" s="181"/>
      <c r="BA267" s="181"/>
      <c r="BF267" s="119"/>
      <c r="BG267" s="120"/>
      <c r="BH267" s="9"/>
      <c r="BI267" s="2"/>
      <c r="BJ267" s="2"/>
      <c r="BK267" s="2"/>
      <c r="BL267" s="2"/>
      <c r="BM267" s="2"/>
      <c r="BN267" s="2"/>
      <c r="BO267" s="121"/>
      <c r="BP267" s="121"/>
      <c r="BQ267" s="2"/>
      <c r="BR267" s="2"/>
    </row>
    <row r="268" spans="1:70" s="7" customFormat="1" x14ac:dyDescent="0.3">
      <c r="A268"/>
      <c r="B268" s="2"/>
      <c r="C268" s="48"/>
      <c r="D268" s="2"/>
      <c r="E268" s="2"/>
      <c r="F268" s="2"/>
      <c r="G268" s="2"/>
      <c r="H268" s="2"/>
      <c r="I268" s="2"/>
      <c r="J268" s="1"/>
      <c r="K268" s="134"/>
      <c r="L268" s="135"/>
      <c r="M268" s="136"/>
      <c r="N268" s="205"/>
      <c r="O268" s="144"/>
      <c r="P268" s="138"/>
      <c r="Q268" s="139"/>
      <c r="R268" s="143"/>
      <c r="S268" s="143"/>
      <c r="T268" s="127"/>
      <c r="U268" s="1"/>
      <c r="V268" s="150"/>
      <c r="W268" s="151"/>
      <c r="X268"/>
      <c r="Y268" s="126"/>
      <c r="Z268" s="126"/>
      <c r="AA268" s="126"/>
      <c r="AB268" s="1"/>
      <c r="AC268" s="119">
        <v>59</v>
      </c>
      <c r="AD268" s="120">
        <v>48061</v>
      </c>
      <c r="AE268" s="9" t="s">
        <v>87</v>
      </c>
      <c r="AF268" s="2">
        <v>3708.4967440657442</v>
      </c>
      <c r="AG268" s="2">
        <v>1290.4592125471104</v>
      </c>
      <c r="AH268" s="2">
        <v>4998.9559566128546</v>
      </c>
      <c r="AI268" s="2">
        <v>133940.48592762602</v>
      </c>
      <c r="AJ268" s="2">
        <v>166059.51407237398</v>
      </c>
      <c r="AK268" s="2">
        <v>132063.73882118662</v>
      </c>
      <c r="AL268" s="121">
        <v>0.1125</v>
      </c>
      <c r="AM268" s="121" t="s">
        <v>36</v>
      </c>
      <c r="AN268" s="2">
        <v>300000</v>
      </c>
      <c r="AO268" s="2" t="s">
        <v>184</v>
      </c>
      <c r="AP268" s="126"/>
      <c r="AQ268" s="126"/>
      <c r="AT268" s="178"/>
      <c r="AU268" s="178"/>
      <c r="AV268" s="181"/>
      <c r="AW268" s="181"/>
      <c r="AX268" s="181"/>
      <c r="AY268" s="181"/>
      <c r="AZ268" s="181"/>
      <c r="BA268" s="181"/>
      <c r="BF268" s="119"/>
      <c r="BG268" s="120"/>
      <c r="BH268" s="9"/>
      <c r="BI268" s="2"/>
      <c r="BJ268" s="2"/>
      <c r="BK268" s="2"/>
      <c r="BL268" s="2"/>
      <c r="BM268" s="2"/>
      <c r="BN268" s="2"/>
      <c r="BO268" s="121"/>
      <c r="BP268" s="121"/>
      <c r="BQ268" s="2"/>
      <c r="BR268" s="2"/>
    </row>
    <row r="269" spans="1:70" s="7" customFormat="1" x14ac:dyDescent="0.3">
      <c r="A269"/>
      <c r="B269" s="2"/>
      <c r="C269" s="48"/>
      <c r="D269" s="2"/>
      <c r="E269" s="2"/>
      <c r="F269" s="2"/>
      <c r="G269" s="2"/>
      <c r="H269" s="2"/>
      <c r="I269" s="2"/>
      <c r="J269" s="1"/>
      <c r="K269" s="134"/>
      <c r="L269" s="135"/>
      <c r="M269" s="136"/>
      <c r="N269" s="205"/>
      <c r="O269" s="144"/>
      <c r="P269" s="138"/>
      <c r="Q269" s="139"/>
      <c r="R269" s="143"/>
      <c r="S269" s="143"/>
      <c r="T269" s="127"/>
      <c r="U269" s="1"/>
      <c r="V269" s="150"/>
      <c r="W269" s="151"/>
      <c r="X269"/>
      <c r="Y269" s="126"/>
      <c r="Z269" s="126"/>
      <c r="AA269" s="126"/>
      <c r="AB269" s="1"/>
      <c r="AC269" s="119">
        <v>60</v>
      </c>
      <c r="AD269" s="120">
        <v>48092</v>
      </c>
      <c r="AE269" s="9" t="s">
        <v>87</v>
      </c>
      <c r="AF269" s="2">
        <v>3743.2639010413604</v>
      </c>
      <c r="AG269" s="2">
        <v>1255.6920555714939</v>
      </c>
      <c r="AH269" s="2">
        <v>4998.9559566128546</v>
      </c>
      <c r="AI269" s="2">
        <v>130197.22202658467</v>
      </c>
      <c r="AJ269" s="2">
        <v>169802.77797341533</v>
      </c>
      <c r="AK269" s="2">
        <v>133319.43087675812</v>
      </c>
      <c r="AL269" s="121">
        <v>0.1125</v>
      </c>
      <c r="AM269" s="121" t="s">
        <v>36</v>
      </c>
      <c r="AN269" s="2">
        <v>300000</v>
      </c>
      <c r="AO269" s="2" t="s">
        <v>184</v>
      </c>
      <c r="AP269" s="126"/>
      <c r="AQ269" s="126"/>
      <c r="AT269" s="178"/>
      <c r="AU269" s="178"/>
      <c r="AV269" s="181"/>
      <c r="AW269" s="181"/>
      <c r="AX269" s="181"/>
      <c r="AY269" s="181"/>
      <c r="AZ269" s="181"/>
      <c r="BA269" s="181"/>
      <c r="BF269" s="119"/>
      <c r="BG269" s="120"/>
      <c r="BH269" s="9"/>
      <c r="BI269" s="2"/>
      <c r="BJ269" s="2"/>
      <c r="BK269" s="2"/>
      <c r="BL269" s="2"/>
      <c r="BM269" s="2"/>
      <c r="BN269" s="2"/>
      <c r="BO269" s="121"/>
      <c r="BP269" s="121"/>
      <c r="BQ269" s="2"/>
      <c r="BR269" s="2"/>
    </row>
    <row r="270" spans="1:70" s="7" customFormat="1" x14ac:dyDescent="0.3">
      <c r="A270"/>
      <c r="B270" s="2"/>
      <c r="C270" s="48"/>
      <c r="D270" s="2"/>
      <c r="E270" s="2"/>
      <c r="F270" s="2"/>
      <c r="G270" s="2"/>
      <c r="H270" s="2"/>
      <c r="I270" s="2"/>
      <c r="J270" s="1"/>
      <c r="K270" s="134"/>
      <c r="L270" s="135"/>
      <c r="M270" s="136"/>
      <c r="N270" s="205"/>
      <c r="O270" s="144"/>
      <c r="P270" s="138"/>
      <c r="Q270" s="139"/>
      <c r="R270" s="143"/>
      <c r="S270" s="143"/>
      <c r="T270" s="127"/>
      <c r="U270" s="1"/>
      <c r="V270" s="150"/>
      <c r="W270" s="151"/>
      <c r="X270"/>
      <c r="Y270" s="126"/>
      <c r="Z270" s="126"/>
      <c r="AA270" s="126"/>
      <c r="AB270" s="1"/>
      <c r="AC270" s="119">
        <v>61</v>
      </c>
      <c r="AD270" s="120">
        <v>48122</v>
      </c>
      <c r="AE270" s="9" t="s">
        <v>87</v>
      </c>
      <c r="AF270" s="2">
        <v>3778.3570001136241</v>
      </c>
      <c r="AG270" s="2">
        <v>1220.5989564992312</v>
      </c>
      <c r="AH270" s="2">
        <v>4998.9559566128555</v>
      </c>
      <c r="AI270" s="2">
        <v>126418.86502647104</v>
      </c>
      <c r="AJ270" s="2">
        <v>173581.13497352894</v>
      </c>
      <c r="AK270" s="2">
        <v>134540.02983325734</v>
      </c>
      <c r="AL270" s="121">
        <v>0.1125</v>
      </c>
      <c r="AM270" s="121" t="s">
        <v>36</v>
      </c>
      <c r="AN270" s="2">
        <v>300000</v>
      </c>
      <c r="AO270" s="2" t="s">
        <v>184</v>
      </c>
      <c r="AP270" s="126"/>
      <c r="AQ270" s="126"/>
      <c r="AT270" s="178"/>
      <c r="AU270" s="178"/>
      <c r="AV270" s="181"/>
      <c r="AW270" s="181"/>
      <c r="AX270" s="181"/>
      <c r="AY270" s="181"/>
      <c r="AZ270" s="181"/>
      <c r="BA270" s="181"/>
      <c r="BF270" s="119"/>
      <c r="BG270" s="120"/>
      <c r="BH270" s="9"/>
      <c r="BI270" s="2"/>
      <c r="BJ270" s="2"/>
      <c r="BK270" s="2"/>
      <c r="BL270" s="2"/>
      <c r="BM270" s="2"/>
      <c r="BN270" s="2"/>
      <c r="BO270" s="121"/>
      <c r="BP270" s="121"/>
      <c r="BQ270" s="2"/>
      <c r="BR270" s="2"/>
    </row>
    <row r="271" spans="1:70" s="7" customFormat="1" x14ac:dyDescent="0.3">
      <c r="A271"/>
      <c r="B271" s="2"/>
      <c r="C271" s="48"/>
      <c r="D271" s="2"/>
      <c r="E271" s="2"/>
      <c r="F271" s="2"/>
      <c r="G271" s="2"/>
      <c r="H271" s="2"/>
      <c r="I271" s="2"/>
      <c r="J271" s="1"/>
      <c r="K271" s="134"/>
      <c r="L271" s="135"/>
      <c r="M271" s="136"/>
      <c r="N271" s="205"/>
      <c r="O271" s="144"/>
      <c r="P271" s="138"/>
      <c r="Q271" s="139"/>
      <c r="R271" s="143"/>
      <c r="S271" s="143"/>
      <c r="T271" s="127"/>
      <c r="U271" s="1"/>
      <c r="V271" s="150"/>
      <c r="W271" s="151"/>
      <c r="X271"/>
      <c r="Y271" s="126"/>
      <c r="Z271" s="126"/>
      <c r="AA271" s="126"/>
      <c r="AB271" s="1"/>
      <c r="AC271" s="119">
        <v>62</v>
      </c>
      <c r="AD271" s="120">
        <v>48153</v>
      </c>
      <c r="AE271" s="9" t="s">
        <v>87</v>
      </c>
      <c r="AF271" s="2">
        <v>3813.7790969896887</v>
      </c>
      <c r="AG271" s="2">
        <v>1185.1768596231661</v>
      </c>
      <c r="AH271" s="2">
        <v>4998.9559566128546</v>
      </c>
      <c r="AI271" s="2">
        <v>122605.08592948136</v>
      </c>
      <c r="AJ271" s="2">
        <v>177394.91407051863</v>
      </c>
      <c r="AK271" s="2">
        <v>135725.20669288051</v>
      </c>
      <c r="AL271" s="121">
        <v>0.1125</v>
      </c>
      <c r="AM271" s="121" t="s">
        <v>36</v>
      </c>
      <c r="AN271" s="2">
        <v>300000</v>
      </c>
      <c r="AO271" s="2" t="s">
        <v>184</v>
      </c>
      <c r="AP271" s="126"/>
      <c r="AQ271" s="126"/>
      <c r="AT271" s="178"/>
      <c r="AU271" s="178"/>
      <c r="AV271" s="181"/>
      <c r="AW271" s="181"/>
      <c r="AX271" s="181"/>
      <c r="AY271" s="181"/>
      <c r="AZ271" s="181"/>
      <c r="BA271" s="181"/>
      <c r="BF271" s="119"/>
      <c r="BG271" s="120"/>
      <c r="BH271" s="9"/>
      <c r="BI271" s="2"/>
      <c r="BJ271" s="2"/>
      <c r="BK271" s="2"/>
      <c r="BL271" s="2"/>
      <c r="BM271" s="2"/>
      <c r="BN271" s="2"/>
      <c r="BO271" s="121"/>
      <c r="BP271" s="121"/>
      <c r="BQ271" s="2"/>
      <c r="BR271" s="2"/>
    </row>
    <row r="272" spans="1:70" s="7" customFormat="1" x14ac:dyDescent="0.3">
      <c r="A272"/>
      <c r="B272" s="2"/>
      <c r="C272" s="48"/>
      <c r="D272" s="2"/>
      <c r="E272" s="2"/>
      <c r="F272" s="2"/>
      <c r="G272" s="2"/>
      <c r="H272" s="2"/>
      <c r="I272" s="2"/>
      <c r="J272" s="1"/>
      <c r="K272" s="134"/>
      <c r="L272" s="135"/>
      <c r="M272" s="136"/>
      <c r="N272" s="205"/>
      <c r="O272" s="144"/>
      <c r="P272" s="138"/>
      <c r="Q272" s="139"/>
      <c r="R272" s="143"/>
      <c r="S272" s="143"/>
      <c r="T272" s="127"/>
      <c r="U272" s="1"/>
      <c r="V272" s="150"/>
      <c r="W272" s="151"/>
      <c r="X272"/>
      <c r="Y272" s="126"/>
      <c r="Z272" s="126"/>
      <c r="AA272" s="126"/>
      <c r="AB272" s="1"/>
      <c r="AC272" s="119">
        <v>63</v>
      </c>
      <c r="AD272" s="120">
        <v>48183</v>
      </c>
      <c r="AE272" s="9" t="s">
        <v>87</v>
      </c>
      <c r="AF272" s="2">
        <v>3849.5332760239671</v>
      </c>
      <c r="AG272" s="2">
        <v>1149.4226805888877</v>
      </c>
      <c r="AH272" s="2">
        <v>4998.9559566128546</v>
      </c>
      <c r="AI272" s="2">
        <v>118755.55265345739</v>
      </c>
      <c r="AJ272" s="2">
        <v>181244.44734654258</v>
      </c>
      <c r="AK272" s="2">
        <v>136874.62937346939</v>
      </c>
      <c r="AL272" s="121">
        <v>0.1125</v>
      </c>
      <c r="AM272" s="121" t="s">
        <v>36</v>
      </c>
      <c r="AN272" s="2">
        <v>300000</v>
      </c>
      <c r="AO272" s="2" t="s">
        <v>184</v>
      </c>
      <c r="AP272" s="126"/>
      <c r="AQ272" s="126"/>
      <c r="AT272" s="178"/>
      <c r="AU272" s="178"/>
      <c r="AV272" s="181"/>
      <c r="AW272" s="181"/>
      <c r="AX272" s="181"/>
      <c r="AY272" s="181"/>
      <c r="AZ272" s="181"/>
      <c r="BA272" s="181"/>
      <c r="BF272" s="119"/>
      <c r="BG272" s="120"/>
      <c r="BH272" s="9"/>
      <c r="BI272" s="2"/>
      <c r="BJ272" s="2"/>
      <c r="BK272" s="2"/>
      <c r="BL272" s="2"/>
      <c r="BM272" s="2"/>
      <c r="BN272" s="2"/>
      <c r="BO272" s="121"/>
      <c r="BP272" s="121"/>
      <c r="BQ272" s="2"/>
      <c r="BR272" s="2"/>
    </row>
    <row r="273" spans="1:70" s="7" customFormat="1" x14ac:dyDescent="0.3">
      <c r="A273"/>
      <c r="B273" s="2"/>
      <c r="C273" s="48"/>
      <c r="D273" s="2"/>
      <c r="E273" s="2"/>
      <c r="F273" s="2"/>
      <c r="G273" s="2"/>
      <c r="H273" s="2"/>
      <c r="I273" s="2"/>
      <c r="J273" s="1"/>
      <c r="K273" s="134"/>
      <c r="L273" s="135"/>
      <c r="M273" s="136"/>
      <c r="N273" s="205"/>
      <c r="O273" s="144"/>
      <c r="P273" s="138"/>
      <c r="Q273" s="139"/>
      <c r="R273" s="143"/>
      <c r="S273" s="143"/>
      <c r="T273" s="127"/>
      <c r="U273" s="1"/>
      <c r="V273" s="150"/>
      <c r="W273" s="151"/>
      <c r="X273"/>
      <c r="Y273" s="126"/>
      <c r="Z273" s="126"/>
      <c r="AA273" s="126"/>
      <c r="AB273" s="1"/>
      <c r="AC273" s="119">
        <v>64</v>
      </c>
      <c r="AD273" s="120">
        <v>48214</v>
      </c>
      <c r="AE273" s="9" t="s">
        <v>87</v>
      </c>
      <c r="AF273" s="2">
        <v>3885.62265048669</v>
      </c>
      <c r="AG273" s="2">
        <v>1113.3333061261631</v>
      </c>
      <c r="AH273" s="2">
        <v>4998.9559566128528</v>
      </c>
      <c r="AI273" s="2">
        <v>114869.93000297069</v>
      </c>
      <c r="AJ273" s="2">
        <v>185130.06999702926</v>
      </c>
      <c r="AK273" s="2">
        <v>137987.96267959554</v>
      </c>
      <c r="AL273" s="121">
        <v>0.1125</v>
      </c>
      <c r="AM273" s="121" t="s">
        <v>36</v>
      </c>
      <c r="AN273" s="2">
        <v>300000</v>
      </c>
      <c r="AO273" s="2" t="s">
        <v>184</v>
      </c>
      <c r="AP273" s="126"/>
      <c r="AQ273" s="126"/>
      <c r="AT273" s="178"/>
      <c r="AU273" s="178"/>
      <c r="AV273" s="181"/>
      <c r="AW273" s="181"/>
      <c r="AX273" s="181"/>
      <c r="AY273" s="181"/>
      <c r="AZ273" s="181"/>
      <c r="BA273" s="181"/>
      <c r="BF273" s="119"/>
      <c r="BG273" s="120"/>
      <c r="BH273" s="9"/>
      <c r="BI273" s="2"/>
      <c r="BJ273" s="2"/>
      <c r="BK273" s="2"/>
      <c r="BL273" s="2"/>
      <c r="BM273" s="2"/>
      <c r="BN273" s="2"/>
      <c r="BO273" s="121"/>
      <c r="BP273" s="121"/>
      <c r="BQ273" s="2"/>
      <c r="BR273" s="2"/>
    </row>
    <row r="274" spans="1:70" s="7" customFormat="1" x14ac:dyDescent="0.3">
      <c r="A274"/>
      <c r="B274" s="2"/>
      <c r="C274" s="48"/>
      <c r="D274" s="2"/>
      <c r="E274" s="2"/>
      <c r="F274" s="2"/>
      <c r="G274" s="2"/>
      <c r="H274" s="2"/>
      <c r="I274" s="2"/>
      <c r="J274" s="1"/>
      <c r="K274" s="134"/>
      <c r="L274" s="135"/>
      <c r="M274" s="136"/>
      <c r="N274" s="205"/>
      <c r="O274" s="144"/>
      <c r="P274" s="138"/>
      <c r="Q274" s="139"/>
      <c r="R274" s="143"/>
      <c r="S274" s="143"/>
      <c r="T274" s="127"/>
      <c r="U274" s="1"/>
      <c r="V274" s="150"/>
      <c r="W274" s="151"/>
      <c r="X274"/>
      <c r="Y274" s="126"/>
      <c r="Z274" s="126"/>
      <c r="AA274" s="126"/>
      <c r="AB274" s="1"/>
      <c r="AC274" s="119">
        <v>65</v>
      </c>
      <c r="AD274" s="120">
        <v>48245</v>
      </c>
      <c r="AE274" s="9" t="s">
        <v>87</v>
      </c>
      <c r="AF274" s="2">
        <v>3922.0503628350025</v>
      </c>
      <c r="AG274" s="2">
        <v>1076.9055937778503</v>
      </c>
      <c r="AH274" s="2">
        <v>4998.9559566128528</v>
      </c>
      <c r="AI274" s="2">
        <v>110947.8796401357</v>
      </c>
      <c r="AJ274" s="2">
        <v>189052.12035986426</v>
      </c>
      <c r="AK274" s="2">
        <v>139064.8682733734</v>
      </c>
      <c r="AL274" s="121">
        <v>0.1125</v>
      </c>
      <c r="AM274" s="121" t="s">
        <v>36</v>
      </c>
      <c r="AN274" s="2">
        <v>300000</v>
      </c>
      <c r="AO274" s="2" t="s">
        <v>184</v>
      </c>
      <c r="AP274" s="126"/>
      <c r="AQ274" s="126"/>
      <c r="AT274" s="178"/>
      <c r="AU274" s="178"/>
      <c r="AV274" s="181"/>
      <c r="AW274" s="181"/>
      <c r="AX274" s="181"/>
      <c r="AY274" s="181"/>
      <c r="AZ274" s="181"/>
      <c r="BA274" s="181"/>
      <c r="BF274" s="119"/>
      <c r="BG274" s="120"/>
      <c r="BH274" s="9"/>
      <c r="BI274" s="2"/>
      <c r="BJ274" s="2"/>
      <c r="BK274" s="2"/>
      <c r="BL274" s="2"/>
      <c r="BM274" s="2"/>
      <c r="BN274" s="2"/>
      <c r="BO274" s="121"/>
      <c r="BP274" s="121"/>
      <c r="BQ274" s="2"/>
      <c r="BR274" s="2"/>
    </row>
    <row r="275" spans="1:70" s="7" customFormat="1" x14ac:dyDescent="0.3">
      <c r="A275"/>
      <c r="B275" s="2"/>
      <c r="C275" s="48"/>
      <c r="D275" s="2"/>
      <c r="E275" s="2"/>
      <c r="F275" s="2"/>
      <c r="G275" s="2"/>
      <c r="H275" s="2"/>
      <c r="I275" s="2"/>
      <c r="J275" s="1"/>
      <c r="K275" s="134"/>
      <c r="L275" s="135"/>
      <c r="M275" s="136"/>
      <c r="N275" s="205"/>
      <c r="O275" s="144"/>
      <c r="P275" s="138"/>
      <c r="Q275" s="139"/>
      <c r="R275" s="143"/>
      <c r="S275" s="143"/>
      <c r="T275" s="127"/>
      <c r="U275" s="1"/>
      <c r="V275" s="150"/>
      <c r="W275" s="151"/>
      <c r="X275"/>
      <c r="Y275" s="126"/>
      <c r="Z275" s="126"/>
      <c r="AA275" s="126"/>
      <c r="AB275" s="1"/>
      <c r="AC275" s="119">
        <v>66</v>
      </c>
      <c r="AD275" s="120">
        <v>48274</v>
      </c>
      <c r="AE275" s="9" t="s">
        <v>87</v>
      </c>
      <c r="AF275" s="2">
        <v>3958.8195849865824</v>
      </c>
      <c r="AG275" s="2">
        <v>1040.1363716262722</v>
      </c>
      <c r="AH275" s="2">
        <v>4998.9559566128546</v>
      </c>
      <c r="AI275" s="2">
        <v>106989.06005514911</v>
      </c>
      <c r="AJ275" s="2">
        <v>193010.93994485083</v>
      </c>
      <c r="AK275" s="2">
        <v>140105.00464499969</v>
      </c>
      <c r="AL275" s="121">
        <v>0.1125</v>
      </c>
      <c r="AM275" s="121" t="s">
        <v>36</v>
      </c>
      <c r="AN275" s="2">
        <v>300000</v>
      </c>
      <c r="AO275" s="2" t="s">
        <v>184</v>
      </c>
      <c r="AP275" s="126"/>
      <c r="AQ275" s="126"/>
      <c r="AT275" s="178"/>
      <c r="AU275" s="178"/>
      <c r="AV275" s="181"/>
      <c r="AW275" s="181"/>
      <c r="AX275" s="181"/>
      <c r="AY275" s="181"/>
      <c r="AZ275" s="181"/>
      <c r="BA275" s="181"/>
      <c r="BF275" s="119"/>
      <c r="BG275" s="120"/>
      <c r="BH275" s="9"/>
      <c r="BI275" s="2"/>
      <c r="BJ275" s="2"/>
      <c r="BK275" s="2"/>
      <c r="BL275" s="2"/>
      <c r="BM275" s="2"/>
      <c r="BN275" s="2"/>
      <c r="BO275" s="121"/>
      <c r="BP275" s="121"/>
      <c r="BQ275" s="2"/>
      <c r="BR275" s="2"/>
    </row>
    <row r="276" spans="1:70" s="7" customFormat="1" x14ac:dyDescent="0.3">
      <c r="A276"/>
      <c r="B276" s="2"/>
      <c r="C276" s="48"/>
      <c r="D276" s="2"/>
      <c r="E276" s="2"/>
      <c r="F276" s="2"/>
      <c r="G276" s="2"/>
      <c r="H276" s="2"/>
      <c r="I276" s="2"/>
      <c r="J276" s="1"/>
      <c r="K276" s="134"/>
      <c r="L276" s="135"/>
      <c r="M276" s="136"/>
      <c r="N276" s="205"/>
      <c r="O276" s="144"/>
      <c r="P276" s="138"/>
      <c r="Q276" s="139"/>
      <c r="R276" s="143"/>
      <c r="S276" s="143"/>
      <c r="T276" s="127"/>
      <c r="U276" s="1"/>
      <c r="V276" s="150"/>
      <c r="W276" s="151"/>
      <c r="X276"/>
      <c r="Y276" s="126"/>
      <c r="Z276" s="126"/>
      <c r="AA276" s="126"/>
      <c r="AB276" s="1"/>
      <c r="AC276" s="119">
        <v>67</v>
      </c>
      <c r="AD276" s="120">
        <v>48305</v>
      </c>
      <c r="AE276" s="9" t="s">
        <v>87</v>
      </c>
      <c r="AF276" s="2">
        <v>3995.9335185958316</v>
      </c>
      <c r="AG276" s="2">
        <v>1003.0224380170229</v>
      </c>
      <c r="AH276" s="2">
        <v>4998.9559566128546</v>
      </c>
      <c r="AI276" s="2">
        <v>102993.12653655327</v>
      </c>
      <c r="AJ276" s="2">
        <v>197006.87346344665</v>
      </c>
      <c r="AK276" s="2">
        <v>141108.0270830167</v>
      </c>
      <c r="AL276" s="121">
        <v>0.1125</v>
      </c>
      <c r="AM276" s="121" t="s">
        <v>36</v>
      </c>
      <c r="AN276" s="2">
        <v>300000</v>
      </c>
      <c r="AO276" s="2" t="s">
        <v>184</v>
      </c>
      <c r="AP276" s="126"/>
      <c r="AQ276" s="126"/>
      <c r="AT276" s="178"/>
      <c r="AU276" s="178"/>
      <c r="AV276" s="181"/>
      <c r="AW276" s="181"/>
      <c r="AX276" s="181"/>
      <c r="AY276" s="181"/>
      <c r="AZ276" s="181"/>
      <c r="BA276" s="181"/>
      <c r="BF276" s="119"/>
      <c r="BG276" s="120"/>
      <c r="BH276" s="9"/>
      <c r="BI276" s="2"/>
      <c r="BJ276" s="2"/>
      <c r="BK276" s="2"/>
      <c r="BL276" s="2"/>
      <c r="BM276" s="2"/>
      <c r="BN276" s="2"/>
      <c r="BO276" s="121"/>
      <c r="BP276" s="121"/>
      <c r="BQ276" s="2"/>
      <c r="BR276" s="2"/>
    </row>
    <row r="277" spans="1:70" s="7" customFormat="1" x14ac:dyDescent="0.3">
      <c r="A277"/>
      <c r="B277" s="2"/>
      <c r="C277" s="48"/>
      <c r="D277" s="2"/>
      <c r="E277" s="2"/>
      <c r="F277" s="2"/>
      <c r="G277" s="2"/>
      <c r="H277" s="2"/>
      <c r="I277" s="2"/>
      <c r="J277" s="1"/>
      <c r="K277" s="134"/>
      <c r="L277" s="135"/>
      <c r="M277" s="136"/>
      <c r="N277" s="205"/>
      <c r="O277" s="144"/>
      <c r="P277" s="138"/>
      <c r="Q277" s="139"/>
      <c r="R277" s="143"/>
      <c r="S277" s="143"/>
      <c r="T277" s="127"/>
      <c r="U277" s="1"/>
      <c r="V277" s="150"/>
      <c r="W277" s="151"/>
      <c r="X277"/>
      <c r="Y277" s="126"/>
      <c r="Z277" s="126"/>
      <c r="AA277" s="126"/>
      <c r="AB277" s="1"/>
      <c r="AC277" s="119">
        <v>68</v>
      </c>
      <c r="AD277" s="120">
        <v>48335</v>
      </c>
      <c r="AE277" s="9" t="s">
        <v>87</v>
      </c>
      <c r="AF277" s="2">
        <v>4033.3953953326659</v>
      </c>
      <c r="AG277" s="2">
        <v>965.56056128018702</v>
      </c>
      <c r="AH277" s="2">
        <v>4998.9559566128528</v>
      </c>
      <c r="AI277" s="2">
        <v>98959.731141220604</v>
      </c>
      <c r="AJ277" s="2">
        <v>201040.26885877931</v>
      </c>
      <c r="AK277" s="2">
        <v>142073.58764429687</v>
      </c>
      <c r="AL277" s="121">
        <v>0.1125</v>
      </c>
      <c r="AM277" s="121" t="s">
        <v>36</v>
      </c>
      <c r="AN277" s="2">
        <v>300000</v>
      </c>
      <c r="AO277" s="2" t="s">
        <v>184</v>
      </c>
      <c r="AP277" s="126"/>
      <c r="AQ277" s="126"/>
      <c r="AT277" s="178"/>
      <c r="AU277" s="178"/>
      <c r="AV277" s="181"/>
      <c r="AW277" s="181"/>
      <c r="AX277" s="181"/>
      <c r="AY277" s="181"/>
      <c r="AZ277" s="181"/>
      <c r="BA277" s="181"/>
      <c r="BF277" s="119"/>
      <c r="BG277" s="120"/>
      <c r="BH277" s="9"/>
      <c r="BI277" s="2"/>
      <c r="BJ277" s="2"/>
      <c r="BK277" s="2"/>
      <c r="BL277" s="2"/>
      <c r="BM277" s="2"/>
      <c r="BN277" s="2"/>
      <c r="BO277" s="121"/>
      <c r="BP277" s="121"/>
      <c r="BQ277" s="2"/>
      <c r="BR277" s="2"/>
    </row>
    <row r="278" spans="1:70" s="7" customFormat="1" x14ac:dyDescent="0.3">
      <c r="A278"/>
      <c r="B278" s="2"/>
      <c r="C278" s="48"/>
      <c r="D278" s="2"/>
      <c r="E278" s="2"/>
      <c r="F278" s="2"/>
      <c r="G278" s="2"/>
      <c r="H278" s="2"/>
      <c r="I278" s="2"/>
      <c r="J278" s="1"/>
      <c r="K278" s="134"/>
      <c r="L278" s="135"/>
      <c r="M278" s="136"/>
      <c r="N278" s="205"/>
      <c r="O278" s="144"/>
      <c r="P278" s="138"/>
      <c r="Q278" s="139"/>
      <c r="R278" s="143"/>
      <c r="S278" s="143"/>
      <c r="T278" s="127"/>
      <c r="U278" s="1"/>
      <c r="V278" s="150"/>
      <c r="W278" s="151"/>
      <c r="X278"/>
      <c r="Y278" s="126"/>
      <c r="Z278" s="126"/>
      <c r="AA278" s="126"/>
      <c r="AB278" s="1"/>
      <c r="AC278" s="119">
        <v>69</v>
      </c>
      <c r="AD278" s="120">
        <v>48366</v>
      </c>
      <c r="AE278" s="9" t="s">
        <v>87</v>
      </c>
      <c r="AF278" s="2">
        <v>4071.2084771639097</v>
      </c>
      <c r="AG278" s="2">
        <v>927.74747944894318</v>
      </c>
      <c r="AH278" s="2">
        <v>4998.9559566128528</v>
      </c>
      <c r="AI278" s="2">
        <v>94888.522664056698</v>
      </c>
      <c r="AJ278" s="2">
        <v>205111.47733594323</v>
      </c>
      <c r="AK278" s="2">
        <v>143001.33512374581</v>
      </c>
      <c r="AL278" s="121">
        <v>0.1125</v>
      </c>
      <c r="AM278" s="121" t="s">
        <v>36</v>
      </c>
      <c r="AN278" s="2">
        <v>300000</v>
      </c>
      <c r="AO278" s="2" t="s">
        <v>184</v>
      </c>
      <c r="AP278" s="126"/>
      <c r="AQ278" s="126"/>
      <c r="AT278" s="178"/>
      <c r="AU278" s="178"/>
      <c r="AV278" s="181"/>
      <c r="AW278" s="181"/>
      <c r="AX278" s="181"/>
      <c r="AY278" s="181"/>
      <c r="AZ278" s="181"/>
      <c r="BA278" s="181"/>
      <c r="BF278" s="119"/>
      <c r="BG278" s="120"/>
      <c r="BH278" s="9"/>
      <c r="BI278" s="2"/>
      <c r="BJ278" s="2"/>
      <c r="BK278" s="2"/>
      <c r="BL278" s="2"/>
      <c r="BM278" s="2"/>
      <c r="BN278" s="2"/>
      <c r="BO278" s="121"/>
      <c r="BP278" s="121"/>
      <c r="BQ278" s="2"/>
      <c r="BR278" s="2"/>
    </row>
    <row r="279" spans="1:70" s="7" customFormat="1" x14ac:dyDescent="0.3">
      <c r="A279"/>
      <c r="B279" s="2"/>
      <c r="C279" s="48"/>
      <c r="D279" s="2"/>
      <c r="E279" s="2"/>
      <c r="F279" s="2"/>
      <c r="G279" s="2"/>
      <c r="H279" s="2"/>
      <c r="I279" s="2"/>
      <c r="J279" s="1"/>
      <c r="K279" s="134"/>
      <c r="L279" s="135"/>
      <c r="M279" s="136"/>
      <c r="N279" s="205"/>
      <c r="O279" s="144"/>
      <c r="P279" s="138"/>
      <c r="Q279" s="139"/>
      <c r="R279" s="143"/>
      <c r="S279" s="143"/>
      <c r="T279" s="127"/>
      <c r="U279" s="1"/>
      <c r="V279" s="150"/>
      <c r="W279" s="151"/>
      <c r="X279"/>
      <c r="Y279" s="126"/>
      <c r="Z279" s="126"/>
      <c r="AA279" s="126"/>
      <c r="AB279" s="1"/>
      <c r="AC279" s="119">
        <v>70</v>
      </c>
      <c r="AD279" s="120">
        <v>48396</v>
      </c>
      <c r="AE279" s="9" t="s">
        <v>87</v>
      </c>
      <c r="AF279" s="2">
        <v>4109.376056637323</v>
      </c>
      <c r="AG279" s="2">
        <v>889.57989997553159</v>
      </c>
      <c r="AH279" s="2">
        <v>4998.9559566128546</v>
      </c>
      <c r="AI279" s="2">
        <v>90779.146607419374</v>
      </c>
      <c r="AJ279" s="2">
        <v>209220.85339258055</v>
      </c>
      <c r="AK279" s="2">
        <v>143890.91502372135</v>
      </c>
      <c r="AL279" s="121">
        <v>0.1125</v>
      </c>
      <c r="AM279" s="121" t="s">
        <v>36</v>
      </c>
      <c r="AN279" s="2">
        <v>300000</v>
      </c>
      <c r="AO279" s="2" t="s">
        <v>184</v>
      </c>
      <c r="AP279" s="126"/>
      <c r="AQ279" s="126"/>
      <c r="AT279" s="178"/>
      <c r="AU279" s="178"/>
      <c r="AV279" s="181"/>
      <c r="AW279" s="181"/>
      <c r="AX279" s="181"/>
      <c r="AY279" s="181"/>
      <c r="AZ279" s="181"/>
      <c r="BA279" s="181"/>
      <c r="BF279" s="119"/>
      <c r="BG279" s="120"/>
      <c r="BH279" s="9"/>
      <c r="BI279" s="2"/>
      <c r="BJ279" s="2"/>
      <c r="BK279" s="2"/>
      <c r="BL279" s="2"/>
      <c r="BM279" s="2"/>
      <c r="BN279" s="2"/>
      <c r="BO279" s="121"/>
      <c r="BP279" s="121"/>
      <c r="BQ279" s="2"/>
      <c r="BR279" s="2"/>
    </row>
    <row r="280" spans="1:70" s="7" customFormat="1" x14ac:dyDescent="0.3">
      <c r="A280"/>
      <c r="B280" s="2"/>
      <c r="C280" s="48"/>
      <c r="D280" s="2"/>
      <c r="E280" s="2"/>
      <c r="F280" s="2"/>
      <c r="G280" s="2"/>
      <c r="H280" s="2"/>
      <c r="I280" s="2"/>
      <c r="J280" s="1"/>
      <c r="K280" s="134"/>
      <c r="L280" s="135"/>
      <c r="M280" s="136"/>
      <c r="N280" s="205"/>
      <c r="O280" s="144"/>
      <c r="P280" s="138"/>
      <c r="Q280" s="139"/>
      <c r="R280" s="143"/>
      <c r="S280" s="143"/>
      <c r="T280" s="127"/>
      <c r="U280" s="1"/>
      <c r="V280" s="150"/>
      <c r="W280" s="151"/>
      <c r="X280"/>
      <c r="Y280" s="126"/>
      <c r="Z280" s="126"/>
      <c r="AA280" s="126"/>
      <c r="AB280" s="1"/>
      <c r="AC280" s="119">
        <v>71</v>
      </c>
      <c r="AD280" s="120">
        <v>48427</v>
      </c>
      <c r="AE280" s="9" t="s">
        <v>87</v>
      </c>
      <c r="AF280" s="2">
        <v>4147.9014571682965</v>
      </c>
      <c r="AG280" s="2">
        <v>851.05449944455665</v>
      </c>
      <c r="AH280" s="2">
        <v>4998.9559566128528</v>
      </c>
      <c r="AI280" s="2">
        <v>86631.245150251081</v>
      </c>
      <c r="AJ280" s="2">
        <v>213368.75484974886</v>
      </c>
      <c r="AK280" s="2">
        <v>144741.9695231659</v>
      </c>
      <c r="AL280" s="121">
        <v>0.1125</v>
      </c>
      <c r="AM280" s="121" t="s">
        <v>36</v>
      </c>
      <c r="AN280" s="2">
        <v>300000</v>
      </c>
      <c r="AO280" s="2" t="s">
        <v>184</v>
      </c>
      <c r="AP280" s="126"/>
      <c r="AQ280" s="126"/>
      <c r="AT280" s="178"/>
      <c r="AU280" s="178"/>
      <c r="AV280" s="181"/>
      <c r="AW280" s="181"/>
      <c r="AX280" s="181"/>
      <c r="AY280" s="181"/>
      <c r="AZ280" s="181"/>
      <c r="BA280" s="181"/>
      <c r="BF280" s="119"/>
      <c r="BG280" s="120"/>
      <c r="BH280" s="9"/>
      <c r="BI280" s="2"/>
      <c r="BJ280" s="2"/>
      <c r="BK280" s="2"/>
      <c r="BL280" s="2"/>
      <c r="BM280" s="2"/>
      <c r="BN280" s="2"/>
      <c r="BO280" s="121"/>
      <c r="BP280" s="121"/>
      <c r="BQ280" s="2"/>
      <c r="BR280" s="2"/>
    </row>
    <row r="281" spans="1:70" s="7" customFormat="1" x14ac:dyDescent="0.3">
      <c r="A281"/>
      <c r="B281" s="2"/>
      <c r="C281" s="48"/>
      <c r="D281" s="2"/>
      <c r="E281" s="2"/>
      <c r="F281" s="2"/>
      <c r="G281" s="2"/>
      <c r="H281" s="2"/>
      <c r="I281" s="2"/>
      <c r="J281" s="1"/>
      <c r="K281" s="134"/>
      <c r="L281" s="135"/>
      <c r="M281" s="136"/>
      <c r="N281" s="205"/>
      <c r="O281" s="144"/>
      <c r="P281" s="138"/>
      <c r="Q281" s="139"/>
      <c r="R281" s="143"/>
      <c r="S281" s="143"/>
      <c r="T281" s="127"/>
      <c r="U281" s="1"/>
      <c r="V281" s="150"/>
      <c r="W281" s="151"/>
      <c r="X281"/>
      <c r="Y281" s="126"/>
      <c r="Z281" s="126"/>
      <c r="AA281" s="126"/>
      <c r="AB281" s="1"/>
      <c r="AC281" s="119">
        <v>72</v>
      </c>
      <c r="AD281" s="120">
        <v>48458</v>
      </c>
      <c r="AE281" s="9" t="s">
        <v>87</v>
      </c>
      <c r="AF281" s="2">
        <v>4186.7880333292505</v>
      </c>
      <c r="AG281" s="2">
        <v>812.16792328360395</v>
      </c>
      <c r="AH281" s="2">
        <v>4998.9559566128546</v>
      </c>
      <c r="AI281" s="2">
        <v>82444.457116921825</v>
      </c>
      <c r="AJ281" s="2">
        <v>217555.5428830781</v>
      </c>
      <c r="AK281" s="2">
        <v>145554.13744644952</v>
      </c>
      <c r="AL281" s="121">
        <v>0.1125</v>
      </c>
      <c r="AM281" s="121" t="s">
        <v>36</v>
      </c>
      <c r="AN281" s="2">
        <v>300000</v>
      </c>
      <c r="AO281" s="2" t="s">
        <v>184</v>
      </c>
      <c r="AP281" s="126"/>
      <c r="AQ281" s="126"/>
      <c r="AT281" s="178"/>
      <c r="AU281" s="178"/>
      <c r="AV281" s="181"/>
      <c r="AW281" s="181"/>
      <c r="AX281" s="181"/>
      <c r="AY281" s="181"/>
      <c r="AZ281" s="181"/>
      <c r="BA281" s="181"/>
      <c r="BF281" s="119"/>
      <c r="BG281" s="120"/>
      <c r="BH281" s="9"/>
      <c r="BI281" s="2"/>
      <c r="BJ281" s="2"/>
      <c r="BK281" s="2"/>
      <c r="BL281" s="2"/>
      <c r="BM281" s="2"/>
      <c r="BN281" s="2"/>
      <c r="BO281" s="121"/>
      <c r="BP281" s="121"/>
      <c r="BQ281" s="2"/>
      <c r="BR281" s="2"/>
    </row>
    <row r="282" spans="1:70" s="7" customFormat="1" x14ac:dyDescent="0.3">
      <c r="A282"/>
      <c r="B282" s="2"/>
      <c r="C282" s="48"/>
      <c r="D282" s="2"/>
      <c r="E282" s="2"/>
      <c r="F282" s="2"/>
      <c r="G282" s="2"/>
      <c r="H282" s="2"/>
      <c r="I282" s="2"/>
      <c r="J282" s="1"/>
      <c r="K282" s="134"/>
      <c r="L282" s="135"/>
      <c r="M282" s="136"/>
      <c r="N282" s="205"/>
      <c r="O282" s="144"/>
      <c r="P282" s="138"/>
      <c r="Q282" s="139"/>
      <c r="R282" s="143"/>
      <c r="S282" s="143"/>
      <c r="T282" s="127"/>
      <c r="U282" s="1"/>
      <c r="V282" s="150"/>
      <c r="W282" s="151"/>
      <c r="X282"/>
      <c r="Y282" s="126"/>
      <c r="Z282" s="126"/>
      <c r="AA282" s="126"/>
      <c r="AB282" s="1"/>
      <c r="AC282" s="119">
        <v>73</v>
      </c>
      <c r="AD282" s="120">
        <v>48488</v>
      </c>
      <c r="AE282" s="9" t="s">
        <v>87</v>
      </c>
      <c r="AF282" s="2">
        <v>4226.0391711417105</v>
      </c>
      <c r="AG282" s="2">
        <v>772.91678547114213</v>
      </c>
      <c r="AH282" s="2">
        <v>4998.9559566128528</v>
      </c>
      <c r="AI282" s="2">
        <v>78218.417945780107</v>
      </c>
      <c r="AJ282" s="2">
        <v>221781.58205421982</v>
      </c>
      <c r="AK282" s="2">
        <v>146327.05423192066</v>
      </c>
      <c r="AL282" s="121">
        <v>0.1125</v>
      </c>
      <c r="AM282" s="121" t="s">
        <v>36</v>
      </c>
      <c r="AN282" s="2">
        <v>300000</v>
      </c>
      <c r="AO282" s="2" t="s">
        <v>184</v>
      </c>
      <c r="AP282" s="126"/>
      <c r="AQ282" s="126"/>
      <c r="AT282" s="178"/>
      <c r="AU282" s="178"/>
      <c r="AV282" s="181"/>
      <c r="AW282" s="181"/>
      <c r="AX282" s="181"/>
      <c r="AY282" s="181"/>
      <c r="AZ282" s="181"/>
      <c r="BA282" s="181"/>
      <c r="BF282" s="119"/>
      <c r="BG282" s="120"/>
      <c r="BH282" s="9"/>
      <c r="BI282" s="2"/>
      <c r="BJ282" s="2"/>
      <c r="BK282" s="2"/>
      <c r="BL282" s="2"/>
      <c r="BM282" s="2"/>
      <c r="BN282" s="2"/>
      <c r="BO282" s="121"/>
      <c r="BP282" s="121"/>
      <c r="BQ282" s="2"/>
      <c r="BR282" s="2"/>
    </row>
    <row r="283" spans="1:70" s="7" customFormat="1" x14ac:dyDescent="0.3">
      <c r="A283"/>
      <c r="B283" s="2"/>
      <c r="C283" s="48"/>
      <c r="D283" s="2"/>
      <c r="E283" s="2"/>
      <c r="F283" s="2"/>
      <c r="G283" s="2"/>
      <c r="H283" s="2"/>
      <c r="I283" s="2"/>
      <c r="J283" s="1"/>
      <c r="K283" s="134"/>
      <c r="L283" s="135"/>
      <c r="M283" s="136"/>
      <c r="N283" s="205"/>
      <c r="O283" s="144"/>
      <c r="P283" s="138"/>
      <c r="Q283" s="139"/>
      <c r="R283" s="143"/>
      <c r="S283" s="143"/>
      <c r="T283" s="127"/>
      <c r="U283" s="1"/>
      <c r="V283" s="150"/>
      <c r="W283" s="151"/>
      <c r="X283"/>
      <c r="Y283" s="126"/>
      <c r="Z283" s="126"/>
      <c r="AA283" s="126"/>
      <c r="AB283" s="1"/>
      <c r="AC283" s="119">
        <v>74</v>
      </c>
      <c r="AD283" s="120">
        <v>48519</v>
      </c>
      <c r="AE283" s="9" t="s">
        <v>87</v>
      </c>
      <c r="AF283" s="2">
        <v>4265.6582883711644</v>
      </c>
      <c r="AG283" s="2">
        <v>733.29766824168848</v>
      </c>
      <c r="AH283" s="2">
        <v>4998.9559566128528</v>
      </c>
      <c r="AI283" s="2">
        <v>73952.75965740894</v>
      </c>
      <c r="AJ283" s="2">
        <v>226047.24034259099</v>
      </c>
      <c r="AK283" s="2">
        <v>147060.35190016235</v>
      </c>
      <c r="AL283" s="121">
        <v>0.1125</v>
      </c>
      <c r="AM283" s="121" t="s">
        <v>36</v>
      </c>
      <c r="AN283" s="2">
        <v>300000</v>
      </c>
      <c r="AO283" s="2" t="s">
        <v>184</v>
      </c>
      <c r="AP283" s="126"/>
      <c r="AQ283" s="126"/>
      <c r="AT283" s="178"/>
      <c r="AU283" s="178"/>
      <c r="AV283" s="181"/>
      <c r="AW283" s="181"/>
      <c r="AX283" s="181"/>
      <c r="AY283" s="181"/>
      <c r="AZ283" s="181"/>
      <c r="BA283" s="181"/>
      <c r="BF283" s="119"/>
      <c r="BG283" s="120"/>
      <c r="BH283" s="9"/>
      <c r="BI283" s="2"/>
      <c r="BJ283" s="2"/>
      <c r="BK283" s="2"/>
      <c r="BL283" s="2"/>
      <c r="BM283" s="2"/>
      <c r="BN283" s="2"/>
      <c r="BO283" s="121"/>
      <c r="BP283" s="121"/>
      <c r="BQ283" s="2"/>
      <c r="BR283" s="2"/>
    </row>
    <row r="284" spans="1:70" s="7" customFormat="1" x14ac:dyDescent="0.3">
      <c r="A284"/>
      <c r="B284" s="2"/>
      <c r="C284" s="48"/>
      <c r="D284" s="2"/>
      <c r="E284" s="2"/>
      <c r="F284" s="2"/>
      <c r="G284" s="2"/>
      <c r="H284" s="2"/>
      <c r="I284" s="2"/>
      <c r="J284" s="1"/>
      <c r="K284" s="134"/>
      <c r="L284" s="135"/>
      <c r="M284" s="136"/>
      <c r="N284" s="205"/>
      <c r="O284" s="144"/>
      <c r="P284" s="138"/>
      <c r="Q284" s="139"/>
      <c r="R284" s="143"/>
      <c r="S284" s="143"/>
      <c r="T284" s="127"/>
      <c r="U284" s="1"/>
      <c r="V284" s="150"/>
      <c r="W284" s="151"/>
      <c r="X284"/>
      <c r="Y284" s="126"/>
      <c r="Z284" s="126"/>
      <c r="AA284" s="126"/>
      <c r="AB284" s="1"/>
      <c r="AC284" s="119">
        <v>75</v>
      </c>
      <c r="AD284" s="120">
        <v>48549</v>
      </c>
      <c r="AE284" s="9" t="s">
        <v>87</v>
      </c>
      <c r="AF284" s="2">
        <v>4305.6488348246439</v>
      </c>
      <c r="AG284" s="2">
        <v>693.30712178820886</v>
      </c>
      <c r="AH284" s="2">
        <v>4998.9559566128528</v>
      </c>
      <c r="AI284" s="2">
        <v>69647.110822584291</v>
      </c>
      <c r="AJ284" s="2">
        <v>230352.88917741564</v>
      </c>
      <c r="AK284" s="2">
        <v>147753.65902195056</v>
      </c>
      <c r="AL284" s="121">
        <v>0.1125</v>
      </c>
      <c r="AM284" s="121" t="s">
        <v>36</v>
      </c>
      <c r="AN284" s="2">
        <v>300000</v>
      </c>
      <c r="AO284" s="2" t="s">
        <v>184</v>
      </c>
      <c r="AP284" s="126"/>
      <c r="AQ284" s="126"/>
      <c r="AT284" s="178"/>
      <c r="AU284" s="178"/>
      <c r="AV284" s="181"/>
      <c r="AW284" s="181"/>
      <c r="AX284" s="181"/>
      <c r="AY284" s="181"/>
      <c r="AZ284" s="181"/>
      <c r="BA284" s="181"/>
      <c r="BF284" s="119"/>
      <c r="BG284" s="120"/>
      <c r="BH284" s="9"/>
      <c r="BI284" s="2"/>
      <c r="BJ284" s="2"/>
      <c r="BK284" s="2"/>
      <c r="BL284" s="2"/>
      <c r="BM284" s="2"/>
      <c r="BN284" s="2"/>
      <c r="BO284" s="121"/>
      <c r="BP284" s="121"/>
      <c r="BQ284" s="2"/>
      <c r="BR284" s="2"/>
    </row>
    <row r="285" spans="1:70" s="7" customFormat="1" x14ac:dyDescent="0.3">
      <c r="A285"/>
      <c r="B285" s="2"/>
      <c r="C285" s="48"/>
      <c r="D285" s="2"/>
      <c r="E285" s="2"/>
      <c r="F285" s="2"/>
      <c r="G285" s="2"/>
      <c r="H285" s="2"/>
      <c r="I285" s="2"/>
      <c r="J285" s="1"/>
      <c r="K285" s="134"/>
      <c r="L285" s="135"/>
      <c r="M285" s="136"/>
      <c r="N285" s="205"/>
      <c r="O285" s="144"/>
      <c r="P285" s="138"/>
      <c r="Q285" s="139"/>
      <c r="R285" s="143"/>
      <c r="S285" s="143"/>
      <c r="T285" s="127"/>
      <c r="U285" s="1"/>
      <c r="V285" s="150"/>
      <c r="W285" s="151"/>
      <c r="X285"/>
      <c r="Y285" s="126"/>
      <c r="Z285" s="126"/>
      <c r="AA285" s="126"/>
      <c r="AB285" s="1"/>
      <c r="AC285" s="119">
        <v>76</v>
      </c>
      <c r="AD285" s="120">
        <v>48580</v>
      </c>
      <c r="AE285" s="9" t="s">
        <v>87</v>
      </c>
      <c r="AF285" s="2">
        <v>4346.0142926511253</v>
      </c>
      <c r="AG285" s="2">
        <v>652.94166396172773</v>
      </c>
      <c r="AH285" s="2">
        <v>4998.9559566128528</v>
      </c>
      <c r="AI285" s="2">
        <v>65301.096529933166</v>
      </c>
      <c r="AJ285" s="2">
        <v>234698.90347006675</v>
      </c>
      <c r="AK285" s="2">
        <v>148406.6006859123</v>
      </c>
      <c r="AL285" s="121">
        <v>0.1125</v>
      </c>
      <c r="AM285" s="121" t="s">
        <v>36</v>
      </c>
      <c r="AN285" s="2">
        <v>300000</v>
      </c>
      <c r="AO285" s="2" t="s">
        <v>184</v>
      </c>
      <c r="AP285" s="126"/>
      <c r="AQ285" s="126"/>
      <c r="AT285" s="178"/>
      <c r="AU285" s="178"/>
      <c r="AV285" s="181"/>
      <c r="AW285" s="181"/>
      <c r="AX285" s="181"/>
      <c r="AY285" s="181"/>
      <c r="AZ285" s="181"/>
      <c r="BA285" s="181"/>
      <c r="BF285" s="119"/>
      <c r="BG285" s="120"/>
      <c r="BH285" s="9"/>
      <c r="BI285" s="2"/>
      <c r="BJ285" s="2"/>
      <c r="BK285" s="2"/>
      <c r="BL285" s="2"/>
      <c r="BM285" s="2"/>
      <c r="BN285" s="2"/>
      <c r="BO285" s="121"/>
      <c r="BP285" s="121"/>
      <c r="BQ285" s="2"/>
      <c r="BR285" s="2"/>
    </row>
    <row r="286" spans="1:70" s="7" customFormat="1" x14ac:dyDescent="0.3">
      <c r="A286"/>
      <c r="B286" s="2"/>
      <c r="C286" s="48"/>
      <c r="D286" s="2"/>
      <c r="E286" s="2"/>
      <c r="F286" s="2"/>
      <c r="G286" s="2"/>
      <c r="H286" s="2"/>
      <c r="I286" s="2"/>
      <c r="J286" s="1"/>
      <c r="K286" s="134"/>
      <c r="L286" s="135"/>
      <c r="M286" s="136"/>
      <c r="N286" s="205"/>
      <c r="O286" s="144"/>
      <c r="P286" s="138"/>
      <c r="Q286" s="139"/>
      <c r="R286" s="143"/>
      <c r="S286" s="143"/>
      <c r="T286" s="127"/>
      <c r="U286" s="1"/>
      <c r="V286" s="150"/>
      <c r="W286" s="151"/>
      <c r="X286"/>
      <c r="Y286" s="126"/>
      <c r="Z286" s="126"/>
      <c r="AA286" s="126"/>
      <c r="AB286" s="1"/>
      <c r="AC286" s="119">
        <v>77</v>
      </c>
      <c r="AD286" s="120">
        <v>48611</v>
      </c>
      <c r="AE286" s="9" t="s">
        <v>87</v>
      </c>
      <c r="AF286" s="2">
        <v>4386.7581766447292</v>
      </c>
      <c r="AG286" s="2">
        <v>612.19777996812343</v>
      </c>
      <c r="AH286" s="2">
        <v>4998.9559566128528</v>
      </c>
      <c r="AI286" s="2">
        <v>60914.338353288433</v>
      </c>
      <c r="AJ286" s="2">
        <v>239085.66164671149</v>
      </c>
      <c r="AK286" s="2">
        <v>149018.79846588042</v>
      </c>
      <c r="AL286" s="121">
        <v>0.1125</v>
      </c>
      <c r="AM286" s="121" t="s">
        <v>36</v>
      </c>
      <c r="AN286" s="2">
        <v>300000</v>
      </c>
      <c r="AO286" s="2" t="s">
        <v>184</v>
      </c>
      <c r="AP286" s="126"/>
      <c r="AQ286" s="126"/>
      <c r="AT286" s="178"/>
      <c r="AU286" s="178"/>
      <c r="AV286" s="181"/>
      <c r="AW286" s="181"/>
      <c r="AX286" s="181"/>
      <c r="AY286" s="181"/>
      <c r="AZ286" s="181"/>
      <c r="BA286" s="181"/>
      <c r="BF286" s="119"/>
      <c r="BG286" s="120"/>
      <c r="BH286" s="9"/>
      <c r="BI286" s="2"/>
      <c r="BJ286" s="2"/>
      <c r="BK286" s="2"/>
      <c r="BL286" s="2"/>
      <c r="BM286" s="2"/>
      <c r="BN286" s="2"/>
      <c r="BO286" s="121"/>
      <c r="BP286" s="121"/>
      <c r="BQ286" s="2"/>
      <c r="BR286" s="2"/>
    </row>
    <row r="287" spans="1:70" s="7" customFormat="1" x14ac:dyDescent="0.3">
      <c r="A287"/>
      <c r="B287" s="2"/>
      <c r="C287" s="48"/>
      <c r="D287" s="2"/>
      <c r="E287" s="2"/>
      <c r="F287" s="2"/>
      <c r="G287" s="2"/>
      <c r="H287" s="2"/>
      <c r="I287" s="2"/>
      <c r="J287" s="1"/>
      <c r="K287" s="134"/>
      <c r="L287" s="135"/>
      <c r="M287" s="136"/>
      <c r="N287" s="205"/>
      <c r="O287" s="144"/>
      <c r="P287" s="138"/>
      <c r="Q287" s="139"/>
      <c r="R287" s="143"/>
      <c r="S287" s="143"/>
      <c r="T287" s="127"/>
      <c r="U287" s="1"/>
      <c r="V287" s="150"/>
      <c r="W287" s="151"/>
      <c r="X287"/>
      <c r="Y287" s="126"/>
      <c r="Z287" s="126"/>
      <c r="AA287" s="126"/>
      <c r="AB287" s="1"/>
      <c r="AC287" s="119">
        <v>78</v>
      </c>
      <c r="AD287" s="120">
        <v>48639</v>
      </c>
      <c r="AE287" s="9" t="s">
        <v>87</v>
      </c>
      <c r="AF287" s="2">
        <v>4427.8840345507733</v>
      </c>
      <c r="AG287" s="2">
        <v>571.07192206207912</v>
      </c>
      <c r="AH287" s="2">
        <v>4998.9559566128528</v>
      </c>
      <c r="AI287" s="2">
        <v>56486.454318737662</v>
      </c>
      <c r="AJ287" s="2">
        <v>243513.54568126227</v>
      </c>
      <c r="AK287" s="2">
        <v>149589.8703879425</v>
      </c>
      <c r="AL287" s="121">
        <v>0.1125</v>
      </c>
      <c r="AM287" s="121" t="s">
        <v>36</v>
      </c>
      <c r="AN287" s="2">
        <v>300000</v>
      </c>
      <c r="AO287" s="2" t="s">
        <v>184</v>
      </c>
      <c r="AP287" s="126"/>
      <c r="AQ287" s="126"/>
      <c r="AT287" s="178"/>
      <c r="AU287" s="178"/>
      <c r="AV287" s="181"/>
      <c r="AW287" s="181"/>
      <c r="AX287" s="181"/>
      <c r="AY287" s="181"/>
      <c r="AZ287" s="181"/>
      <c r="BA287" s="181"/>
      <c r="BF287" s="119"/>
      <c r="BG287" s="120"/>
      <c r="BH287" s="9"/>
      <c r="BI287" s="2"/>
      <c r="BJ287" s="2"/>
      <c r="BK287" s="2"/>
      <c r="BL287" s="2"/>
      <c r="BM287" s="2"/>
      <c r="BN287" s="2"/>
      <c r="BO287" s="121"/>
      <c r="BP287" s="121"/>
      <c r="BQ287" s="2"/>
      <c r="BR287" s="2"/>
    </row>
    <row r="288" spans="1:70" s="7" customFormat="1" x14ac:dyDescent="0.3">
      <c r="A288"/>
      <c r="B288" s="2"/>
      <c r="C288" s="48"/>
      <c r="D288" s="2"/>
      <c r="E288" s="2"/>
      <c r="F288" s="2"/>
      <c r="G288" s="2"/>
      <c r="H288" s="2"/>
      <c r="I288" s="2"/>
      <c r="J288" s="1"/>
      <c r="K288" s="134"/>
      <c r="L288" s="135"/>
      <c r="M288" s="136"/>
      <c r="N288" s="205"/>
      <c r="O288" s="144"/>
      <c r="P288" s="138"/>
      <c r="Q288" s="139"/>
      <c r="R288" s="143"/>
      <c r="S288" s="143"/>
      <c r="T288" s="127"/>
      <c r="U288" s="1"/>
      <c r="V288" s="150"/>
      <c r="W288" s="151"/>
      <c r="X288"/>
      <c r="Y288" s="126"/>
      <c r="Z288" s="126"/>
      <c r="AA288" s="126"/>
      <c r="AB288" s="1"/>
      <c r="AC288" s="119">
        <v>79</v>
      </c>
      <c r="AD288" s="120">
        <v>48670</v>
      </c>
      <c r="AE288" s="9" t="s">
        <v>87</v>
      </c>
      <c r="AF288" s="2">
        <v>4469.3954473746871</v>
      </c>
      <c r="AG288" s="2">
        <v>529.56050923816565</v>
      </c>
      <c r="AH288" s="2">
        <v>4998.9559566128528</v>
      </c>
      <c r="AI288" s="2">
        <v>52017.058871362977</v>
      </c>
      <c r="AJ288" s="2">
        <v>247982.94112863697</v>
      </c>
      <c r="AK288" s="2">
        <v>150119.43089718066</v>
      </c>
      <c r="AL288" s="121">
        <v>0.1125</v>
      </c>
      <c r="AM288" s="121" t="s">
        <v>36</v>
      </c>
      <c r="AN288" s="2">
        <v>300000</v>
      </c>
      <c r="AO288" s="2" t="s">
        <v>184</v>
      </c>
      <c r="AP288" s="126"/>
      <c r="AQ288" s="126"/>
      <c r="AT288" s="178"/>
      <c r="AU288" s="178"/>
      <c r="AV288" s="181"/>
      <c r="AW288" s="181"/>
      <c r="AX288" s="181"/>
      <c r="AY288" s="181"/>
      <c r="AZ288" s="181"/>
      <c r="BA288" s="181"/>
      <c r="BF288" s="119"/>
      <c r="BG288" s="120"/>
      <c r="BH288" s="9"/>
      <c r="BI288" s="2"/>
      <c r="BJ288" s="2"/>
      <c r="BK288" s="2"/>
      <c r="BL288" s="2"/>
      <c r="BM288" s="2"/>
      <c r="BN288" s="2"/>
      <c r="BO288" s="121"/>
      <c r="BP288" s="121"/>
      <c r="BQ288" s="2"/>
      <c r="BR288" s="2"/>
    </row>
    <row r="289" spans="1:70" s="7" customFormat="1" x14ac:dyDescent="0.3">
      <c r="A289"/>
      <c r="B289" s="2"/>
      <c r="C289" s="48"/>
      <c r="D289" s="2"/>
      <c r="E289" s="2"/>
      <c r="F289" s="2"/>
      <c r="G289" s="2"/>
      <c r="H289" s="2"/>
      <c r="I289" s="2"/>
      <c r="J289" s="1"/>
      <c r="K289" s="134"/>
      <c r="L289" s="135"/>
      <c r="M289" s="136"/>
      <c r="N289" s="205"/>
      <c r="O289" s="144"/>
      <c r="P289" s="138"/>
      <c r="Q289" s="139"/>
      <c r="R289" s="143"/>
      <c r="S289" s="143"/>
      <c r="T289" s="127"/>
      <c r="U289" s="1"/>
      <c r="V289" s="150"/>
      <c r="W289" s="151"/>
      <c r="X289"/>
      <c r="Y289" s="126"/>
      <c r="Z289" s="126"/>
      <c r="AA289" s="126"/>
      <c r="AB289" s="1"/>
      <c r="AC289" s="119">
        <v>80</v>
      </c>
      <c r="AD289" s="120">
        <v>48700</v>
      </c>
      <c r="AE289" s="9" t="s">
        <v>87</v>
      </c>
      <c r="AF289" s="2">
        <v>4511.2960296938245</v>
      </c>
      <c r="AG289" s="2">
        <v>487.6599269190279</v>
      </c>
      <c r="AH289" s="2">
        <v>4998.9559566128528</v>
      </c>
      <c r="AI289" s="2">
        <v>47505.762841669151</v>
      </c>
      <c r="AJ289" s="2">
        <v>252494.2371583308</v>
      </c>
      <c r="AK289" s="2">
        <v>150607.09082409969</v>
      </c>
      <c r="AL289" s="121">
        <v>0.1125</v>
      </c>
      <c r="AM289" s="121" t="s">
        <v>36</v>
      </c>
      <c r="AN289" s="2">
        <v>300000</v>
      </c>
      <c r="AO289" s="2" t="s">
        <v>184</v>
      </c>
      <c r="AP289" s="126"/>
      <c r="AQ289" s="126"/>
      <c r="AT289" s="178"/>
      <c r="AU289" s="178"/>
      <c r="AV289" s="181"/>
      <c r="AW289" s="181"/>
      <c r="AX289" s="181"/>
      <c r="AY289" s="181"/>
      <c r="AZ289" s="181"/>
      <c r="BA289" s="181"/>
      <c r="BF289" s="119"/>
      <c r="BG289" s="120"/>
      <c r="BH289" s="9"/>
      <c r="BI289" s="2"/>
      <c r="BJ289" s="2"/>
      <c r="BK289" s="2"/>
      <c r="BL289" s="2"/>
      <c r="BM289" s="2"/>
      <c r="BN289" s="2"/>
      <c r="BO289" s="121"/>
      <c r="BP289" s="121"/>
      <c r="BQ289" s="2"/>
      <c r="BR289" s="2"/>
    </row>
    <row r="290" spans="1:70" s="7" customFormat="1" x14ac:dyDescent="0.3">
      <c r="A290"/>
      <c r="B290" s="2"/>
      <c r="C290" s="48"/>
      <c r="D290" s="2"/>
      <c r="E290" s="2"/>
      <c r="F290" s="2"/>
      <c r="G290" s="2"/>
      <c r="H290" s="2"/>
      <c r="I290" s="2"/>
      <c r="J290" s="1"/>
      <c r="K290" s="134"/>
      <c r="L290" s="135"/>
      <c r="M290" s="136"/>
      <c r="N290" s="205"/>
      <c r="O290" s="144"/>
      <c r="P290" s="138"/>
      <c r="Q290" s="139"/>
      <c r="R290" s="143"/>
      <c r="S290" s="143"/>
      <c r="T290" s="127"/>
      <c r="U290" s="1"/>
      <c r="V290" s="150"/>
      <c r="W290" s="151"/>
      <c r="X290"/>
      <c r="Y290" s="126"/>
      <c r="Z290" s="126"/>
      <c r="AA290" s="126"/>
      <c r="AB290" s="1"/>
      <c r="AC290" s="119">
        <v>81</v>
      </c>
      <c r="AD290" s="120">
        <v>48731</v>
      </c>
      <c r="AE290" s="9" t="s">
        <v>87</v>
      </c>
      <c r="AF290" s="2">
        <v>4553.589429972204</v>
      </c>
      <c r="AG290" s="2">
        <v>445.36652664064832</v>
      </c>
      <c r="AH290" s="2">
        <v>4998.9559566128528</v>
      </c>
      <c r="AI290" s="2">
        <v>42952.173411696946</v>
      </c>
      <c r="AJ290" s="2">
        <v>257047.826588303</v>
      </c>
      <c r="AK290" s="2">
        <v>151052.45735074035</v>
      </c>
      <c r="AL290" s="121">
        <v>0.1125</v>
      </c>
      <c r="AM290" s="121" t="s">
        <v>36</v>
      </c>
      <c r="AN290" s="2">
        <v>300000</v>
      </c>
      <c r="AO290" s="2" t="s">
        <v>184</v>
      </c>
      <c r="AP290" s="126"/>
      <c r="AQ290" s="126"/>
      <c r="AT290" s="178"/>
      <c r="AU290" s="178"/>
      <c r="AV290" s="181"/>
      <c r="AW290" s="181"/>
      <c r="AX290" s="181"/>
      <c r="AY290" s="181"/>
      <c r="AZ290" s="181"/>
      <c r="BA290" s="181"/>
      <c r="BF290" s="119"/>
      <c r="BG290" s="120"/>
      <c r="BH290" s="9"/>
      <c r="BI290" s="2"/>
      <c r="BJ290" s="2"/>
      <c r="BK290" s="2"/>
      <c r="BL290" s="2"/>
      <c r="BM290" s="2"/>
      <c r="BN290" s="2"/>
      <c r="BO290" s="121"/>
      <c r="BP290" s="121"/>
      <c r="BQ290" s="2"/>
      <c r="BR290" s="2"/>
    </row>
    <row r="291" spans="1:70" s="7" customFormat="1" x14ac:dyDescent="0.3">
      <c r="A291"/>
      <c r="B291" s="2"/>
      <c r="C291" s="48"/>
      <c r="D291" s="2"/>
      <c r="E291" s="2"/>
      <c r="F291" s="2"/>
      <c r="G291" s="2"/>
      <c r="H291" s="2"/>
      <c r="I291" s="2"/>
      <c r="J291" s="1"/>
      <c r="K291" s="134"/>
      <c r="L291" s="135"/>
      <c r="M291" s="136"/>
      <c r="N291" s="205"/>
      <c r="O291" s="144"/>
      <c r="P291" s="138"/>
      <c r="Q291" s="139"/>
      <c r="R291" s="143"/>
      <c r="S291" s="143"/>
      <c r="T291" s="127"/>
      <c r="U291" s="1"/>
      <c r="V291" s="150"/>
      <c r="W291" s="151"/>
      <c r="X291"/>
      <c r="Y291" s="126"/>
      <c r="Z291" s="126"/>
      <c r="AA291" s="126"/>
      <c r="AB291" s="1"/>
      <c r="AC291" s="119">
        <v>82</v>
      </c>
      <c r="AD291" s="120">
        <v>48761</v>
      </c>
      <c r="AE291" s="9" t="s">
        <v>87</v>
      </c>
      <c r="AF291" s="2">
        <v>4596.2793308781938</v>
      </c>
      <c r="AG291" s="2">
        <v>402.6766257346589</v>
      </c>
      <c r="AH291" s="2">
        <v>4998.9559566128528</v>
      </c>
      <c r="AI291" s="2">
        <v>38355.894080818754</v>
      </c>
      <c r="AJ291" s="2">
        <v>261644.10591918119</v>
      </c>
      <c r="AK291" s="2">
        <v>151455.13397647502</v>
      </c>
      <c r="AL291" s="121">
        <v>0.1125</v>
      </c>
      <c r="AM291" s="121" t="s">
        <v>36</v>
      </c>
      <c r="AN291" s="2">
        <v>300000</v>
      </c>
      <c r="AO291" s="2" t="s">
        <v>184</v>
      </c>
      <c r="AP291" s="126"/>
      <c r="AQ291" s="126"/>
      <c r="AT291" s="178"/>
      <c r="AU291" s="178"/>
      <c r="AV291" s="181"/>
      <c r="AW291" s="181"/>
      <c r="AX291" s="181"/>
      <c r="AY291" s="181"/>
      <c r="AZ291" s="181"/>
      <c r="BA291" s="181"/>
      <c r="BF291" s="119"/>
      <c r="BG291" s="120"/>
      <c r="BH291" s="9"/>
      <c r="BI291" s="2"/>
      <c r="BJ291" s="2"/>
      <c r="BK291" s="2"/>
      <c r="BL291" s="2"/>
      <c r="BM291" s="2"/>
      <c r="BN291" s="2"/>
      <c r="BO291" s="121"/>
      <c r="BP291" s="121"/>
      <c r="BQ291" s="2"/>
      <c r="BR291" s="2"/>
    </row>
    <row r="292" spans="1:70" s="7" customFormat="1" x14ac:dyDescent="0.3">
      <c r="A292"/>
      <c r="B292" s="2"/>
      <c r="C292" s="48"/>
      <c r="D292" s="2"/>
      <c r="E292" s="2"/>
      <c r="F292" s="2"/>
      <c r="G292" s="2"/>
      <c r="H292" s="2"/>
      <c r="I292" s="2"/>
      <c r="J292" s="1"/>
      <c r="K292" s="134"/>
      <c r="L292" s="135"/>
      <c r="M292" s="136"/>
      <c r="N292" s="205"/>
      <c r="O292" s="144"/>
      <c r="P292" s="138"/>
      <c r="Q292" s="139"/>
      <c r="R292" s="143"/>
      <c r="S292" s="143"/>
      <c r="T292" s="127"/>
      <c r="U292" s="1"/>
      <c r="V292" s="150"/>
      <c r="W292" s="151"/>
      <c r="X292"/>
      <c r="Y292" s="126"/>
      <c r="Z292" s="126"/>
      <c r="AA292" s="126"/>
      <c r="AB292" s="1"/>
      <c r="AC292" s="119">
        <v>83</v>
      </c>
      <c r="AD292" s="120">
        <v>48792</v>
      </c>
      <c r="AE292" s="9" t="s">
        <v>87</v>
      </c>
      <c r="AF292" s="2">
        <v>4639.3694496051767</v>
      </c>
      <c r="AG292" s="2">
        <v>359.58650700767583</v>
      </c>
      <c r="AH292" s="2">
        <v>4998.9559566128528</v>
      </c>
      <c r="AI292" s="2">
        <v>33716.524631213579</v>
      </c>
      <c r="AJ292" s="2">
        <v>266283.47536878637</v>
      </c>
      <c r="AK292" s="2">
        <v>151814.7204834827</v>
      </c>
      <c r="AL292" s="121">
        <v>0.1125</v>
      </c>
      <c r="AM292" s="121" t="s">
        <v>36</v>
      </c>
      <c r="AN292" s="2">
        <v>300000</v>
      </c>
      <c r="AO292" s="2" t="s">
        <v>184</v>
      </c>
      <c r="AP292" s="126"/>
      <c r="AQ292" s="126"/>
      <c r="AT292" s="178"/>
      <c r="AU292" s="178"/>
      <c r="AV292" s="181"/>
      <c r="AW292" s="181"/>
      <c r="AX292" s="181"/>
      <c r="AY292" s="181"/>
      <c r="AZ292" s="181"/>
      <c r="BA292" s="181"/>
      <c r="BF292" s="119"/>
      <c r="BG292" s="120"/>
      <c r="BH292" s="9"/>
      <c r="BI292" s="2"/>
      <c r="BJ292" s="2"/>
      <c r="BK292" s="2"/>
      <c r="BL292" s="2"/>
      <c r="BM292" s="2"/>
      <c r="BN292" s="2"/>
      <c r="BO292" s="121"/>
      <c r="BP292" s="121"/>
      <c r="BQ292" s="2"/>
      <c r="BR292" s="2"/>
    </row>
    <row r="293" spans="1:70" s="7" customFormat="1" x14ac:dyDescent="0.3">
      <c r="A293"/>
      <c r="B293" s="2"/>
      <c r="C293" s="48"/>
      <c r="D293" s="2"/>
      <c r="E293" s="2"/>
      <c r="F293" s="2"/>
      <c r="G293" s="2"/>
      <c r="H293" s="2"/>
      <c r="I293" s="2"/>
      <c r="J293" s="1"/>
      <c r="K293" s="134"/>
      <c r="L293" s="135"/>
      <c r="M293" s="136"/>
      <c r="N293" s="205"/>
      <c r="O293" s="144"/>
      <c r="P293" s="138"/>
      <c r="Q293" s="139"/>
      <c r="R293" s="143"/>
      <c r="S293" s="143"/>
      <c r="T293" s="127"/>
      <c r="U293" s="1"/>
      <c r="V293" s="150"/>
      <c r="W293" s="151"/>
      <c r="X293"/>
      <c r="Y293" s="126"/>
      <c r="Z293" s="126"/>
      <c r="AA293" s="126"/>
      <c r="AB293" s="1"/>
      <c r="AC293" s="119">
        <v>84</v>
      </c>
      <c r="AD293" s="120">
        <v>48823</v>
      </c>
      <c r="AE293" s="9" t="s">
        <v>87</v>
      </c>
      <c r="AF293" s="2">
        <v>4682.8635381952272</v>
      </c>
      <c r="AG293" s="2">
        <v>316.0924184176273</v>
      </c>
      <c r="AH293" s="2">
        <v>4998.9559566128546</v>
      </c>
      <c r="AI293" s="2">
        <v>29033.661093018352</v>
      </c>
      <c r="AJ293" s="2">
        <v>270966.33890698157</v>
      </c>
      <c r="AK293" s="2">
        <v>152130.81290190032</v>
      </c>
      <c r="AL293" s="121">
        <v>0.1125</v>
      </c>
      <c r="AM293" s="121" t="s">
        <v>36</v>
      </c>
      <c r="AN293" s="2">
        <v>300000</v>
      </c>
      <c r="AO293" s="2" t="s">
        <v>184</v>
      </c>
      <c r="AP293" s="126"/>
      <c r="AQ293" s="126"/>
      <c r="AT293" s="178"/>
      <c r="AU293" s="178"/>
      <c r="AV293" s="181"/>
      <c r="AW293" s="181"/>
      <c r="AX293" s="181"/>
      <c r="AY293" s="181"/>
      <c r="AZ293" s="181"/>
      <c r="BA293" s="181"/>
      <c r="BF293" s="119"/>
      <c r="BG293" s="120"/>
      <c r="BH293" s="9"/>
      <c r="BI293" s="2"/>
      <c r="BJ293" s="2"/>
      <c r="BK293" s="2"/>
      <c r="BL293" s="2"/>
      <c r="BM293" s="2"/>
      <c r="BN293" s="2"/>
      <c r="BO293" s="121"/>
      <c r="BP293" s="121"/>
      <c r="BQ293" s="2"/>
      <c r="BR293" s="2"/>
    </row>
    <row r="294" spans="1:70" s="7" customFormat="1" x14ac:dyDescent="0.3">
      <c r="A294"/>
      <c r="B294" s="2"/>
      <c r="C294" s="48"/>
      <c r="D294" s="2"/>
      <c r="E294" s="2"/>
      <c r="F294" s="2"/>
      <c r="G294" s="2"/>
      <c r="H294" s="2"/>
      <c r="I294" s="2"/>
      <c r="J294" s="1"/>
      <c r="K294" s="134"/>
      <c r="L294" s="135"/>
      <c r="M294" s="136"/>
      <c r="N294" s="205"/>
      <c r="O294" s="144"/>
      <c r="P294" s="138"/>
      <c r="Q294" s="139"/>
      <c r="R294" s="143"/>
      <c r="S294" s="143"/>
      <c r="T294" s="127"/>
      <c r="U294" s="1"/>
      <c r="V294" s="150"/>
      <c r="W294" s="151"/>
      <c r="X294"/>
      <c r="Y294" s="126"/>
      <c r="Z294" s="126"/>
      <c r="AA294" s="126"/>
      <c r="AB294" s="1"/>
      <c r="AC294" s="119">
        <v>85</v>
      </c>
      <c r="AD294" s="120">
        <v>48853</v>
      </c>
      <c r="AE294" s="9" t="s">
        <v>87</v>
      </c>
      <c r="AF294" s="2">
        <v>4726.765383865808</v>
      </c>
      <c r="AG294" s="2">
        <v>272.19057274704704</v>
      </c>
      <c r="AH294" s="2">
        <v>4998.9559566128546</v>
      </c>
      <c r="AI294" s="2">
        <v>24306.895709152544</v>
      </c>
      <c r="AJ294" s="2">
        <v>275693.10429084738</v>
      </c>
      <c r="AK294" s="2">
        <v>152403.00347464738</v>
      </c>
      <c r="AL294" s="121">
        <v>0.1125</v>
      </c>
      <c r="AM294" s="121" t="s">
        <v>36</v>
      </c>
      <c r="AN294" s="2">
        <v>300000</v>
      </c>
      <c r="AO294" s="2" t="s">
        <v>184</v>
      </c>
      <c r="AP294" s="126"/>
      <c r="AQ294" s="126"/>
      <c r="AT294" s="178"/>
      <c r="AU294" s="178"/>
      <c r="AV294" s="181"/>
      <c r="AW294" s="181"/>
      <c r="AX294" s="181"/>
      <c r="AY294" s="181"/>
      <c r="AZ294" s="181"/>
      <c r="BA294" s="181"/>
      <c r="BF294" s="119"/>
      <c r="BG294" s="120"/>
      <c r="BH294" s="9"/>
      <c r="BI294" s="2"/>
      <c r="BJ294" s="2"/>
      <c r="BK294" s="2"/>
      <c r="BL294" s="2"/>
      <c r="BM294" s="2"/>
      <c r="BN294" s="2"/>
      <c r="BO294" s="121"/>
      <c r="BP294" s="121"/>
      <c r="BQ294" s="2"/>
      <c r="BR294" s="2"/>
    </row>
    <row r="295" spans="1:70" s="7" customFormat="1" x14ac:dyDescent="0.3">
      <c r="A295"/>
      <c r="B295" s="2"/>
      <c r="C295" s="48"/>
      <c r="D295" s="2"/>
      <c r="E295" s="2"/>
      <c r="F295" s="2"/>
      <c r="G295" s="2"/>
      <c r="H295" s="2"/>
      <c r="I295" s="2"/>
      <c r="J295" s="1"/>
      <c r="K295" s="134"/>
      <c r="L295" s="135"/>
      <c r="M295" s="136"/>
      <c r="N295" s="205"/>
      <c r="O295" s="144"/>
      <c r="P295" s="138"/>
      <c r="Q295" s="139"/>
      <c r="R295" s="143"/>
      <c r="S295" s="143"/>
      <c r="T295" s="127"/>
      <c r="U295" s="1"/>
      <c r="V295" s="150"/>
      <c r="W295" s="151"/>
      <c r="X295"/>
      <c r="Y295" s="126"/>
      <c r="Z295" s="126"/>
      <c r="AA295" s="126"/>
      <c r="AB295" s="1"/>
      <c r="AC295" s="119">
        <v>86</v>
      </c>
      <c r="AD295" s="120">
        <v>48884</v>
      </c>
      <c r="AE295" s="9" t="s">
        <v>87</v>
      </c>
      <c r="AF295" s="2">
        <v>4771.0788093395495</v>
      </c>
      <c r="AG295" s="2">
        <v>227.8771472733051</v>
      </c>
      <c r="AH295" s="2">
        <v>4998.9559566128546</v>
      </c>
      <c r="AI295" s="2">
        <v>19535.816899812995</v>
      </c>
      <c r="AJ295" s="2">
        <v>280464.18310018693</v>
      </c>
      <c r="AK295" s="2">
        <v>152630.88062192069</v>
      </c>
      <c r="AL295" s="121">
        <v>0.1125</v>
      </c>
      <c r="AM295" s="121" t="s">
        <v>36</v>
      </c>
      <c r="AN295" s="2">
        <v>300000</v>
      </c>
      <c r="AO295" s="2" t="s">
        <v>184</v>
      </c>
      <c r="AP295" s="126"/>
      <c r="AQ295" s="126"/>
      <c r="AT295" s="178"/>
      <c r="AU295" s="178"/>
      <c r="AV295" s="181"/>
      <c r="AW295" s="181"/>
      <c r="AX295" s="181"/>
      <c r="AY295" s="181"/>
      <c r="AZ295" s="181"/>
      <c r="BA295" s="181"/>
      <c r="BF295" s="119"/>
      <c r="BG295" s="120"/>
      <c r="BH295" s="9"/>
      <c r="BI295" s="2"/>
      <c r="BJ295" s="2"/>
      <c r="BK295" s="2"/>
      <c r="BL295" s="2"/>
      <c r="BM295" s="2"/>
      <c r="BN295" s="2"/>
      <c r="BO295" s="121"/>
      <c r="BP295" s="121"/>
      <c r="BQ295" s="2"/>
      <c r="BR295" s="2"/>
    </row>
    <row r="296" spans="1:70" s="7" customFormat="1" x14ac:dyDescent="0.3">
      <c r="A296"/>
      <c r="B296" s="2"/>
      <c r="C296" s="48"/>
      <c r="D296" s="2"/>
      <c r="E296" s="2"/>
      <c r="F296" s="2"/>
      <c r="G296" s="2"/>
      <c r="H296" s="2"/>
      <c r="I296" s="2"/>
      <c r="J296" s="1"/>
      <c r="K296" s="134"/>
      <c r="L296" s="135"/>
      <c r="M296" s="136"/>
      <c r="N296" s="205"/>
      <c r="O296" s="144"/>
      <c r="P296" s="138"/>
      <c r="Q296" s="139"/>
      <c r="R296" s="143"/>
      <c r="S296" s="143"/>
      <c r="T296" s="127"/>
      <c r="U296" s="1"/>
      <c r="V296" s="150"/>
      <c r="W296" s="151"/>
      <c r="X296"/>
      <c r="Y296" s="126"/>
      <c r="Z296" s="126"/>
      <c r="AA296" s="126"/>
      <c r="AB296" s="1"/>
      <c r="AC296" s="119">
        <v>87</v>
      </c>
      <c r="AD296" s="120">
        <v>48914</v>
      </c>
      <c r="AE296" s="9" t="s">
        <v>87</v>
      </c>
      <c r="AF296" s="2">
        <v>4815.8076731771089</v>
      </c>
      <c r="AG296" s="2">
        <v>183.14828343574683</v>
      </c>
      <c r="AH296" s="2">
        <v>4998.9559566128555</v>
      </c>
      <c r="AI296" s="2">
        <v>14720.009226635886</v>
      </c>
      <c r="AJ296" s="2">
        <v>285279.99077336403</v>
      </c>
      <c r="AK296" s="2">
        <v>152814.02890535645</v>
      </c>
      <c r="AL296" s="121">
        <v>0.1125</v>
      </c>
      <c r="AM296" s="121" t="s">
        <v>36</v>
      </c>
      <c r="AN296" s="2">
        <v>300000</v>
      </c>
      <c r="AO296" s="2" t="s">
        <v>184</v>
      </c>
      <c r="AP296" s="126"/>
      <c r="AQ296" s="126"/>
      <c r="AT296" s="178"/>
      <c r="AU296" s="178"/>
      <c r="AV296" s="181"/>
      <c r="AW296" s="181"/>
      <c r="AX296" s="181"/>
      <c r="AY296" s="181"/>
      <c r="AZ296" s="181"/>
      <c r="BA296" s="181"/>
      <c r="BF296" s="119"/>
      <c r="BG296" s="120"/>
      <c r="BH296" s="9"/>
      <c r="BI296" s="2"/>
      <c r="BJ296" s="2"/>
      <c r="BK296" s="2"/>
      <c r="BL296" s="2"/>
      <c r="BM296" s="2"/>
      <c r="BN296" s="2"/>
      <c r="BO296" s="121"/>
      <c r="BP296" s="121"/>
      <c r="BQ296" s="2"/>
      <c r="BR296" s="2"/>
    </row>
    <row r="297" spans="1:70" s="7" customFormat="1" x14ac:dyDescent="0.3">
      <c r="A297"/>
      <c r="B297" s="2"/>
      <c r="C297" s="48"/>
      <c r="D297" s="2"/>
      <c r="E297" s="2"/>
      <c r="F297" s="2"/>
      <c r="G297" s="2"/>
      <c r="H297" s="2"/>
      <c r="I297" s="2"/>
      <c r="J297" s="1"/>
      <c r="K297" s="134"/>
      <c r="L297" s="135"/>
      <c r="M297" s="136"/>
      <c r="N297" s="205"/>
      <c r="O297" s="144"/>
      <c r="P297" s="138"/>
      <c r="Q297" s="139"/>
      <c r="R297" s="143"/>
      <c r="S297" s="143"/>
      <c r="T297" s="127"/>
      <c r="U297" s="1"/>
      <c r="V297" s="150"/>
      <c r="W297" s="151"/>
      <c r="X297"/>
      <c r="Y297" s="126"/>
      <c r="Z297" s="126"/>
      <c r="AA297" s="126"/>
      <c r="AB297" s="1"/>
      <c r="AC297" s="119">
        <v>88</v>
      </c>
      <c r="AD297" s="120">
        <v>48945</v>
      </c>
      <c r="AE297" s="9" t="s">
        <v>87</v>
      </c>
      <c r="AF297" s="2">
        <v>4860.9558701131427</v>
      </c>
      <c r="AG297" s="2">
        <v>138.00008649971144</v>
      </c>
      <c r="AH297" s="2">
        <v>4998.9559566128546</v>
      </c>
      <c r="AI297" s="2">
        <v>9859.0533565227433</v>
      </c>
      <c r="AJ297" s="2">
        <v>290140.94664347719</v>
      </c>
      <c r="AK297" s="2">
        <v>152952.02899185615</v>
      </c>
      <c r="AL297" s="121">
        <v>0.1125</v>
      </c>
      <c r="AM297" s="121" t="s">
        <v>36</v>
      </c>
      <c r="AN297" s="2">
        <v>300000</v>
      </c>
      <c r="AO297" s="2" t="s">
        <v>184</v>
      </c>
      <c r="AP297" s="126"/>
      <c r="AQ297" s="126"/>
      <c r="AT297" s="178"/>
      <c r="AU297" s="178"/>
      <c r="AV297" s="181"/>
      <c r="AW297" s="181"/>
      <c r="AX297" s="181"/>
      <c r="AY297" s="181"/>
      <c r="AZ297" s="181"/>
      <c r="BA297" s="181"/>
      <c r="BF297" s="119"/>
      <c r="BG297" s="120"/>
      <c r="BH297" s="9"/>
      <c r="BI297" s="2"/>
      <c r="BJ297" s="2"/>
      <c r="BK297" s="2"/>
      <c r="BL297" s="2"/>
      <c r="BM297" s="2"/>
      <c r="BN297" s="2"/>
      <c r="BO297" s="121"/>
      <c r="BP297" s="121"/>
      <c r="BQ297" s="2"/>
      <c r="BR297" s="2"/>
    </row>
    <row r="298" spans="1:70" s="7" customFormat="1" x14ac:dyDescent="0.3">
      <c r="A298"/>
      <c r="B298" s="2"/>
      <c r="C298" s="48"/>
      <c r="D298" s="2"/>
      <c r="E298" s="2"/>
      <c r="F298" s="2"/>
      <c r="G298" s="2"/>
      <c r="H298" s="2"/>
      <c r="I298" s="2"/>
      <c r="J298" s="1"/>
      <c r="K298" s="134"/>
      <c r="L298" s="135"/>
      <c r="M298" s="136"/>
      <c r="N298" s="205"/>
      <c r="O298" s="144"/>
      <c r="P298" s="138"/>
      <c r="Q298" s="139"/>
      <c r="R298" s="143"/>
      <c r="S298" s="143"/>
      <c r="T298" s="127"/>
      <c r="U298" s="1"/>
      <c r="V298" s="150"/>
      <c r="W298" s="151"/>
      <c r="X298"/>
      <c r="Y298" s="126"/>
      <c r="Z298" s="126"/>
      <c r="AA298" s="126"/>
      <c r="AB298" s="1"/>
      <c r="AC298" s="119">
        <v>89</v>
      </c>
      <c r="AD298" s="120">
        <v>48976</v>
      </c>
      <c r="AE298" s="9" t="s">
        <v>87</v>
      </c>
      <c r="AF298" s="2">
        <v>4906.5273313954549</v>
      </c>
      <c r="AG298" s="2">
        <v>92.428625217400722</v>
      </c>
      <c r="AH298" s="2">
        <v>4998.9559566128555</v>
      </c>
      <c r="AI298" s="2">
        <v>4952.5260251272884</v>
      </c>
      <c r="AJ298" s="2">
        <v>295047.47397487267</v>
      </c>
      <c r="AK298" s="2">
        <v>153044.45761707355</v>
      </c>
      <c r="AL298" s="121">
        <v>0.1125</v>
      </c>
      <c r="AM298" s="121" t="s">
        <v>36</v>
      </c>
      <c r="AN298" s="2">
        <v>300000</v>
      </c>
      <c r="AO298" s="2" t="s">
        <v>184</v>
      </c>
      <c r="AP298" s="126"/>
      <c r="AQ298" s="126"/>
      <c r="AT298" s="178"/>
      <c r="AU298" s="178"/>
      <c r="AV298" s="181"/>
      <c r="AW298" s="181"/>
      <c r="AX298" s="181"/>
      <c r="AY298" s="181"/>
      <c r="AZ298" s="181"/>
      <c r="BA298" s="181"/>
      <c r="BF298" s="119"/>
      <c r="BG298" s="120"/>
      <c r="BH298" s="9"/>
      <c r="BI298" s="2"/>
      <c r="BJ298" s="2"/>
      <c r="BK298" s="2"/>
      <c r="BL298" s="2"/>
      <c r="BM298" s="2"/>
      <c r="BN298" s="2"/>
      <c r="BO298" s="121"/>
      <c r="BP298" s="121"/>
      <c r="BQ298" s="2"/>
      <c r="BR298" s="2"/>
    </row>
    <row r="299" spans="1:70" s="7" customFormat="1" x14ac:dyDescent="0.3">
      <c r="A299"/>
      <c r="B299" s="2"/>
      <c r="C299" s="48"/>
      <c r="D299" s="2"/>
      <c r="E299" s="2"/>
      <c r="F299" s="2"/>
      <c r="G299" s="2"/>
      <c r="H299" s="2"/>
      <c r="I299" s="2"/>
      <c r="J299" s="1"/>
      <c r="K299" s="134"/>
      <c r="L299" s="135"/>
      <c r="M299" s="136"/>
      <c r="N299" s="205"/>
      <c r="O299" s="144"/>
      <c r="P299" s="138"/>
      <c r="Q299" s="139"/>
      <c r="R299" s="143"/>
      <c r="S299" s="143"/>
      <c r="T299" s="127"/>
      <c r="U299" s="1"/>
      <c r="V299" s="150"/>
      <c r="W299" s="151"/>
      <c r="X299"/>
      <c r="Y299" s="126"/>
      <c r="Z299" s="126"/>
      <c r="AA299" s="126"/>
      <c r="AB299" s="1"/>
      <c r="AC299" s="119">
        <v>90</v>
      </c>
      <c r="AD299" s="120">
        <v>49004</v>
      </c>
      <c r="AE299" s="9" t="s">
        <v>87</v>
      </c>
      <c r="AF299" s="2">
        <v>4952.5260251272875</v>
      </c>
      <c r="AG299" s="2">
        <v>46.429931485568332</v>
      </c>
      <c r="AH299" s="2">
        <v>4998.9559566128555</v>
      </c>
      <c r="AI299" s="2">
        <v>1.2647660696529783E-12</v>
      </c>
      <c r="AJ299" s="2">
        <v>299999.99999999994</v>
      </c>
      <c r="AK299" s="2">
        <v>153090.88754855911</v>
      </c>
      <c r="AL299" s="121">
        <v>0.1125</v>
      </c>
      <c r="AM299" s="121" t="s">
        <v>36</v>
      </c>
      <c r="AN299" s="2">
        <v>300000</v>
      </c>
      <c r="AO299" s="2" t="s">
        <v>184</v>
      </c>
      <c r="AP299" s="126"/>
      <c r="AQ299" s="126"/>
      <c r="AT299" s="178"/>
      <c r="AU299" s="178"/>
      <c r="AV299" s="181"/>
      <c r="AW299" s="181"/>
      <c r="AX299" s="181"/>
      <c r="AY299" s="181"/>
      <c r="AZ299" s="181"/>
      <c r="BA299" s="181"/>
      <c r="BF299" s="119"/>
      <c r="BG299" s="120"/>
      <c r="BH299" s="9"/>
      <c r="BI299" s="2"/>
      <c r="BJ299" s="2"/>
      <c r="BK299" s="2"/>
      <c r="BL299" s="2"/>
      <c r="BM299" s="2"/>
      <c r="BN299" s="2"/>
      <c r="BO299" s="121"/>
      <c r="BP299" s="121"/>
      <c r="BQ299" s="2"/>
      <c r="BR299" s="2"/>
    </row>
    <row r="300" spans="1:70" s="7" customFormat="1" x14ac:dyDescent="0.3">
      <c r="A300"/>
      <c r="B300" s="2"/>
      <c r="C300" s="48"/>
      <c r="D300" s="2"/>
      <c r="E300" s="2"/>
      <c r="F300" s="2"/>
      <c r="G300" s="2"/>
      <c r="H300" s="2"/>
      <c r="I300" s="2"/>
      <c r="J300" s="1"/>
      <c r="K300" s="134"/>
      <c r="L300" s="135"/>
      <c r="M300" s="136"/>
      <c r="N300" s="205"/>
      <c r="O300" s="144"/>
      <c r="P300" s="138"/>
      <c r="Q300" s="139"/>
      <c r="R300" s="143"/>
      <c r="S300" s="143"/>
      <c r="T300" s="127"/>
      <c r="U300" s="1"/>
      <c r="V300" s="150"/>
      <c r="W300" s="151"/>
      <c r="X300"/>
      <c r="Y300" s="126"/>
      <c r="Z300" s="126"/>
      <c r="AA300" s="126"/>
      <c r="AB300" s="1"/>
      <c r="AC300" s="119">
        <v>0</v>
      </c>
      <c r="AD300" s="120">
        <v>46357</v>
      </c>
      <c r="AE300" s="9" t="s">
        <v>81</v>
      </c>
      <c r="AF300" s="2">
        <v>0</v>
      </c>
      <c r="AG300" s="2">
        <v>0</v>
      </c>
      <c r="AH300" s="2">
        <v>0</v>
      </c>
      <c r="AI300" s="2">
        <v>300000</v>
      </c>
      <c r="AJ300" s="2">
        <v>0</v>
      </c>
      <c r="AK300" s="2">
        <v>0</v>
      </c>
      <c r="AL300" s="121">
        <v>0.1275</v>
      </c>
      <c r="AM300" s="121" t="s">
        <v>35</v>
      </c>
      <c r="AN300" s="2">
        <v>300000</v>
      </c>
      <c r="AO300" s="2" t="s">
        <v>184</v>
      </c>
      <c r="AP300" s="126"/>
      <c r="AQ300" s="126"/>
      <c r="AT300" s="178"/>
      <c r="AU300" s="178"/>
      <c r="AV300" s="181"/>
      <c r="AW300" s="181"/>
      <c r="AX300" s="181"/>
      <c r="AY300" s="181"/>
      <c r="AZ300" s="181"/>
      <c r="BA300" s="181"/>
      <c r="BF300" s="119"/>
      <c r="BG300" s="120"/>
      <c r="BH300" s="9"/>
      <c r="BI300" s="2"/>
      <c r="BJ300" s="2"/>
      <c r="BK300" s="2"/>
      <c r="BL300" s="2"/>
      <c r="BM300" s="2"/>
      <c r="BN300" s="2"/>
      <c r="BO300" s="121"/>
      <c r="BP300" s="121"/>
      <c r="BQ300" s="2"/>
      <c r="BR300" s="2"/>
    </row>
    <row r="301" spans="1:70" s="7" customFormat="1" x14ac:dyDescent="0.3">
      <c r="A301"/>
      <c r="B301" s="2"/>
      <c r="C301" s="48"/>
      <c r="D301" s="2"/>
      <c r="E301" s="2"/>
      <c r="F301" s="2"/>
      <c r="G301" s="2"/>
      <c r="H301" s="2"/>
      <c r="I301" s="2"/>
      <c r="J301" s="1"/>
      <c r="K301" s="134"/>
      <c r="L301" s="135"/>
      <c r="M301" s="136"/>
      <c r="N301" s="205"/>
      <c r="O301" s="144"/>
      <c r="P301" s="138"/>
      <c r="Q301" s="139"/>
      <c r="R301" s="143"/>
      <c r="S301" s="143"/>
      <c r="T301" s="127"/>
      <c r="U301" s="1"/>
      <c r="V301" s="150"/>
      <c r="W301" s="151"/>
      <c r="X301"/>
      <c r="Y301" s="126"/>
      <c r="Z301" s="126"/>
      <c r="AA301" s="126"/>
      <c r="AB301" s="1"/>
      <c r="AC301" s="119">
        <v>1</v>
      </c>
      <c r="AD301" s="120">
        <v>46388</v>
      </c>
      <c r="AE301" s="9" t="s">
        <v>81</v>
      </c>
      <c r="AF301" s="2">
        <v>3600.0901436413633</v>
      </c>
      <c r="AG301" s="2">
        <v>3187.5</v>
      </c>
      <c r="AH301" s="2">
        <v>6787.5901436413633</v>
      </c>
      <c r="AI301" s="2">
        <v>296399.90985635866</v>
      </c>
      <c r="AJ301" s="2">
        <v>3600.0901436413633</v>
      </c>
      <c r="AK301" s="2">
        <v>3187.5</v>
      </c>
      <c r="AL301" s="121">
        <v>0.1275</v>
      </c>
      <c r="AM301" s="121" t="s">
        <v>35</v>
      </c>
      <c r="AN301" s="2">
        <v>300000</v>
      </c>
      <c r="AO301" s="2" t="s">
        <v>184</v>
      </c>
      <c r="AP301" s="126"/>
      <c r="AQ301" s="126"/>
      <c r="AT301" s="178"/>
      <c r="AU301" s="178"/>
      <c r="AV301" s="181"/>
      <c r="AW301" s="181"/>
      <c r="AX301" s="181"/>
      <c r="AY301" s="181"/>
      <c r="AZ301" s="181"/>
      <c r="BA301" s="181"/>
      <c r="BF301" s="119"/>
      <c r="BG301" s="120"/>
      <c r="BH301" s="9"/>
      <c r="BI301" s="2"/>
      <c r="BJ301" s="2"/>
      <c r="BK301" s="2"/>
      <c r="BL301" s="2"/>
      <c r="BM301" s="2"/>
      <c r="BN301" s="2"/>
      <c r="BO301" s="121"/>
      <c r="BP301" s="121"/>
      <c r="BQ301" s="2"/>
      <c r="BR301" s="2"/>
    </row>
    <row r="302" spans="1:70" s="7" customFormat="1" x14ac:dyDescent="0.3">
      <c r="A302"/>
      <c r="B302" s="2"/>
      <c r="C302" s="48"/>
      <c r="D302" s="2"/>
      <c r="E302" s="2"/>
      <c r="F302" s="2"/>
      <c r="G302" s="2"/>
      <c r="H302" s="2"/>
      <c r="I302" s="2"/>
      <c r="J302" s="1"/>
      <c r="K302" s="128"/>
      <c r="L302" s="129"/>
      <c r="M302" s="130"/>
      <c r="N302" s="207"/>
      <c r="O302" s="97"/>
      <c r="P302" s="131"/>
      <c r="Q302" s="131"/>
      <c r="R302" s="132"/>
      <c r="S302" s="132"/>
      <c r="T302" s="127"/>
      <c r="U302" s="1"/>
      <c r="V302" s="116"/>
      <c r="W302" s="126"/>
      <c r="X302"/>
      <c r="Y302" s="126"/>
      <c r="Z302" s="126"/>
      <c r="AA302" s="126"/>
      <c r="AB302" s="1"/>
      <c r="AC302" s="119">
        <v>2</v>
      </c>
      <c r="AD302" s="120">
        <v>46419</v>
      </c>
      <c r="AE302" s="9" t="s">
        <v>81</v>
      </c>
      <c r="AF302" s="2">
        <v>3638.3411014175545</v>
      </c>
      <c r="AG302" s="2">
        <v>3149.2490422238106</v>
      </c>
      <c r="AH302" s="2">
        <v>6787.5901436413651</v>
      </c>
      <c r="AI302" s="2">
        <v>292761.56875494111</v>
      </c>
      <c r="AJ302" s="2">
        <v>7238.4312450589177</v>
      </c>
      <c r="AK302" s="2">
        <v>6336.7490422238106</v>
      </c>
      <c r="AL302" s="121">
        <v>0.1275</v>
      </c>
      <c r="AM302" s="121" t="s">
        <v>35</v>
      </c>
      <c r="AN302" s="2">
        <v>300000</v>
      </c>
      <c r="AO302" s="2" t="s">
        <v>184</v>
      </c>
      <c r="AP302" s="126"/>
      <c r="AQ302" s="126"/>
      <c r="AT302" s="178"/>
      <c r="AU302" s="178"/>
      <c r="AV302" s="181"/>
      <c r="AW302" s="181"/>
      <c r="AX302" s="181"/>
      <c r="AY302" s="181"/>
      <c r="AZ302" s="181"/>
      <c r="BA302" s="181"/>
      <c r="BF302" s="119"/>
      <c r="BG302" s="120"/>
      <c r="BH302" s="9"/>
      <c r="BI302" s="2"/>
      <c r="BJ302" s="2"/>
      <c r="BK302" s="2"/>
      <c r="BL302" s="2"/>
      <c r="BM302" s="2"/>
      <c r="BN302" s="2"/>
      <c r="BO302" s="121"/>
      <c r="BP302" s="121"/>
      <c r="BQ302" s="2"/>
      <c r="BR302" s="2"/>
    </row>
    <row r="303" spans="1:70" s="7" customFormat="1" x14ac:dyDescent="0.3">
      <c r="A303"/>
      <c r="B303" s="2"/>
      <c r="C303" s="48"/>
      <c r="D303" s="2"/>
      <c r="E303" s="2"/>
      <c r="F303" s="2"/>
      <c r="G303" s="2"/>
      <c r="H303" s="2"/>
      <c r="I303" s="2"/>
      <c r="J303" s="1"/>
      <c r="K303" s="128"/>
      <c r="L303" s="129"/>
      <c r="M303" s="130"/>
      <c r="N303" s="207"/>
      <c r="O303" s="97"/>
      <c r="P303" s="131"/>
      <c r="Q303" s="131"/>
      <c r="R303" s="132"/>
      <c r="S303" s="132"/>
      <c r="T303" s="127"/>
      <c r="U303" s="1"/>
      <c r="V303" s="116"/>
      <c r="W303" s="126"/>
      <c r="X303"/>
      <c r="Y303" s="126"/>
      <c r="Z303" s="126"/>
      <c r="AA303" s="126"/>
      <c r="AB303" s="1"/>
      <c r="AC303" s="119">
        <v>3</v>
      </c>
      <c r="AD303" s="120">
        <v>46447</v>
      </c>
      <c r="AE303" s="9" t="s">
        <v>81</v>
      </c>
      <c r="AF303" s="2">
        <v>3676.9984756201166</v>
      </c>
      <c r="AG303" s="2">
        <v>3110.5916680212495</v>
      </c>
      <c r="AH303" s="2">
        <v>6787.590143641366</v>
      </c>
      <c r="AI303" s="2">
        <v>289084.57027932099</v>
      </c>
      <c r="AJ303" s="2">
        <v>10915.429720679034</v>
      </c>
      <c r="AK303" s="2">
        <v>9447.3407102450601</v>
      </c>
      <c r="AL303" s="121">
        <v>0.1275</v>
      </c>
      <c r="AM303" s="121" t="s">
        <v>35</v>
      </c>
      <c r="AN303" s="2">
        <v>300000</v>
      </c>
      <c r="AO303" s="2" t="s">
        <v>184</v>
      </c>
      <c r="AP303" s="126"/>
      <c r="AQ303" s="126"/>
      <c r="AT303" s="178"/>
      <c r="AU303" s="178"/>
      <c r="AV303" s="181"/>
      <c r="AW303" s="181"/>
      <c r="AX303" s="181"/>
      <c r="AY303" s="181"/>
      <c r="AZ303" s="181"/>
      <c r="BA303" s="181"/>
      <c r="BF303" s="119"/>
      <c r="BG303" s="120"/>
      <c r="BH303" s="9"/>
      <c r="BI303" s="2"/>
      <c r="BJ303" s="2"/>
      <c r="BK303" s="2"/>
      <c r="BL303" s="2"/>
      <c r="BM303" s="2"/>
      <c r="BN303" s="2"/>
      <c r="BO303" s="121"/>
      <c r="BP303" s="121"/>
      <c r="BQ303" s="2"/>
      <c r="BR303" s="2"/>
    </row>
    <row r="304" spans="1:70" s="7" customFormat="1" x14ac:dyDescent="0.3">
      <c r="A304"/>
      <c r="B304" s="2"/>
      <c r="C304" s="48"/>
      <c r="D304" s="2"/>
      <c r="E304" s="2"/>
      <c r="F304" s="2"/>
      <c r="G304" s="2"/>
      <c r="H304" s="2"/>
      <c r="I304" s="2"/>
      <c r="J304" s="1"/>
      <c r="K304" s="128"/>
      <c r="L304" s="129"/>
      <c r="M304" s="130"/>
      <c r="N304" s="207"/>
      <c r="O304" s="97"/>
      <c r="P304" s="131"/>
      <c r="Q304" s="131"/>
      <c r="R304" s="132"/>
      <c r="S304" s="132"/>
      <c r="T304" s="127"/>
      <c r="U304" s="1"/>
      <c r="V304" s="116"/>
      <c r="W304" s="126"/>
      <c r="X304"/>
      <c r="Y304" s="126"/>
      <c r="Z304" s="126"/>
      <c r="AA304" s="126"/>
      <c r="AB304" s="1"/>
      <c r="AC304" s="119">
        <v>4</v>
      </c>
      <c r="AD304" s="120">
        <v>46478</v>
      </c>
      <c r="AE304" s="9" t="s">
        <v>81</v>
      </c>
      <c r="AF304" s="2">
        <v>3716.0665844235796</v>
      </c>
      <c r="AG304" s="2">
        <v>3071.5235592177855</v>
      </c>
      <c r="AH304" s="2">
        <v>6787.5901436413651</v>
      </c>
      <c r="AI304" s="2">
        <v>285368.5036948974</v>
      </c>
      <c r="AJ304" s="2">
        <v>14631.496305102613</v>
      </c>
      <c r="AK304" s="2">
        <v>12518.864269462845</v>
      </c>
      <c r="AL304" s="121">
        <v>0.1275</v>
      </c>
      <c r="AM304" s="121" t="s">
        <v>35</v>
      </c>
      <c r="AN304" s="2">
        <v>300000</v>
      </c>
      <c r="AO304" s="2" t="s">
        <v>184</v>
      </c>
      <c r="AP304" s="126"/>
      <c r="AQ304" s="126"/>
      <c r="AT304" s="178"/>
      <c r="AU304" s="178"/>
      <c r="AV304" s="181"/>
      <c r="AW304" s="181"/>
      <c r="AX304" s="181"/>
      <c r="AY304" s="181"/>
      <c r="AZ304" s="181"/>
      <c r="BA304" s="181"/>
      <c r="BF304" s="119"/>
      <c r="BG304" s="120"/>
      <c r="BH304" s="9"/>
      <c r="BI304" s="2"/>
      <c r="BJ304" s="2"/>
      <c r="BK304" s="2"/>
      <c r="BL304" s="2"/>
      <c r="BM304" s="2"/>
      <c r="BN304" s="2"/>
      <c r="BO304" s="121"/>
      <c r="BP304" s="121"/>
      <c r="BQ304" s="2"/>
      <c r="BR304" s="2"/>
    </row>
    <row r="305" spans="1:70" s="7" customFormat="1" x14ac:dyDescent="0.3">
      <c r="A305"/>
      <c r="B305" s="2"/>
      <c r="C305" s="48"/>
      <c r="D305" s="2"/>
      <c r="E305" s="2"/>
      <c r="F305" s="2"/>
      <c r="G305" s="2"/>
      <c r="H305" s="2"/>
      <c r="I305" s="2"/>
      <c r="J305" s="1"/>
      <c r="K305" s="128"/>
      <c r="L305" s="129"/>
      <c r="M305" s="130"/>
      <c r="N305" s="207"/>
      <c r="O305" s="97"/>
      <c r="P305" s="131"/>
      <c r="Q305" s="131"/>
      <c r="R305" s="132"/>
      <c r="S305" s="132"/>
      <c r="T305" s="127"/>
      <c r="U305" s="1"/>
      <c r="V305" s="116"/>
      <c r="W305" s="126"/>
      <c r="X305"/>
      <c r="Y305" s="126"/>
      <c r="Z305" s="126"/>
      <c r="AA305" s="126"/>
      <c r="AB305" s="1"/>
      <c r="AC305" s="119">
        <v>5</v>
      </c>
      <c r="AD305" s="120">
        <v>46508</v>
      </c>
      <c r="AE305" s="9" t="s">
        <v>81</v>
      </c>
      <c r="AF305" s="2">
        <v>3755.5497918830783</v>
      </c>
      <c r="AG305" s="2">
        <v>3032.0403517582849</v>
      </c>
      <c r="AH305" s="2">
        <v>6787.5901436413633</v>
      </c>
      <c r="AI305" s="2">
        <v>281612.95390301431</v>
      </c>
      <c r="AJ305" s="2">
        <v>18387.04609698569</v>
      </c>
      <c r="AK305" s="2">
        <v>15550.904621221131</v>
      </c>
      <c r="AL305" s="121">
        <v>0.1275</v>
      </c>
      <c r="AM305" s="121" t="s">
        <v>35</v>
      </c>
      <c r="AN305" s="2">
        <v>300000</v>
      </c>
      <c r="AO305" s="2" t="s">
        <v>184</v>
      </c>
      <c r="AP305" s="126"/>
      <c r="AQ305" s="126"/>
      <c r="AT305" s="178"/>
      <c r="AU305" s="178"/>
      <c r="AV305" s="181"/>
      <c r="AW305" s="181"/>
      <c r="AX305" s="181"/>
      <c r="AY305" s="181"/>
      <c r="AZ305" s="181"/>
      <c r="BA305" s="181"/>
      <c r="BF305" s="119"/>
      <c r="BG305" s="120"/>
      <c r="BH305" s="9"/>
      <c r="BI305" s="2"/>
      <c r="BJ305" s="2"/>
      <c r="BK305" s="2"/>
      <c r="BL305" s="2"/>
      <c r="BM305" s="2"/>
      <c r="BN305" s="2"/>
      <c r="BO305" s="121"/>
      <c r="BP305" s="121"/>
      <c r="BQ305" s="2"/>
      <c r="BR305" s="2"/>
    </row>
    <row r="306" spans="1:70" s="7" customFormat="1" x14ac:dyDescent="0.3">
      <c r="A306"/>
      <c r="B306" s="2"/>
      <c r="C306" s="48"/>
      <c r="D306" s="2"/>
      <c r="E306" s="2"/>
      <c r="F306" s="2"/>
      <c r="G306" s="2"/>
      <c r="H306" s="2"/>
      <c r="I306" s="2"/>
      <c r="J306" s="1"/>
      <c r="K306" s="128"/>
      <c r="L306" s="129"/>
      <c r="M306" s="130"/>
      <c r="N306" s="207"/>
      <c r="O306" s="97"/>
      <c r="P306" s="131"/>
      <c r="Q306" s="131"/>
      <c r="R306" s="132"/>
      <c r="S306" s="132"/>
      <c r="T306" s="127"/>
      <c r="U306" s="1"/>
      <c r="V306" s="116"/>
      <c r="W306" s="126"/>
      <c r="X306"/>
      <c r="Y306" s="126"/>
      <c r="Z306" s="126"/>
      <c r="AA306" s="126"/>
      <c r="AB306" s="1"/>
      <c r="AC306" s="119">
        <v>6</v>
      </c>
      <c r="AD306" s="120">
        <v>46539</v>
      </c>
      <c r="AE306" s="9" t="s">
        <v>81</v>
      </c>
      <c r="AF306" s="2">
        <v>3795.4525084218362</v>
      </c>
      <c r="AG306" s="2">
        <v>2992.1376352195271</v>
      </c>
      <c r="AH306" s="2">
        <v>6787.5901436413633</v>
      </c>
      <c r="AI306" s="2">
        <v>277817.50139459246</v>
      </c>
      <c r="AJ306" s="2">
        <v>22182.498605407527</v>
      </c>
      <c r="AK306" s="2">
        <v>18543.042256440658</v>
      </c>
      <c r="AL306" s="121">
        <v>0.1275</v>
      </c>
      <c r="AM306" s="121" t="s">
        <v>35</v>
      </c>
      <c r="AN306" s="2">
        <v>300000</v>
      </c>
      <c r="AO306" s="2" t="s">
        <v>184</v>
      </c>
      <c r="AP306" s="126"/>
      <c r="AQ306" s="126"/>
      <c r="AT306" s="178"/>
      <c r="AU306" s="178"/>
      <c r="AV306" s="181"/>
      <c r="AW306" s="181"/>
      <c r="AX306" s="181"/>
      <c r="AY306" s="181"/>
      <c r="AZ306" s="181"/>
      <c r="BA306" s="181"/>
      <c r="BF306" s="119"/>
      <c r="BG306" s="120"/>
      <c r="BH306" s="9"/>
      <c r="BI306" s="2"/>
      <c r="BJ306" s="2"/>
      <c r="BK306" s="2"/>
      <c r="BL306" s="2"/>
      <c r="BM306" s="2"/>
      <c r="BN306" s="2"/>
      <c r="BO306" s="121"/>
      <c r="BP306" s="121"/>
      <c r="BQ306" s="2"/>
      <c r="BR306" s="2"/>
    </row>
    <row r="307" spans="1:70" s="7" customFormat="1" x14ac:dyDescent="0.3">
      <c r="A307"/>
      <c r="B307" s="2"/>
      <c r="C307" s="48"/>
      <c r="D307" s="2"/>
      <c r="E307" s="2"/>
      <c r="F307" s="2"/>
      <c r="G307" s="2"/>
      <c r="H307" s="2"/>
      <c r="I307" s="2"/>
      <c r="J307" s="1"/>
      <c r="K307" s="128"/>
      <c r="L307" s="129"/>
      <c r="M307" s="130"/>
      <c r="N307" s="207"/>
      <c r="O307" s="97"/>
      <c r="P307" s="131"/>
      <c r="Q307" s="131"/>
      <c r="R307" s="132"/>
      <c r="S307" s="132"/>
      <c r="T307" s="127"/>
      <c r="U307" s="1"/>
      <c r="V307" s="116"/>
      <c r="W307" s="126"/>
      <c r="X307"/>
      <c r="Y307" s="126"/>
      <c r="Z307" s="126"/>
      <c r="AA307" s="126"/>
      <c r="AB307" s="1"/>
      <c r="AC307" s="119">
        <v>7</v>
      </c>
      <c r="AD307" s="120">
        <v>46569</v>
      </c>
      <c r="AE307" s="9" t="s">
        <v>81</v>
      </c>
      <c r="AF307" s="2">
        <v>3835.7791913238202</v>
      </c>
      <c r="AG307" s="2">
        <v>2951.8109523175449</v>
      </c>
      <c r="AH307" s="2">
        <v>6787.5901436413651</v>
      </c>
      <c r="AI307" s="2">
        <v>273981.72220326861</v>
      </c>
      <c r="AJ307" s="2">
        <v>26018.277796731349</v>
      </c>
      <c r="AK307" s="2">
        <v>21494.853208758203</v>
      </c>
      <c r="AL307" s="121">
        <v>0.1275</v>
      </c>
      <c r="AM307" s="121" t="s">
        <v>35</v>
      </c>
      <c r="AN307" s="2">
        <v>300000</v>
      </c>
      <c r="AO307" s="2" t="s">
        <v>184</v>
      </c>
      <c r="AP307" s="126"/>
      <c r="AQ307" s="126"/>
      <c r="AT307" s="178"/>
      <c r="AU307" s="178"/>
      <c r="AV307" s="181"/>
      <c r="AW307" s="181"/>
      <c r="AX307" s="181"/>
      <c r="AY307" s="181"/>
      <c r="AZ307" s="181"/>
      <c r="BA307" s="181"/>
      <c r="BF307" s="119"/>
      <c r="BG307" s="120"/>
      <c r="BH307" s="9"/>
      <c r="BI307" s="2"/>
      <c r="BJ307" s="2"/>
      <c r="BK307" s="2"/>
      <c r="BL307" s="2"/>
      <c r="BM307" s="2"/>
      <c r="BN307" s="2"/>
      <c r="BO307" s="121"/>
      <c r="BP307" s="121"/>
      <c r="BQ307" s="2"/>
      <c r="BR307" s="2"/>
    </row>
    <row r="308" spans="1:70" s="7" customFormat="1" x14ac:dyDescent="0.3">
      <c r="A308"/>
      <c r="B308" s="2"/>
      <c r="C308" s="48"/>
      <c r="D308" s="2"/>
      <c r="E308" s="2"/>
      <c r="F308" s="2"/>
      <c r="G308" s="2"/>
      <c r="H308" s="2"/>
      <c r="I308" s="2"/>
      <c r="J308" s="1"/>
      <c r="K308" s="128"/>
      <c r="L308" s="129"/>
      <c r="M308" s="130"/>
      <c r="N308" s="207"/>
      <c r="O308" s="97"/>
      <c r="P308" s="131"/>
      <c r="Q308" s="131"/>
      <c r="R308" s="132"/>
      <c r="S308" s="132"/>
      <c r="T308" s="127"/>
      <c r="U308" s="1"/>
      <c r="V308" s="116"/>
      <c r="W308" s="126"/>
      <c r="X308"/>
      <c r="Y308" s="126"/>
      <c r="Z308" s="126"/>
      <c r="AA308" s="126"/>
      <c r="AB308" s="1"/>
      <c r="AC308" s="119">
        <v>8</v>
      </c>
      <c r="AD308" s="120">
        <v>46600</v>
      </c>
      <c r="AE308" s="9" t="s">
        <v>81</v>
      </c>
      <c r="AF308" s="2">
        <v>3876.5343452316342</v>
      </c>
      <c r="AG308" s="2">
        <v>2911.0557984097291</v>
      </c>
      <c r="AH308" s="2">
        <v>6787.5901436413633</v>
      </c>
      <c r="AI308" s="2">
        <v>270105.18785803695</v>
      </c>
      <c r="AJ308" s="2">
        <v>29894.812141962982</v>
      </c>
      <c r="AK308" s="2">
        <v>24405.909007167931</v>
      </c>
      <c r="AL308" s="121">
        <v>0.1275</v>
      </c>
      <c r="AM308" s="121" t="s">
        <v>35</v>
      </c>
      <c r="AN308" s="2">
        <v>300000</v>
      </c>
      <c r="AO308" s="2" t="s">
        <v>184</v>
      </c>
      <c r="AP308" s="126"/>
      <c r="AQ308" s="126"/>
      <c r="AT308" s="178"/>
      <c r="AU308" s="178"/>
      <c r="AV308" s="181"/>
      <c r="AW308" s="181"/>
      <c r="AX308" s="181"/>
      <c r="AY308" s="181"/>
      <c r="AZ308" s="181"/>
      <c r="BA308" s="181"/>
      <c r="BF308" s="119"/>
      <c r="BG308" s="120"/>
      <c r="BH308" s="9"/>
      <c r="BI308" s="2"/>
      <c r="BJ308" s="2"/>
      <c r="BK308" s="2"/>
      <c r="BL308" s="2"/>
      <c r="BM308" s="2"/>
      <c r="BN308" s="2"/>
      <c r="BO308" s="121"/>
      <c r="BP308" s="121"/>
      <c r="BQ308" s="2"/>
      <c r="BR308" s="2"/>
    </row>
    <row r="309" spans="1:70" s="7" customFormat="1" x14ac:dyDescent="0.3">
      <c r="A309"/>
      <c r="B309" s="2"/>
      <c r="C309" s="48"/>
      <c r="D309" s="2"/>
      <c r="E309" s="2"/>
      <c r="F309" s="2"/>
      <c r="G309" s="2"/>
      <c r="H309" s="2"/>
      <c r="I309" s="2"/>
      <c r="J309" s="1"/>
      <c r="K309" s="128"/>
      <c r="L309" s="129"/>
      <c r="M309" s="130"/>
      <c r="N309" s="207"/>
      <c r="O309" s="97"/>
      <c r="P309" s="131"/>
      <c r="Q309" s="131"/>
      <c r="R309" s="132"/>
      <c r="S309" s="132"/>
      <c r="T309" s="127"/>
      <c r="U309" s="1"/>
      <c r="V309" s="116"/>
      <c r="W309" s="126"/>
      <c r="X309"/>
      <c r="Y309" s="126"/>
      <c r="Z309" s="126"/>
      <c r="AA309" s="126"/>
      <c r="AB309" s="1"/>
      <c r="AC309" s="119">
        <v>9</v>
      </c>
      <c r="AD309" s="120">
        <v>46631</v>
      </c>
      <c r="AE309" s="9" t="s">
        <v>81</v>
      </c>
      <c r="AF309" s="2">
        <v>3917.7225226497198</v>
      </c>
      <c r="AG309" s="2">
        <v>2869.8676209916425</v>
      </c>
      <c r="AH309" s="2">
        <v>6787.5901436413624</v>
      </c>
      <c r="AI309" s="2">
        <v>266187.46533538721</v>
      </c>
      <c r="AJ309" s="2">
        <v>33812.5346646127</v>
      </c>
      <c r="AK309" s="2">
        <v>27275.776628159572</v>
      </c>
      <c r="AL309" s="121">
        <v>0.1275</v>
      </c>
      <c r="AM309" s="121" t="s">
        <v>35</v>
      </c>
      <c r="AN309" s="2">
        <v>300000</v>
      </c>
      <c r="AO309" s="2" t="s">
        <v>184</v>
      </c>
      <c r="AP309" s="126"/>
      <c r="AQ309" s="126"/>
      <c r="AT309" s="178"/>
      <c r="AU309" s="178"/>
      <c r="AV309" s="181"/>
      <c r="AW309" s="181"/>
      <c r="AX309" s="181"/>
      <c r="AY309" s="181"/>
      <c r="AZ309" s="181"/>
      <c r="BA309" s="181"/>
      <c r="BF309" s="119"/>
      <c r="BG309" s="120"/>
      <c r="BH309" s="9"/>
      <c r="BI309" s="2"/>
      <c r="BJ309" s="2"/>
      <c r="BK309" s="2"/>
      <c r="BL309" s="2"/>
      <c r="BM309" s="2"/>
      <c r="BN309" s="2"/>
      <c r="BO309" s="121"/>
      <c r="BP309" s="121"/>
      <c r="BQ309" s="2"/>
      <c r="BR309" s="2"/>
    </row>
    <row r="310" spans="1:70" s="7" customFormat="1" x14ac:dyDescent="0.3">
      <c r="A310"/>
      <c r="B310" s="2"/>
      <c r="C310" s="48"/>
      <c r="D310" s="2"/>
      <c r="E310" s="2"/>
      <c r="F310" s="2"/>
      <c r="G310" s="2"/>
      <c r="H310" s="2"/>
      <c r="I310" s="2"/>
      <c r="J310" s="1"/>
      <c r="K310" s="128"/>
      <c r="L310" s="129"/>
      <c r="M310" s="130"/>
      <c r="N310" s="207"/>
      <c r="O310" s="97"/>
      <c r="P310" s="131"/>
      <c r="Q310" s="131"/>
      <c r="R310" s="132"/>
      <c r="S310" s="132"/>
      <c r="T310" s="127"/>
      <c r="U310" s="1"/>
      <c r="V310" s="116"/>
      <c r="W310" s="126"/>
      <c r="X310"/>
      <c r="Y310" s="126"/>
      <c r="Z310" s="126"/>
      <c r="AA310" s="126"/>
      <c r="AB310" s="1"/>
      <c r="AC310" s="119">
        <v>10</v>
      </c>
      <c r="AD310" s="120">
        <v>46661</v>
      </c>
      <c r="AE310" s="9" t="s">
        <v>81</v>
      </c>
      <c r="AF310" s="2">
        <v>3959.3483244528734</v>
      </c>
      <c r="AG310" s="2">
        <v>2828.241819188489</v>
      </c>
      <c r="AH310" s="2">
        <v>6787.5901436413624</v>
      </c>
      <c r="AI310" s="2">
        <v>262228.11701093434</v>
      </c>
      <c r="AJ310" s="2">
        <v>37771.882989065576</v>
      </c>
      <c r="AK310" s="2">
        <v>30104.018447348062</v>
      </c>
      <c r="AL310" s="121">
        <v>0.1275</v>
      </c>
      <c r="AM310" s="121" t="s">
        <v>35</v>
      </c>
      <c r="AN310" s="2">
        <v>300000</v>
      </c>
      <c r="AO310" s="2" t="s">
        <v>184</v>
      </c>
      <c r="AP310" s="126"/>
      <c r="AQ310" s="126"/>
      <c r="AT310" s="178"/>
      <c r="AU310" s="178"/>
      <c r="AV310" s="181"/>
      <c r="AW310" s="181"/>
      <c r="AX310" s="181"/>
      <c r="AY310" s="181"/>
      <c r="AZ310" s="181"/>
      <c r="BA310" s="181"/>
      <c r="BF310" s="119"/>
      <c r="BG310" s="120"/>
      <c r="BH310" s="9"/>
      <c r="BI310" s="2"/>
      <c r="BJ310" s="2"/>
      <c r="BK310" s="2"/>
      <c r="BL310" s="2"/>
      <c r="BM310" s="2"/>
      <c r="BN310" s="2"/>
      <c r="BO310" s="121"/>
      <c r="BP310" s="121"/>
      <c r="BQ310" s="2"/>
      <c r="BR310" s="2"/>
    </row>
    <row r="311" spans="1:70" s="7" customFormat="1" x14ac:dyDescent="0.3">
      <c r="A311"/>
      <c r="B311" s="2"/>
      <c r="C311" s="48"/>
      <c r="D311" s="2"/>
      <c r="E311" s="2"/>
      <c r="F311" s="2"/>
      <c r="G311" s="2"/>
      <c r="H311" s="2"/>
      <c r="I311" s="2"/>
      <c r="J311" s="1"/>
      <c r="K311" s="128"/>
      <c r="L311" s="129"/>
      <c r="M311" s="130"/>
      <c r="N311" s="207"/>
      <c r="O311" s="97"/>
      <c r="P311" s="131"/>
      <c r="Q311" s="131"/>
      <c r="R311" s="132"/>
      <c r="S311" s="132"/>
      <c r="T311" s="127"/>
      <c r="U311" s="1"/>
      <c r="V311" s="116"/>
      <c r="W311" s="126"/>
      <c r="X311"/>
      <c r="Y311" s="126"/>
      <c r="Z311" s="126"/>
      <c r="AA311" s="126"/>
      <c r="AB311" s="1"/>
      <c r="AC311" s="119">
        <v>11</v>
      </c>
      <c r="AD311" s="120">
        <v>46692</v>
      </c>
      <c r="AE311" s="9" t="s">
        <v>81</v>
      </c>
      <c r="AF311" s="2">
        <v>4023.47808735633</v>
      </c>
      <c r="AG311" s="2">
        <v>2731.5428855305659</v>
      </c>
      <c r="AH311" s="2">
        <v>6755.0209728868958</v>
      </c>
      <c r="AI311" s="2">
        <v>258204.63892357799</v>
      </c>
      <c r="AJ311" s="2">
        <v>41795.361076421905</v>
      </c>
      <c r="AK311" s="2">
        <v>32835.561332878628</v>
      </c>
      <c r="AL311" s="121">
        <v>0.125</v>
      </c>
      <c r="AM311" s="121" t="s">
        <v>35</v>
      </c>
      <c r="AN311" s="2">
        <v>300000</v>
      </c>
      <c r="AO311" s="2" t="s">
        <v>184</v>
      </c>
      <c r="AP311" s="126"/>
      <c r="AQ311" s="126"/>
      <c r="AT311" s="178"/>
      <c r="AU311" s="178"/>
      <c r="AV311" s="181"/>
      <c r="AW311" s="181"/>
      <c r="AX311" s="181"/>
      <c r="AY311" s="181"/>
      <c r="AZ311" s="181"/>
      <c r="BA311" s="181"/>
      <c r="BF311" s="119"/>
      <c r="BG311" s="120"/>
      <c r="BH311" s="9"/>
      <c r="BI311" s="2"/>
      <c r="BJ311" s="2"/>
      <c r="BK311" s="2"/>
      <c r="BL311" s="2"/>
      <c r="BM311" s="2"/>
      <c r="BN311" s="2"/>
      <c r="BO311" s="121"/>
      <c r="BP311" s="121"/>
      <c r="BQ311" s="2"/>
      <c r="BR311" s="2"/>
    </row>
    <row r="312" spans="1:70" s="7" customFormat="1" x14ac:dyDescent="0.3">
      <c r="A312"/>
      <c r="B312" s="2"/>
      <c r="C312" s="48"/>
      <c r="D312" s="2"/>
      <c r="E312" s="2"/>
      <c r="F312" s="2"/>
      <c r="G312" s="2"/>
      <c r="H312" s="2"/>
      <c r="I312" s="2"/>
      <c r="J312" s="1"/>
      <c r="K312" s="128"/>
      <c r="L312" s="129"/>
      <c r="M312" s="130"/>
      <c r="N312" s="207"/>
      <c r="O312" s="97"/>
      <c r="P312" s="131"/>
      <c r="Q312" s="131"/>
      <c r="R312" s="132"/>
      <c r="S312" s="132"/>
      <c r="T312" s="127"/>
      <c r="U312" s="1"/>
      <c r="V312" s="116"/>
      <c r="W312" s="126"/>
      <c r="X312"/>
      <c r="Y312" s="126"/>
      <c r="Z312" s="126"/>
      <c r="AA312" s="126"/>
      <c r="AB312" s="1"/>
      <c r="AC312" s="119">
        <v>12</v>
      </c>
      <c r="AD312" s="120">
        <v>46722</v>
      </c>
      <c r="AE312" s="9" t="s">
        <v>81</v>
      </c>
      <c r="AF312" s="2">
        <v>4065.3893174329583</v>
      </c>
      <c r="AG312" s="2">
        <v>2689.6316554539376</v>
      </c>
      <c r="AH312" s="2">
        <v>6755.0209728868958</v>
      </c>
      <c r="AI312" s="2">
        <v>254139.24960614502</v>
      </c>
      <c r="AJ312" s="2">
        <v>45860.750393854862</v>
      </c>
      <c r="AK312" s="2">
        <v>35525.192988332565</v>
      </c>
      <c r="AL312" s="121">
        <v>0.125</v>
      </c>
      <c r="AM312" s="121" t="s">
        <v>35</v>
      </c>
      <c r="AN312" s="2">
        <v>300000</v>
      </c>
      <c r="AO312" s="2" t="s">
        <v>184</v>
      </c>
      <c r="AP312" s="126"/>
      <c r="AQ312" s="126"/>
      <c r="AT312" s="178"/>
      <c r="AU312" s="178"/>
      <c r="AV312" s="181"/>
      <c r="AW312" s="181"/>
      <c r="AX312" s="181"/>
      <c r="AY312" s="181"/>
      <c r="AZ312" s="181"/>
      <c r="BA312" s="181"/>
      <c r="BF312" s="119"/>
      <c r="BG312" s="120"/>
      <c r="BH312" s="9"/>
      <c r="BI312" s="2"/>
      <c r="BJ312" s="2"/>
      <c r="BK312" s="2"/>
      <c r="BL312" s="2"/>
      <c r="BM312" s="2"/>
      <c r="BN312" s="2"/>
      <c r="BO312" s="121"/>
      <c r="BP312" s="121"/>
      <c r="BQ312" s="2"/>
      <c r="BR312" s="2"/>
    </row>
    <row r="313" spans="1:70" s="7" customFormat="1" x14ac:dyDescent="0.3">
      <c r="A313"/>
      <c r="B313" s="2"/>
      <c r="C313" s="48"/>
      <c r="D313" s="2"/>
      <c r="E313" s="2"/>
      <c r="F313" s="2"/>
      <c r="G313" s="2"/>
      <c r="H313" s="2"/>
      <c r="I313" s="2"/>
      <c r="J313" s="1"/>
      <c r="K313" s="128"/>
      <c r="L313" s="129"/>
      <c r="M313" s="130"/>
      <c r="N313" s="207"/>
      <c r="O313" s="97"/>
      <c r="P313" s="131"/>
      <c r="Q313" s="131"/>
      <c r="R313" s="132"/>
      <c r="S313" s="132"/>
      <c r="T313" s="127"/>
      <c r="U313" s="1"/>
      <c r="V313" s="116"/>
      <c r="W313" s="126"/>
      <c r="X313"/>
      <c r="Y313" s="126"/>
      <c r="Z313" s="126"/>
      <c r="AA313" s="126"/>
      <c r="AB313" s="1"/>
      <c r="AC313" s="119">
        <v>13</v>
      </c>
      <c r="AD313" s="120">
        <v>46753</v>
      </c>
      <c r="AE313" s="9" t="s">
        <v>81</v>
      </c>
      <c r="AF313" s="2">
        <v>4107.7371228228858</v>
      </c>
      <c r="AG313" s="2">
        <v>2647.2838500640105</v>
      </c>
      <c r="AH313" s="2">
        <v>6755.0209728868958</v>
      </c>
      <c r="AI313" s="2">
        <v>250031.51248332215</v>
      </c>
      <c r="AJ313" s="2">
        <v>49968.487516677749</v>
      </c>
      <c r="AK313" s="2">
        <v>38172.476838396578</v>
      </c>
      <c r="AL313" s="121">
        <v>0.125</v>
      </c>
      <c r="AM313" s="121" t="s">
        <v>35</v>
      </c>
      <c r="AN313" s="2">
        <v>300000</v>
      </c>
      <c r="AO313" s="2" t="s">
        <v>184</v>
      </c>
      <c r="AP313" s="126"/>
      <c r="AQ313" s="126"/>
      <c r="AT313" s="178"/>
      <c r="AU313" s="178"/>
      <c r="AV313" s="181"/>
      <c r="AW313" s="181"/>
      <c r="AX313" s="181"/>
      <c r="AY313" s="181"/>
      <c r="AZ313" s="181"/>
      <c r="BA313" s="181"/>
      <c r="BF313" s="119"/>
      <c r="BG313" s="120"/>
      <c r="BH313" s="9"/>
      <c r="BI313" s="2"/>
      <c r="BJ313" s="2"/>
      <c r="BK313" s="2"/>
      <c r="BL313" s="2"/>
      <c r="BM313" s="2"/>
      <c r="BN313" s="2"/>
      <c r="BO313" s="121"/>
      <c r="BP313" s="121"/>
      <c r="BQ313" s="2"/>
      <c r="BR313" s="2"/>
    </row>
    <row r="314" spans="1:70" s="7" customFormat="1" x14ac:dyDescent="0.3">
      <c r="A314"/>
      <c r="B314" s="2"/>
      <c r="C314" s="48"/>
      <c r="D314" s="2"/>
      <c r="E314" s="2"/>
      <c r="F314" s="2"/>
      <c r="G314" s="2"/>
      <c r="H314" s="2"/>
      <c r="I314" s="2"/>
      <c r="J314" s="1"/>
      <c r="K314" s="128"/>
      <c r="L314" s="129"/>
      <c r="M314" s="130"/>
      <c r="N314" s="207"/>
      <c r="O314" s="97"/>
      <c r="P314" s="131"/>
      <c r="Q314" s="131"/>
      <c r="R314" s="132"/>
      <c r="S314" s="132"/>
      <c r="T314" s="127"/>
      <c r="U314" s="1"/>
      <c r="V314" s="116"/>
      <c r="W314" s="126"/>
      <c r="X314"/>
      <c r="Y314" s="126"/>
      <c r="Z314" s="126"/>
      <c r="AA314" s="126"/>
      <c r="AB314" s="1"/>
      <c r="AC314" s="119">
        <v>14</v>
      </c>
      <c r="AD314" s="120">
        <v>46784</v>
      </c>
      <c r="AE314" s="9" t="s">
        <v>81</v>
      </c>
      <c r="AF314" s="2">
        <v>4150.5260511856231</v>
      </c>
      <c r="AG314" s="2">
        <v>2604.4949217012722</v>
      </c>
      <c r="AH314" s="2">
        <v>6755.0209728868958</v>
      </c>
      <c r="AI314" s="2">
        <v>245880.98643213653</v>
      </c>
      <c r="AJ314" s="2">
        <v>54119.013567863374</v>
      </c>
      <c r="AK314" s="2">
        <v>40776.971760097847</v>
      </c>
      <c r="AL314" s="121">
        <v>0.125</v>
      </c>
      <c r="AM314" s="121" t="s">
        <v>35</v>
      </c>
      <c r="AN314" s="2">
        <v>300000</v>
      </c>
      <c r="AO314" s="2" t="s">
        <v>184</v>
      </c>
      <c r="AP314" s="126"/>
      <c r="AQ314" s="126"/>
      <c r="AT314" s="178"/>
      <c r="AU314" s="178"/>
      <c r="AV314" s="181"/>
      <c r="AW314" s="181"/>
      <c r="AX314" s="181"/>
      <c r="AY314" s="181"/>
      <c r="AZ314" s="181"/>
      <c r="BA314" s="181"/>
      <c r="BF314" s="119"/>
      <c r="BG314" s="120"/>
      <c r="BH314" s="9"/>
      <c r="BI314" s="2"/>
      <c r="BJ314" s="2"/>
      <c r="BK314" s="2"/>
      <c r="BL314" s="2"/>
      <c r="BM314" s="2"/>
      <c r="BN314" s="2"/>
      <c r="BO314" s="121"/>
      <c r="BP314" s="121"/>
      <c r="BQ314" s="2"/>
      <c r="BR314" s="2"/>
    </row>
    <row r="315" spans="1:70" s="7" customFormat="1" x14ac:dyDescent="0.3">
      <c r="A315"/>
      <c r="B315" s="2"/>
      <c r="C315" s="48"/>
      <c r="D315" s="2"/>
      <c r="E315" s="2"/>
      <c r="F315" s="2"/>
      <c r="G315" s="2"/>
      <c r="H315" s="2"/>
      <c r="I315" s="2"/>
      <c r="J315" s="1"/>
      <c r="K315" s="128"/>
      <c r="L315" s="129"/>
      <c r="M315" s="130"/>
      <c r="N315" s="207"/>
      <c r="O315" s="97"/>
      <c r="P315" s="131"/>
      <c r="Q315" s="131"/>
      <c r="R315" s="132"/>
      <c r="S315" s="132"/>
      <c r="T315" s="127"/>
      <c r="U315" s="1"/>
      <c r="V315" s="116"/>
      <c r="W315" s="126"/>
      <c r="X315"/>
      <c r="Y315" s="126"/>
      <c r="Z315" s="126"/>
      <c r="AA315" s="126"/>
      <c r="AB315" s="1"/>
      <c r="AC315" s="119">
        <v>15</v>
      </c>
      <c r="AD315" s="120">
        <v>46813</v>
      </c>
      <c r="AE315" s="9" t="s">
        <v>81</v>
      </c>
      <c r="AF315" s="2">
        <v>4193.7606975521403</v>
      </c>
      <c r="AG315" s="2">
        <v>2561.2602753347555</v>
      </c>
      <c r="AH315" s="2">
        <v>6755.0209728868958</v>
      </c>
      <c r="AI315" s="2">
        <v>241687.22573458438</v>
      </c>
      <c r="AJ315" s="2">
        <v>58312.774265415515</v>
      </c>
      <c r="AK315" s="2">
        <v>43338.2320354326</v>
      </c>
      <c r="AL315" s="121">
        <v>0.125</v>
      </c>
      <c r="AM315" s="121" t="s">
        <v>35</v>
      </c>
      <c r="AN315" s="2">
        <v>300000</v>
      </c>
      <c r="AO315" s="2" t="s">
        <v>184</v>
      </c>
      <c r="AP315" s="126"/>
      <c r="AQ315" s="126"/>
      <c r="AT315" s="178"/>
      <c r="AU315" s="178"/>
      <c r="AV315" s="181"/>
      <c r="AW315" s="181"/>
      <c r="AX315" s="181"/>
      <c r="AY315" s="181"/>
      <c r="AZ315" s="181"/>
      <c r="BA315" s="181"/>
      <c r="BF315" s="119"/>
      <c r="BG315" s="120"/>
      <c r="BH315" s="9"/>
      <c r="BI315" s="2"/>
      <c r="BJ315" s="2"/>
      <c r="BK315" s="2"/>
      <c r="BL315" s="2"/>
      <c r="BM315" s="2"/>
      <c r="BN315" s="2"/>
      <c r="BO315" s="121"/>
      <c r="BP315" s="121"/>
      <c r="BQ315" s="2"/>
      <c r="BR315" s="2"/>
    </row>
    <row r="316" spans="1:70" s="7" customFormat="1" x14ac:dyDescent="0.3">
      <c r="A316"/>
      <c r="B316" s="2"/>
      <c r="C316" s="48"/>
      <c r="D316" s="2"/>
      <c r="E316" s="2"/>
      <c r="F316" s="2"/>
      <c r="G316" s="2"/>
      <c r="H316" s="2"/>
      <c r="I316" s="2"/>
      <c r="J316" s="1"/>
      <c r="K316" s="128"/>
      <c r="L316" s="129"/>
      <c r="M316" s="130"/>
      <c r="N316" s="207"/>
      <c r="O316" s="97"/>
      <c r="P316" s="131"/>
      <c r="Q316" s="131"/>
      <c r="R316" s="132"/>
      <c r="S316" s="132"/>
      <c r="T316" s="127"/>
      <c r="U316" s="1"/>
      <c r="V316" s="116"/>
      <c r="W316" s="126"/>
      <c r="X316"/>
      <c r="Y316" s="126"/>
      <c r="Z316" s="126"/>
      <c r="AA316" s="126"/>
      <c r="AB316" s="1"/>
      <c r="AC316" s="119">
        <v>16</v>
      </c>
      <c r="AD316" s="120">
        <v>46844</v>
      </c>
      <c r="AE316" s="9" t="s">
        <v>81</v>
      </c>
      <c r="AF316" s="2">
        <v>4237.4457048183076</v>
      </c>
      <c r="AG316" s="2">
        <v>2517.5752680685873</v>
      </c>
      <c r="AH316" s="2">
        <v>6755.0209728868949</v>
      </c>
      <c r="AI316" s="2">
        <v>237449.78002976609</v>
      </c>
      <c r="AJ316" s="2">
        <v>62550.219970233826</v>
      </c>
      <c r="AK316" s="2">
        <v>45855.807303501191</v>
      </c>
      <c r="AL316" s="121">
        <v>0.125</v>
      </c>
      <c r="AM316" s="121" t="s">
        <v>35</v>
      </c>
      <c r="AN316" s="2">
        <v>300000</v>
      </c>
      <c r="AO316" s="2" t="s">
        <v>184</v>
      </c>
      <c r="AP316" s="126"/>
      <c r="AQ316" s="126"/>
      <c r="AT316" s="178"/>
      <c r="AU316" s="178"/>
      <c r="AV316" s="181"/>
      <c r="AW316" s="181"/>
      <c r="AX316" s="181"/>
      <c r="AY316" s="181"/>
      <c r="AZ316" s="181"/>
      <c r="BA316" s="181"/>
      <c r="BF316" s="119"/>
      <c r="BG316" s="120"/>
      <c r="BH316" s="9"/>
      <c r="BI316" s="2"/>
      <c r="BJ316" s="2"/>
      <c r="BK316" s="2"/>
      <c r="BL316" s="2"/>
      <c r="BM316" s="2"/>
      <c r="BN316" s="2"/>
      <c r="BO316" s="121"/>
      <c r="BP316" s="121"/>
      <c r="BQ316" s="2"/>
      <c r="BR316" s="2"/>
    </row>
    <row r="317" spans="1:70" s="7" customFormat="1" x14ac:dyDescent="0.3">
      <c r="A317"/>
      <c r="B317" s="2"/>
      <c r="C317" s="48"/>
      <c r="D317" s="2"/>
      <c r="E317" s="2"/>
      <c r="F317" s="2"/>
      <c r="G317" s="2"/>
      <c r="H317" s="2"/>
      <c r="I317" s="2"/>
      <c r="J317" s="1"/>
      <c r="K317" s="128"/>
      <c r="L317" s="129"/>
      <c r="M317" s="130"/>
      <c r="N317" s="207"/>
      <c r="O317" s="97"/>
      <c r="P317" s="131"/>
      <c r="Q317" s="131"/>
      <c r="R317" s="132"/>
      <c r="S317" s="132"/>
      <c r="T317" s="127"/>
      <c r="U317" s="1"/>
      <c r="V317" s="116"/>
      <c r="W317" s="126"/>
      <c r="X317"/>
      <c r="Y317" s="126"/>
      <c r="Z317" s="126"/>
      <c r="AA317" s="126"/>
      <c r="AB317" s="1"/>
      <c r="AC317" s="119">
        <v>17</v>
      </c>
      <c r="AD317" s="120">
        <v>46874</v>
      </c>
      <c r="AE317" s="9" t="s">
        <v>81</v>
      </c>
      <c r="AF317" s="2">
        <v>4281.5857642434985</v>
      </c>
      <c r="AG317" s="2">
        <v>2473.4352086433969</v>
      </c>
      <c r="AH317" s="2">
        <v>6755.0209728868958</v>
      </c>
      <c r="AI317" s="2">
        <v>233168.19426552259</v>
      </c>
      <c r="AJ317" s="2">
        <v>66831.805734477326</v>
      </c>
      <c r="AK317" s="2">
        <v>48329.242512144585</v>
      </c>
      <c r="AL317" s="121">
        <v>0.125</v>
      </c>
      <c r="AM317" s="121" t="s">
        <v>35</v>
      </c>
      <c r="AN317" s="2">
        <v>300000</v>
      </c>
      <c r="AO317" s="2" t="s">
        <v>184</v>
      </c>
      <c r="AP317" s="126"/>
      <c r="AQ317" s="126"/>
      <c r="AT317" s="178"/>
      <c r="AU317" s="178"/>
      <c r="AV317" s="181"/>
      <c r="AW317" s="181"/>
      <c r="AX317" s="181"/>
      <c r="AY317" s="181"/>
      <c r="AZ317" s="181"/>
      <c r="BA317" s="181"/>
      <c r="BF317" s="119"/>
      <c r="BG317" s="120"/>
      <c r="BH317" s="9"/>
      <c r="BI317" s="2"/>
      <c r="BJ317" s="2"/>
      <c r="BK317" s="2"/>
      <c r="BL317" s="2"/>
      <c r="BM317" s="2"/>
      <c r="BN317" s="2"/>
      <c r="BO317" s="121"/>
      <c r="BP317" s="121"/>
      <c r="BQ317" s="2"/>
      <c r="BR317" s="2"/>
    </row>
    <row r="318" spans="1:70" s="7" customFormat="1" x14ac:dyDescent="0.3">
      <c r="A318"/>
      <c r="B318" s="2"/>
      <c r="C318" s="48"/>
      <c r="D318" s="2"/>
      <c r="E318" s="2"/>
      <c r="F318" s="2"/>
      <c r="G318" s="2"/>
      <c r="H318" s="2"/>
      <c r="I318" s="2"/>
      <c r="J318" s="1"/>
      <c r="K318" s="128"/>
      <c r="L318" s="129"/>
      <c r="M318" s="130"/>
      <c r="N318" s="207"/>
      <c r="O318" s="97"/>
      <c r="P318" s="131"/>
      <c r="Q318" s="131"/>
      <c r="R318" s="132"/>
      <c r="S318" s="132"/>
      <c r="T318" s="127"/>
      <c r="U318" s="1"/>
      <c r="V318" s="116"/>
      <c r="W318" s="126"/>
      <c r="X318"/>
      <c r="Y318" s="126"/>
      <c r="Z318" s="126"/>
      <c r="AA318" s="126"/>
      <c r="AB318" s="1"/>
      <c r="AC318" s="119">
        <v>18</v>
      </c>
      <c r="AD318" s="120">
        <v>46905</v>
      </c>
      <c r="AE318" s="9" t="s">
        <v>81</v>
      </c>
      <c r="AF318" s="2">
        <v>4326.1856159543695</v>
      </c>
      <c r="AG318" s="2">
        <v>2428.8353569325268</v>
      </c>
      <c r="AH318" s="2">
        <v>6755.0209728868958</v>
      </c>
      <c r="AI318" s="2">
        <v>228842.00864956822</v>
      </c>
      <c r="AJ318" s="2">
        <v>71157.991350431694</v>
      </c>
      <c r="AK318" s="2">
        <v>50758.077869077111</v>
      </c>
      <c r="AL318" s="121">
        <v>0.125</v>
      </c>
      <c r="AM318" s="121" t="s">
        <v>35</v>
      </c>
      <c r="AN318" s="2">
        <v>300000</v>
      </c>
      <c r="AO318" s="2" t="s">
        <v>184</v>
      </c>
      <c r="AP318" s="126"/>
      <c r="AQ318" s="126"/>
      <c r="AT318" s="178"/>
      <c r="AU318" s="178"/>
      <c r="AV318" s="181"/>
      <c r="AW318" s="181"/>
      <c r="AX318" s="181"/>
      <c r="AY318" s="181"/>
      <c r="AZ318" s="181"/>
      <c r="BA318" s="181"/>
      <c r="BF318" s="119"/>
      <c r="BG318" s="120"/>
      <c r="BH318" s="9"/>
      <c r="BI318" s="2"/>
      <c r="BJ318" s="2"/>
      <c r="BK318" s="2"/>
      <c r="BL318" s="2"/>
      <c r="BM318" s="2"/>
      <c r="BN318" s="2"/>
      <c r="BO318" s="121"/>
      <c r="BP318" s="121"/>
      <c r="BQ318" s="2"/>
      <c r="BR318" s="2"/>
    </row>
    <row r="319" spans="1:70" s="7" customFormat="1" x14ac:dyDescent="0.3">
      <c r="A319"/>
      <c r="B319" s="2"/>
      <c r="C319" s="48"/>
      <c r="D319" s="2"/>
      <c r="E319" s="2"/>
      <c r="F319" s="2"/>
      <c r="G319" s="2"/>
      <c r="H319" s="2"/>
      <c r="I319" s="2"/>
      <c r="J319" s="1"/>
      <c r="K319" s="128"/>
      <c r="L319" s="129"/>
      <c r="M319" s="130"/>
      <c r="N319" s="207"/>
      <c r="O319" s="97"/>
      <c r="P319" s="131"/>
      <c r="Q319" s="131"/>
      <c r="R319" s="132"/>
      <c r="S319" s="132"/>
      <c r="T319" s="127"/>
      <c r="U319" s="1"/>
      <c r="V319" s="116"/>
      <c r="W319" s="126"/>
      <c r="X319"/>
      <c r="Y319" s="126"/>
      <c r="Z319" s="126"/>
      <c r="AA319" s="126"/>
      <c r="AB319" s="1"/>
      <c r="AC319" s="119">
        <v>19</v>
      </c>
      <c r="AD319" s="120">
        <v>46935</v>
      </c>
      <c r="AE319" s="9" t="s">
        <v>81</v>
      </c>
      <c r="AF319" s="2">
        <v>4371.2500494538954</v>
      </c>
      <c r="AG319" s="2">
        <v>2383.7709234330023</v>
      </c>
      <c r="AH319" s="2">
        <v>6755.0209728868977</v>
      </c>
      <c r="AI319" s="2">
        <v>224470.75860011432</v>
      </c>
      <c r="AJ319" s="2">
        <v>75529.241399885592</v>
      </c>
      <c r="AK319" s="2">
        <v>53141.848792510114</v>
      </c>
      <c r="AL319" s="121">
        <v>0.125</v>
      </c>
      <c r="AM319" s="121" t="s">
        <v>35</v>
      </c>
      <c r="AN319" s="2">
        <v>300000</v>
      </c>
      <c r="AO319" s="2" t="s">
        <v>184</v>
      </c>
      <c r="AP319" s="126"/>
      <c r="AQ319" s="126"/>
      <c r="AT319" s="178"/>
      <c r="AU319" s="178"/>
      <c r="AV319" s="181"/>
      <c r="AW319" s="181"/>
      <c r="AX319" s="181"/>
      <c r="AY319" s="181"/>
      <c r="AZ319" s="181"/>
      <c r="BA319" s="181"/>
      <c r="BF319" s="119"/>
      <c r="BG319" s="120"/>
      <c r="BH319" s="9"/>
      <c r="BI319" s="2"/>
      <c r="BJ319" s="2"/>
      <c r="BK319" s="2"/>
      <c r="BL319" s="2"/>
      <c r="BM319" s="2"/>
      <c r="BN319" s="2"/>
      <c r="BO319" s="121"/>
      <c r="BP319" s="121"/>
      <c r="BQ319" s="2"/>
      <c r="BR319" s="2"/>
    </row>
    <row r="320" spans="1:70" s="7" customFormat="1" x14ac:dyDescent="0.3">
      <c r="A320"/>
      <c r="B320" s="2"/>
      <c r="C320" s="48"/>
      <c r="D320" s="2"/>
      <c r="E320" s="2"/>
      <c r="F320" s="2"/>
      <c r="G320" s="2"/>
      <c r="H320" s="2"/>
      <c r="I320" s="2"/>
      <c r="J320" s="1"/>
      <c r="K320" s="128"/>
      <c r="L320" s="129"/>
      <c r="M320" s="130"/>
      <c r="N320" s="207"/>
      <c r="O320" s="97"/>
      <c r="P320" s="131"/>
      <c r="Q320" s="131"/>
      <c r="R320" s="132"/>
      <c r="S320" s="132"/>
      <c r="T320" s="127"/>
      <c r="U320" s="1"/>
      <c r="V320" s="116"/>
      <c r="W320" s="126"/>
      <c r="X320"/>
      <c r="Y320" s="126"/>
      <c r="Z320" s="126"/>
      <c r="AA320" s="126"/>
      <c r="AB320" s="1"/>
      <c r="AC320" s="119">
        <v>20</v>
      </c>
      <c r="AD320" s="120">
        <v>46966</v>
      </c>
      <c r="AE320" s="9" t="s">
        <v>81</v>
      </c>
      <c r="AF320" s="2">
        <v>4416.7839041357074</v>
      </c>
      <c r="AG320" s="2">
        <v>2338.2370687511907</v>
      </c>
      <c r="AH320" s="2">
        <v>6755.0209728868977</v>
      </c>
      <c r="AI320" s="2">
        <v>220053.97469597863</v>
      </c>
      <c r="AJ320" s="2">
        <v>79946.025304021299</v>
      </c>
      <c r="AK320" s="2">
        <v>55480.085861261308</v>
      </c>
      <c r="AL320" s="121">
        <v>0.125</v>
      </c>
      <c r="AM320" s="121" t="s">
        <v>35</v>
      </c>
      <c r="AN320" s="2">
        <v>300000</v>
      </c>
      <c r="AO320" s="2" t="s">
        <v>184</v>
      </c>
      <c r="AP320" s="126"/>
      <c r="AQ320" s="126"/>
      <c r="AT320" s="178"/>
      <c r="AU320" s="178"/>
      <c r="AV320" s="181"/>
      <c r="AW320" s="181"/>
      <c r="AX320" s="181"/>
      <c r="AY320" s="181"/>
      <c r="AZ320" s="181"/>
      <c r="BA320" s="181"/>
      <c r="BF320" s="119"/>
      <c r="BG320" s="120"/>
      <c r="BH320" s="9"/>
      <c r="BI320" s="2"/>
      <c r="BJ320" s="2"/>
      <c r="BK320" s="2"/>
      <c r="BL320" s="2"/>
      <c r="BM320" s="2"/>
      <c r="BN320" s="2"/>
      <c r="BO320" s="121"/>
      <c r="BP320" s="121"/>
      <c r="BQ320" s="2"/>
      <c r="BR320" s="2"/>
    </row>
    <row r="321" spans="1:70" s="7" customFormat="1" x14ac:dyDescent="0.3">
      <c r="A321"/>
      <c r="B321" s="2"/>
      <c r="C321" s="48"/>
      <c r="D321" s="2"/>
      <c r="E321" s="2"/>
      <c r="F321" s="2"/>
      <c r="G321" s="2"/>
      <c r="H321" s="2"/>
      <c r="I321" s="2"/>
      <c r="J321" s="1"/>
      <c r="K321" s="96"/>
      <c r="L321" s="133"/>
      <c r="M321" s="133"/>
      <c r="N321" s="208"/>
      <c r="O321" s="96"/>
      <c r="P321" s="131"/>
      <c r="Q321" s="131"/>
      <c r="R321" s="132"/>
      <c r="S321" s="132"/>
      <c r="T321" s="127"/>
      <c r="U321" s="1"/>
      <c r="V321" s="116"/>
      <c r="W321" s="126"/>
      <c r="X321"/>
      <c r="Y321" s="126"/>
      <c r="Z321" s="126"/>
      <c r="AA321" s="126"/>
      <c r="AB321" s="1"/>
      <c r="AC321" s="119">
        <v>21</v>
      </c>
      <c r="AD321" s="120">
        <v>46997</v>
      </c>
      <c r="AE321" s="9" t="s">
        <v>81</v>
      </c>
      <c r="AF321" s="2">
        <v>4462.7920698037851</v>
      </c>
      <c r="AG321" s="2">
        <v>2292.2289030831107</v>
      </c>
      <c r="AH321" s="2">
        <v>6755.0209728868958</v>
      </c>
      <c r="AI321" s="2">
        <v>215591.18262617485</v>
      </c>
      <c r="AJ321" s="2">
        <v>84408.817373825092</v>
      </c>
      <c r="AK321" s="2">
        <v>57772.314764344417</v>
      </c>
      <c r="AL321" s="121">
        <v>0.125</v>
      </c>
      <c r="AM321" s="121" t="s">
        <v>35</v>
      </c>
      <c r="AN321" s="2">
        <v>300000</v>
      </c>
      <c r="AO321" s="2" t="s">
        <v>184</v>
      </c>
      <c r="AP321" s="126"/>
      <c r="AQ321" s="126"/>
      <c r="AT321" s="178"/>
      <c r="AU321" s="178"/>
      <c r="AV321" s="181"/>
      <c r="AW321" s="181"/>
      <c r="AX321" s="181"/>
      <c r="AY321" s="181"/>
      <c r="AZ321" s="181"/>
      <c r="BA321" s="181"/>
      <c r="BF321" s="119"/>
      <c r="BG321" s="120"/>
      <c r="BH321" s="9"/>
      <c r="BI321" s="2"/>
      <c r="BJ321" s="2"/>
      <c r="BK321" s="2"/>
      <c r="BL321" s="2"/>
      <c r="BM321" s="2"/>
      <c r="BN321" s="2"/>
      <c r="BO321" s="121"/>
      <c r="BP321" s="121"/>
      <c r="BQ321" s="2"/>
      <c r="BR321" s="2"/>
    </row>
    <row r="322" spans="1:70" s="7" customFormat="1" x14ac:dyDescent="0.3">
      <c r="A322"/>
      <c r="B322" s="2"/>
      <c r="C322" s="48"/>
      <c r="D322" s="2"/>
      <c r="E322" s="2"/>
      <c r="F322" s="2"/>
      <c r="G322" s="2"/>
      <c r="H322" s="2"/>
      <c r="I322" s="2"/>
      <c r="J322" s="1"/>
      <c r="K322" s="96"/>
      <c r="L322" s="133"/>
      <c r="M322" s="133"/>
      <c r="N322" s="208"/>
      <c r="O322" s="96"/>
      <c r="P322" s="131"/>
      <c r="Q322" s="131"/>
      <c r="R322" s="132"/>
      <c r="S322" s="132"/>
      <c r="T322" s="127"/>
      <c r="U322" s="1"/>
      <c r="V322" s="116"/>
      <c r="W322" s="126"/>
      <c r="X322"/>
      <c r="Y322" s="126"/>
      <c r="Z322" s="126"/>
      <c r="AA322" s="126"/>
      <c r="AB322" s="1"/>
      <c r="AC322" s="119">
        <v>22</v>
      </c>
      <c r="AD322" s="120">
        <v>47027</v>
      </c>
      <c r="AE322" s="9" t="s">
        <v>81</v>
      </c>
      <c r="AF322" s="2">
        <v>4509.2794871975766</v>
      </c>
      <c r="AG322" s="2">
        <v>2245.7414856893215</v>
      </c>
      <c r="AH322" s="2">
        <v>6755.0209728868977</v>
      </c>
      <c r="AI322" s="2">
        <v>211081.90313897727</v>
      </c>
      <c r="AJ322" s="2">
        <v>88918.09686102267</v>
      </c>
      <c r="AK322" s="2">
        <v>60018.05625003374</v>
      </c>
      <c r="AL322" s="121">
        <v>0.125</v>
      </c>
      <c r="AM322" s="121" t="s">
        <v>35</v>
      </c>
      <c r="AN322" s="2">
        <v>300000</v>
      </c>
      <c r="AO322" s="2" t="s">
        <v>184</v>
      </c>
      <c r="AP322" s="126"/>
      <c r="AQ322" s="126"/>
      <c r="AT322" s="178"/>
      <c r="AU322" s="178"/>
      <c r="AV322" s="181"/>
      <c r="AW322" s="181"/>
      <c r="AX322" s="181"/>
      <c r="AY322" s="181"/>
      <c r="AZ322" s="181"/>
      <c r="BA322" s="181"/>
      <c r="BF322" s="119"/>
      <c r="BG322" s="120"/>
      <c r="BH322" s="9"/>
      <c r="BI322" s="2"/>
      <c r="BJ322" s="2"/>
      <c r="BK322" s="2"/>
      <c r="BL322" s="2"/>
      <c r="BM322" s="2"/>
      <c r="BN322" s="2"/>
      <c r="BO322" s="121"/>
      <c r="BP322" s="121"/>
      <c r="BQ322" s="2"/>
      <c r="BR322" s="2"/>
    </row>
    <row r="323" spans="1:70" s="7" customFormat="1" x14ac:dyDescent="0.3">
      <c r="A323"/>
      <c r="B323" s="2"/>
      <c r="C323" s="48"/>
      <c r="D323" s="2"/>
      <c r="E323" s="2"/>
      <c r="F323" s="2"/>
      <c r="G323" s="2"/>
      <c r="H323" s="2"/>
      <c r="I323" s="2"/>
      <c r="J323" s="1"/>
      <c r="K323" s="96"/>
      <c r="L323" s="133"/>
      <c r="M323" s="133"/>
      <c r="N323" s="208"/>
      <c r="O323" s="96"/>
      <c r="P323" s="131"/>
      <c r="Q323" s="131"/>
      <c r="R323" s="132"/>
      <c r="S323" s="132"/>
      <c r="T323" s="127"/>
      <c r="U323" s="1"/>
      <c r="V323" s="116"/>
      <c r="W323" s="126"/>
      <c r="X323"/>
      <c r="Y323" s="126"/>
      <c r="Z323" s="126"/>
      <c r="AA323" s="126"/>
      <c r="AB323" s="1"/>
      <c r="AC323" s="119">
        <v>23</v>
      </c>
      <c r="AD323" s="120">
        <v>47058</v>
      </c>
      <c r="AE323" s="9" t="s">
        <v>81</v>
      </c>
      <c r="AF323" s="2">
        <v>4574.8264125464211</v>
      </c>
      <c r="AG323" s="2">
        <v>2154.7944278770597</v>
      </c>
      <c r="AH323" s="2">
        <v>6729.6208404234803</v>
      </c>
      <c r="AI323" s="2">
        <v>206507.07672643085</v>
      </c>
      <c r="AJ323" s="2">
        <v>93492.923273569089</v>
      </c>
      <c r="AK323" s="2">
        <v>62172.850677910799</v>
      </c>
      <c r="AL323" s="121">
        <v>0.1225</v>
      </c>
      <c r="AM323" s="121" t="s">
        <v>35</v>
      </c>
      <c r="AN323" s="2">
        <v>300000</v>
      </c>
      <c r="AO323" s="2" t="s">
        <v>184</v>
      </c>
      <c r="AP323" s="126"/>
      <c r="AQ323" s="126"/>
      <c r="AT323" s="178"/>
      <c r="AU323" s="178"/>
      <c r="AV323" s="181"/>
      <c r="AW323" s="181"/>
      <c r="AX323" s="181"/>
      <c r="AY323" s="181"/>
      <c r="AZ323" s="181"/>
      <c r="BA323" s="181"/>
      <c r="BF323" s="119"/>
      <c r="BG323" s="120"/>
      <c r="BH323" s="9"/>
      <c r="BI323" s="2"/>
      <c r="BJ323" s="2"/>
      <c r="BK323" s="2"/>
      <c r="BL323" s="2"/>
      <c r="BM323" s="2"/>
      <c r="BN323" s="2"/>
      <c r="BO323" s="121"/>
      <c r="BP323" s="121"/>
      <c r="BQ323" s="2"/>
      <c r="BR323" s="2"/>
    </row>
    <row r="324" spans="1:70" s="7" customFormat="1" x14ac:dyDescent="0.3">
      <c r="A324"/>
      <c r="B324" s="2"/>
      <c r="C324" s="48"/>
      <c r="D324" s="2"/>
      <c r="E324" s="2"/>
      <c r="F324" s="2"/>
      <c r="G324" s="2"/>
      <c r="H324" s="2"/>
      <c r="I324" s="2"/>
      <c r="J324" s="1"/>
      <c r="K324" s="96"/>
      <c r="L324" s="133"/>
      <c r="M324" s="133"/>
      <c r="N324" s="208"/>
      <c r="O324" s="96"/>
      <c r="P324" s="131"/>
      <c r="Q324" s="131"/>
      <c r="R324" s="132"/>
      <c r="S324" s="132"/>
      <c r="T324" s="127"/>
      <c r="U324" s="1"/>
      <c r="V324" s="116"/>
      <c r="W324" s="126"/>
      <c r="X324"/>
      <c r="Y324" s="126"/>
      <c r="Z324" s="126"/>
      <c r="AA324" s="126"/>
      <c r="AB324" s="1"/>
      <c r="AC324" s="119">
        <v>24</v>
      </c>
      <c r="AD324" s="120">
        <v>47088</v>
      </c>
      <c r="AE324" s="9" t="s">
        <v>81</v>
      </c>
      <c r="AF324" s="2">
        <v>4621.5277655078316</v>
      </c>
      <c r="AG324" s="2">
        <v>2108.0930749156482</v>
      </c>
      <c r="AH324" s="2">
        <v>6729.6208404234794</v>
      </c>
      <c r="AI324" s="2">
        <v>201885.54896092301</v>
      </c>
      <c r="AJ324" s="2">
        <v>98114.451039076928</v>
      </c>
      <c r="AK324" s="2">
        <v>64280.943752826446</v>
      </c>
      <c r="AL324" s="121">
        <v>0.1225</v>
      </c>
      <c r="AM324" s="121" t="s">
        <v>35</v>
      </c>
      <c r="AN324" s="2">
        <v>300000</v>
      </c>
      <c r="AO324" s="2" t="s">
        <v>184</v>
      </c>
      <c r="AP324" s="126"/>
      <c r="AQ324" s="126"/>
      <c r="AT324" s="178"/>
      <c r="AU324" s="178"/>
      <c r="AV324" s="181"/>
      <c r="AW324" s="181"/>
      <c r="AX324" s="181"/>
      <c r="AY324" s="181"/>
      <c r="AZ324" s="181"/>
      <c r="BA324" s="181"/>
      <c r="BF324" s="119"/>
      <c r="BG324" s="120"/>
      <c r="BH324" s="9"/>
      <c r="BI324" s="2"/>
      <c r="BJ324" s="2"/>
      <c r="BK324" s="2"/>
      <c r="BL324" s="2"/>
      <c r="BM324" s="2"/>
      <c r="BN324" s="2"/>
      <c r="BO324" s="121"/>
      <c r="BP324" s="121"/>
      <c r="BQ324" s="2"/>
      <c r="BR324" s="2"/>
    </row>
    <row r="325" spans="1:70" s="7" customFormat="1" x14ac:dyDescent="0.3">
      <c r="A325"/>
      <c r="B325" s="2"/>
      <c r="C325" s="48"/>
      <c r="D325" s="2"/>
      <c r="E325" s="2"/>
      <c r="F325" s="2"/>
      <c r="G325" s="2"/>
      <c r="H325" s="2"/>
      <c r="I325" s="2"/>
      <c r="J325" s="1"/>
      <c r="K325" s="96"/>
      <c r="L325" s="133"/>
      <c r="M325" s="133"/>
      <c r="N325" s="208"/>
      <c r="O325" s="96"/>
      <c r="P325" s="131"/>
      <c r="Q325" s="131"/>
      <c r="R325" s="132"/>
      <c r="S325" s="132"/>
      <c r="T325" s="127"/>
      <c r="U325" s="1"/>
      <c r="V325" s="116"/>
      <c r="W325" s="126"/>
      <c r="X325"/>
      <c r="Y325" s="126"/>
      <c r="Z325" s="126"/>
      <c r="AA325" s="126"/>
      <c r="AB325" s="1"/>
      <c r="AC325" s="119">
        <v>25</v>
      </c>
      <c r="AD325" s="120">
        <v>47119</v>
      </c>
      <c r="AE325" s="9" t="s">
        <v>81</v>
      </c>
      <c r="AF325" s="2">
        <v>4668.7058614473899</v>
      </c>
      <c r="AG325" s="2">
        <v>2060.9149789760891</v>
      </c>
      <c r="AH325" s="2">
        <v>6729.6208404234794</v>
      </c>
      <c r="AI325" s="2">
        <v>197216.84309947563</v>
      </c>
      <c r="AJ325" s="2">
        <v>102783.15690052432</v>
      </c>
      <c r="AK325" s="2">
        <v>66341.858731802538</v>
      </c>
      <c r="AL325" s="121">
        <v>0.1225</v>
      </c>
      <c r="AM325" s="121" t="s">
        <v>35</v>
      </c>
      <c r="AN325" s="2">
        <v>300000</v>
      </c>
      <c r="AO325" s="2" t="s">
        <v>184</v>
      </c>
      <c r="AP325" s="126"/>
      <c r="AQ325" s="126"/>
      <c r="AT325" s="178"/>
      <c r="AU325" s="178"/>
      <c r="AV325" s="181"/>
      <c r="AW325" s="181"/>
      <c r="AX325" s="181"/>
      <c r="AY325" s="181"/>
      <c r="AZ325" s="181"/>
      <c r="BA325" s="181"/>
      <c r="BF325" s="119"/>
      <c r="BG325" s="120"/>
      <c r="BH325" s="9"/>
      <c r="BI325" s="2"/>
      <c r="BJ325" s="2"/>
      <c r="BK325" s="2"/>
      <c r="BL325" s="2"/>
      <c r="BM325" s="2"/>
      <c r="BN325" s="2"/>
      <c r="BO325" s="121"/>
      <c r="BP325" s="121"/>
      <c r="BQ325" s="2"/>
      <c r="BR325" s="2"/>
    </row>
    <row r="326" spans="1:70" s="7" customFormat="1" x14ac:dyDescent="0.3">
      <c r="A326"/>
      <c r="B326" s="2"/>
      <c r="C326" s="48"/>
      <c r="D326" s="2"/>
      <c r="E326" s="2"/>
      <c r="F326" s="2"/>
      <c r="G326" s="2"/>
      <c r="H326" s="2"/>
      <c r="I326" s="2"/>
      <c r="J326" s="1"/>
      <c r="K326" s="96"/>
      <c r="L326" s="133"/>
      <c r="M326" s="133"/>
      <c r="N326" s="208"/>
      <c r="O326" s="96"/>
      <c r="P326" s="131"/>
      <c r="Q326" s="131"/>
      <c r="R326" s="132"/>
      <c r="S326" s="132"/>
      <c r="T326" s="127"/>
      <c r="U326" s="1"/>
      <c r="V326" s="116"/>
      <c r="W326" s="126"/>
      <c r="X326"/>
      <c r="Y326" s="126"/>
      <c r="Z326" s="126"/>
      <c r="AA326" s="126"/>
      <c r="AB326" s="1"/>
      <c r="AC326" s="119">
        <v>26</v>
      </c>
      <c r="AD326" s="120">
        <v>47150</v>
      </c>
      <c r="AE326" s="9" t="s">
        <v>81</v>
      </c>
      <c r="AF326" s="2">
        <v>4716.3655671163333</v>
      </c>
      <c r="AG326" s="2">
        <v>2013.255273307147</v>
      </c>
      <c r="AH326" s="2">
        <v>6729.6208404234803</v>
      </c>
      <c r="AI326" s="2">
        <v>192500.47753235931</v>
      </c>
      <c r="AJ326" s="2">
        <v>107499.52246764065</v>
      </c>
      <c r="AK326" s="2">
        <v>68355.114005109688</v>
      </c>
      <c r="AL326" s="121">
        <v>0.1225</v>
      </c>
      <c r="AM326" s="121" t="s">
        <v>35</v>
      </c>
      <c r="AN326" s="2">
        <v>300000</v>
      </c>
      <c r="AO326" s="2" t="s">
        <v>184</v>
      </c>
      <c r="AP326" s="126"/>
      <c r="AQ326" s="126"/>
      <c r="AT326" s="178"/>
      <c r="AU326" s="178"/>
      <c r="AV326" s="181"/>
      <c r="AW326" s="181"/>
      <c r="AX326" s="181"/>
      <c r="AY326" s="181"/>
      <c r="AZ326" s="181"/>
      <c r="BA326" s="181"/>
      <c r="BF326" s="119"/>
      <c r="BG326" s="120"/>
      <c r="BH326" s="9"/>
      <c r="BI326" s="2"/>
      <c r="BJ326" s="2"/>
      <c r="BK326" s="2"/>
      <c r="BL326" s="2"/>
      <c r="BM326" s="2"/>
      <c r="BN326" s="2"/>
      <c r="BO326" s="121"/>
      <c r="BP326" s="121"/>
      <c r="BQ326" s="2"/>
      <c r="BR326" s="2"/>
    </row>
    <row r="327" spans="1:70" s="7" customFormat="1" x14ac:dyDescent="0.3">
      <c r="A327"/>
      <c r="B327" s="2"/>
      <c r="C327" s="48"/>
      <c r="D327" s="2"/>
      <c r="E327" s="2"/>
      <c r="F327" s="2"/>
      <c r="G327" s="2"/>
      <c r="H327" s="2"/>
      <c r="I327" s="2"/>
      <c r="J327" s="1"/>
      <c r="K327" s="96"/>
      <c r="L327" s="133"/>
      <c r="M327" s="133"/>
      <c r="N327" s="208"/>
      <c r="O327" s="96"/>
      <c r="P327" s="131"/>
      <c r="Q327" s="131"/>
      <c r="R327" s="132"/>
      <c r="S327" s="132"/>
      <c r="T327" s="127"/>
      <c r="U327" s="1"/>
      <c r="V327" s="116"/>
      <c r="W327" s="126"/>
      <c r="X327"/>
      <c r="Y327" s="126"/>
      <c r="Z327" s="126"/>
      <c r="AA327" s="126"/>
      <c r="AB327" s="1"/>
      <c r="AC327" s="119">
        <v>27</v>
      </c>
      <c r="AD327" s="120">
        <v>47178</v>
      </c>
      <c r="AE327" s="9" t="s">
        <v>81</v>
      </c>
      <c r="AF327" s="2">
        <v>4764.511798947311</v>
      </c>
      <c r="AG327" s="2">
        <v>1965.1090414761679</v>
      </c>
      <c r="AH327" s="2">
        <v>6729.6208404234794</v>
      </c>
      <c r="AI327" s="2">
        <v>187735.96573341198</v>
      </c>
      <c r="AJ327" s="2">
        <v>112264.03426658796</v>
      </c>
      <c r="AK327" s="2">
        <v>70320.223046585859</v>
      </c>
      <c r="AL327" s="121">
        <v>0.1225</v>
      </c>
      <c r="AM327" s="121" t="s">
        <v>35</v>
      </c>
      <c r="AN327" s="2">
        <v>300000</v>
      </c>
      <c r="AO327" s="2" t="s">
        <v>184</v>
      </c>
      <c r="AP327" s="126"/>
      <c r="AQ327" s="126"/>
      <c r="AT327" s="178"/>
      <c r="AU327" s="178"/>
      <c r="AV327" s="181"/>
      <c r="AW327" s="181"/>
      <c r="AX327" s="181"/>
      <c r="AY327" s="181"/>
      <c r="AZ327" s="181"/>
      <c r="BA327" s="181"/>
      <c r="BF327" s="119"/>
      <c r="BG327" s="120"/>
      <c r="BH327" s="9"/>
      <c r="BI327" s="2"/>
      <c r="BJ327" s="2"/>
      <c r="BK327" s="2"/>
      <c r="BL327" s="2"/>
      <c r="BM327" s="2"/>
      <c r="BN327" s="2"/>
      <c r="BO327" s="121"/>
      <c r="BP327" s="121"/>
      <c r="BQ327" s="2"/>
      <c r="BR327" s="2"/>
    </row>
    <row r="328" spans="1:70" s="7" customFormat="1" x14ac:dyDescent="0.3">
      <c r="A328"/>
      <c r="B328" s="2"/>
      <c r="C328" s="48"/>
      <c r="D328" s="2"/>
      <c r="E328" s="2"/>
      <c r="F328" s="2"/>
      <c r="G328" s="2"/>
      <c r="H328" s="2"/>
      <c r="I328" s="2"/>
      <c r="J328" s="1"/>
      <c r="K328" s="96"/>
      <c r="L328" s="133"/>
      <c r="M328" s="133"/>
      <c r="N328" s="208"/>
      <c r="O328" s="96"/>
      <c r="P328" s="131"/>
      <c r="Q328" s="131"/>
      <c r="R328" s="132"/>
      <c r="S328" s="132"/>
      <c r="T328" s="127"/>
      <c r="U328" s="1"/>
      <c r="V328" s="116"/>
      <c r="W328" s="126"/>
      <c r="X328"/>
      <c r="Y328" s="126"/>
      <c r="Z328" s="126"/>
      <c r="AA328" s="126"/>
      <c r="AB328" s="1"/>
      <c r="AC328" s="119">
        <v>28</v>
      </c>
      <c r="AD328" s="120">
        <v>47209</v>
      </c>
      <c r="AE328" s="9" t="s">
        <v>81</v>
      </c>
      <c r="AF328" s="2">
        <v>4813.1495235615657</v>
      </c>
      <c r="AG328" s="2">
        <v>1916.4713168619139</v>
      </c>
      <c r="AH328" s="2">
        <v>6729.6208404234794</v>
      </c>
      <c r="AI328" s="2">
        <v>182922.81620985043</v>
      </c>
      <c r="AJ328" s="2">
        <v>117077.18379014952</v>
      </c>
      <c r="AK328" s="2">
        <v>72236.694363447779</v>
      </c>
      <c r="AL328" s="121">
        <v>0.1225</v>
      </c>
      <c r="AM328" s="121" t="s">
        <v>35</v>
      </c>
      <c r="AN328" s="2">
        <v>300000</v>
      </c>
      <c r="AO328" s="2" t="s">
        <v>184</v>
      </c>
      <c r="AP328" s="126"/>
      <c r="AQ328" s="126"/>
      <c r="AT328" s="178"/>
      <c r="AU328" s="178"/>
      <c r="AV328" s="181"/>
      <c r="AW328" s="181"/>
      <c r="AX328" s="181"/>
      <c r="AY328" s="181"/>
      <c r="AZ328" s="181"/>
      <c r="BA328" s="181"/>
      <c r="BF328" s="119"/>
      <c r="BG328" s="120"/>
      <c r="BH328" s="9"/>
      <c r="BI328" s="2"/>
      <c r="BJ328" s="2"/>
      <c r="BK328" s="2"/>
      <c r="BL328" s="2"/>
      <c r="BM328" s="2"/>
      <c r="BN328" s="2"/>
      <c r="BO328" s="121"/>
      <c r="BP328" s="121"/>
      <c r="BQ328" s="2"/>
      <c r="BR328" s="2"/>
    </row>
    <row r="329" spans="1:70" s="7" customFormat="1" x14ac:dyDescent="0.3">
      <c r="A329"/>
      <c r="B329" s="2"/>
      <c r="C329" s="48"/>
      <c r="D329" s="2"/>
      <c r="E329" s="2"/>
      <c r="F329" s="2"/>
      <c r="G329" s="2"/>
      <c r="H329" s="2"/>
      <c r="I329" s="2"/>
      <c r="J329" s="1"/>
      <c r="K329" s="96"/>
      <c r="L329" s="133"/>
      <c r="M329" s="133"/>
      <c r="N329" s="208"/>
      <c r="O329" s="96"/>
      <c r="P329" s="131"/>
      <c r="Q329" s="131"/>
      <c r="R329" s="132"/>
      <c r="S329" s="132"/>
      <c r="T329" s="127"/>
      <c r="U329" s="1"/>
      <c r="V329" s="116"/>
      <c r="W329" s="126"/>
      <c r="X329"/>
      <c r="Y329" s="126"/>
      <c r="Z329" s="126"/>
      <c r="AA329" s="126"/>
      <c r="AB329" s="1"/>
      <c r="AC329" s="119">
        <v>29</v>
      </c>
      <c r="AD329" s="120">
        <v>47239</v>
      </c>
      <c r="AE329" s="9" t="s">
        <v>81</v>
      </c>
      <c r="AF329" s="2">
        <v>4862.2837582812563</v>
      </c>
      <c r="AG329" s="2">
        <v>1867.3370821422232</v>
      </c>
      <c r="AH329" s="2">
        <v>6729.6208404234794</v>
      </c>
      <c r="AI329" s="2">
        <v>178060.53245156916</v>
      </c>
      <c r="AJ329" s="2">
        <v>121939.46754843077</v>
      </c>
      <c r="AK329" s="2">
        <v>74104.031445590008</v>
      </c>
      <c r="AL329" s="121">
        <v>0.1225</v>
      </c>
      <c r="AM329" s="121" t="s">
        <v>35</v>
      </c>
      <c r="AN329" s="2">
        <v>300000</v>
      </c>
      <c r="AO329" s="2" t="s">
        <v>184</v>
      </c>
      <c r="AP329" s="126"/>
      <c r="AQ329" s="126"/>
      <c r="AT329" s="178"/>
      <c r="AU329" s="178"/>
      <c r="AV329" s="181"/>
      <c r="AW329" s="181"/>
      <c r="AX329" s="181"/>
      <c r="AY329" s="181"/>
      <c r="AZ329" s="181"/>
      <c r="BA329" s="181"/>
      <c r="BF329" s="119"/>
      <c r="BG329" s="120"/>
      <c r="BH329" s="9"/>
      <c r="BI329" s="2"/>
      <c r="BJ329" s="2"/>
      <c r="BK329" s="2"/>
      <c r="BL329" s="2"/>
      <c r="BM329" s="2"/>
      <c r="BN329" s="2"/>
      <c r="BO329" s="121"/>
      <c r="BP329" s="121"/>
      <c r="BQ329" s="2"/>
      <c r="BR329" s="2"/>
    </row>
    <row r="330" spans="1:70" s="7" customFormat="1" x14ac:dyDescent="0.3">
      <c r="A330"/>
      <c r="B330" s="2"/>
      <c r="C330" s="48"/>
      <c r="D330" s="2"/>
      <c r="E330" s="2"/>
      <c r="F330" s="2"/>
      <c r="G330" s="2"/>
      <c r="H330" s="2"/>
      <c r="I330" s="2"/>
      <c r="J330" s="1"/>
      <c r="K330" s="96"/>
      <c r="L330" s="133"/>
      <c r="M330" s="133"/>
      <c r="N330" s="208"/>
      <c r="O330" s="96"/>
      <c r="P330" s="131"/>
      <c r="Q330" s="131"/>
      <c r="R330" s="132"/>
      <c r="S330" s="132"/>
      <c r="T330" s="127"/>
      <c r="U330" s="1"/>
      <c r="V330" s="116"/>
      <c r="W330" s="126"/>
      <c r="X330"/>
      <c r="Y330" s="126"/>
      <c r="Z330" s="126"/>
      <c r="AA330" s="126"/>
      <c r="AB330" s="1"/>
      <c r="AC330" s="119">
        <v>30</v>
      </c>
      <c r="AD330" s="120">
        <v>47270</v>
      </c>
      <c r="AE330" s="9" t="s">
        <v>81</v>
      </c>
      <c r="AF330" s="2">
        <v>4911.9195716470449</v>
      </c>
      <c r="AG330" s="2">
        <v>1817.7012687764352</v>
      </c>
      <c r="AH330" s="2">
        <v>6729.6208404234803</v>
      </c>
      <c r="AI330" s="2">
        <v>173148.61287992212</v>
      </c>
      <c r="AJ330" s="2">
        <v>126851.38712007781</v>
      </c>
      <c r="AK330" s="2">
        <v>75921.732714366444</v>
      </c>
      <c r="AL330" s="121">
        <v>0.1225</v>
      </c>
      <c r="AM330" s="121" t="s">
        <v>35</v>
      </c>
      <c r="AN330" s="2">
        <v>300000</v>
      </c>
      <c r="AO330" s="2" t="s">
        <v>184</v>
      </c>
      <c r="AP330" s="126"/>
      <c r="AQ330" s="126"/>
      <c r="AT330" s="178"/>
      <c r="AU330" s="178"/>
      <c r="AV330" s="181"/>
      <c r="AW330" s="181"/>
      <c r="AX330" s="181"/>
      <c r="AY330" s="181"/>
      <c r="AZ330" s="181"/>
      <c r="BA330" s="181"/>
      <c r="BF330" s="119"/>
      <c r="BG330" s="120"/>
      <c r="BH330" s="9"/>
      <c r="BI330" s="2"/>
      <c r="BJ330" s="2"/>
      <c r="BK330" s="2"/>
      <c r="BL330" s="2"/>
      <c r="BM330" s="2"/>
      <c r="BN330" s="2"/>
      <c r="BO330" s="121"/>
      <c r="BP330" s="121"/>
      <c r="BQ330" s="2"/>
      <c r="BR330" s="2"/>
    </row>
    <row r="331" spans="1:70" s="7" customFormat="1" x14ac:dyDescent="0.3">
      <c r="A331"/>
      <c r="B331" s="2"/>
      <c r="C331" s="48"/>
      <c r="D331" s="2"/>
      <c r="E331" s="2"/>
      <c r="F331" s="2"/>
      <c r="G331" s="2"/>
      <c r="H331" s="2"/>
      <c r="I331" s="2"/>
      <c r="J331" s="1"/>
      <c r="K331" s="96"/>
      <c r="L331" s="133"/>
      <c r="M331" s="133"/>
      <c r="N331" s="208"/>
      <c r="O331" s="96"/>
      <c r="P331" s="131"/>
      <c r="Q331" s="131"/>
      <c r="R331" s="132"/>
      <c r="S331" s="132"/>
      <c r="T331" s="127"/>
      <c r="U331" s="1"/>
      <c r="V331" s="116"/>
      <c r="W331" s="126"/>
      <c r="X331"/>
      <c r="Y331" s="126"/>
      <c r="Z331" s="126"/>
      <c r="AA331" s="126"/>
      <c r="AB331" s="1"/>
      <c r="AC331" s="119">
        <v>31</v>
      </c>
      <c r="AD331" s="120">
        <v>47300</v>
      </c>
      <c r="AE331" s="9" t="s">
        <v>81</v>
      </c>
      <c r="AF331" s="2">
        <v>4962.0620839409421</v>
      </c>
      <c r="AG331" s="2">
        <v>1767.5587564825382</v>
      </c>
      <c r="AH331" s="2">
        <v>6729.6208404234803</v>
      </c>
      <c r="AI331" s="2">
        <v>168186.55079598117</v>
      </c>
      <c r="AJ331" s="2">
        <v>131813.44920401875</v>
      </c>
      <c r="AK331" s="2">
        <v>77689.291470848984</v>
      </c>
      <c r="AL331" s="121">
        <v>0.1225</v>
      </c>
      <c r="AM331" s="121" t="s">
        <v>35</v>
      </c>
      <c r="AN331" s="2">
        <v>300000</v>
      </c>
      <c r="AO331" s="2" t="s">
        <v>184</v>
      </c>
      <c r="AP331" s="126"/>
      <c r="AQ331" s="126"/>
      <c r="AT331" s="178"/>
      <c r="AU331" s="178"/>
      <c r="AV331" s="181"/>
      <c r="AW331" s="181"/>
      <c r="AX331" s="181"/>
      <c r="AY331" s="181"/>
      <c r="AZ331" s="181"/>
      <c r="BA331" s="181"/>
      <c r="BF331" s="119"/>
      <c r="BG331" s="120"/>
      <c r="BH331" s="9"/>
      <c r="BI331" s="2"/>
      <c r="BJ331" s="2"/>
      <c r="BK331" s="2"/>
      <c r="BL331" s="2"/>
      <c r="BM331" s="2"/>
      <c r="BN331" s="2"/>
      <c r="BO331" s="121"/>
      <c r="BP331" s="121"/>
      <c r="BQ331" s="2"/>
      <c r="BR331" s="2"/>
    </row>
    <row r="332" spans="1:70" s="7" customFormat="1" x14ac:dyDescent="0.3">
      <c r="A332"/>
      <c r="B332" s="2"/>
      <c r="C332" s="48"/>
      <c r="D332" s="2"/>
      <c r="E332" s="2"/>
      <c r="F332" s="2"/>
      <c r="G332" s="2"/>
      <c r="H332" s="2"/>
      <c r="I332" s="2"/>
      <c r="J332" s="1"/>
      <c r="K332" s="96"/>
      <c r="L332" s="133"/>
      <c r="M332" s="133"/>
      <c r="N332" s="208"/>
      <c r="O332" s="96"/>
      <c r="P332" s="131"/>
      <c r="Q332" s="131"/>
      <c r="R332" s="132"/>
      <c r="S332" s="132"/>
      <c r="T332" s="127"/>
      <c r="U332" s="1"/>
      <c r="V332" s="116"/>
      <c r="W332" s="126"/>
      <c r="X332"/>
      <c r="Y332" s="126"/>
      <c r="Z332" s="126"/>
      <c r="AA332" s="126"/>
      <c r="AB332" s="1"/>
      <c r="AC332" s="119">
        <v>32</v>
      </c>
      <c r="AD332" s="120">
        <v>47331</v>
      </c>
      <c r="AE332" s="9" t="s">
        <v>81</v>
      </c>
      <c r="AF332" s="2">
        <v>5012.7164677145029</v>
      </c>
      <c r="AG332" s="2">
        <v>1716.9043727089743</v>
      </c>
      <c r="AH332" s="2">
        <v>6729.6208404234776</v>
      </c>
      <c r="AI332" s="2">
        <v>163173.83432826668</v>
      </c>
      <c r="AJ332" s="2">
        <v>136826.16567173324</v>
      </c>
      <c r="AK332" s="2">
        <v>79406.195843557958</v>
      </c>
      <c r="AL332" s="121">
        <v>0.1225</v>
      </c>
      <c r="AM332" s="121" t="s">
        <v>35</v>
      </c>
      <c r="AN332" s="2">
        <v>300000</v>
      </c>
      <c r="AO332" s="2" t="s">
        <v>184</v>
      </c>
      <c r="AP332" s="126"/>
      <c r="AQ332" s="126"/>
      <c r="AT332" s="178"/>
      <c r="AU332" s="178"/>
      <c r="AV332" s="181"/>
      <c r="AW332" s="181"/>
      <c r="AX332" s="181"/>
      <c r="AY332" s="181"/>
      <c r="AZ332" s="181"/>
      <c r="BA332" s="181"/>
      <c r="BF332" s="119"/>
      <c r="BG332" s="120"/>
      <c r="BH332" s="9"/>
      <c r="BI332" s="2"/>
      <c r="BJ332" s="2"/>
      <c r="BK332" s="2"/>
      <c r="BL332" s="2"/>
      <c r="BM332" s="2"/>
      <c r="BN332" s="2"/>
      <c r="BO332" s="121"/>
      <c r="BP332" s="121"/>
      <c r="BQ332" s="2"/>
      <c r="BR332" s="2"/>
    </row>
    <row r="333" spans="1:70" s="7" customFormat="1" x14ac:dyDescent="0.3">
      <c r="A333"/>
      <c r="B333" s="2"/>
      <c r="C333" s="48"/>
      <c r="D333" s="2"/>
      <c r="E333" s="2"/>
      <c r="F333" s="2"/>
      <c r="G333" s="2"/>
      <c r="H333" s="2"/>
      <c r="I333" s="2"/>
      <c r="J333" s="1"/>
      <c r="K333" s="96"/>
      <c r="L333" s="133"/>
      <c r="M333" s="133"/>
      <c r="N333" s="208"/>
      <c r="O333" s="96"/>
      <c r="P333" s="131"/>
      <c r="Q333" s="131"/>
      <c r="R333" s="132"/>
      <c r="S333" s="132"/>
      <c r="T333" s="127"/>
      <c r="U333" s="1"/>
      <c r="V333" s="116"/>
      <c r="W333" s="126"/>
      <c r="X333"/>
      <c r="Y333" s="126"/>
      <c r="Z333" s="126"/>
      <c r="AA333" s="126"/>
      <c r="AB333" s="1"/>
      <c r="AC333" s="119">
        <v>33</v>
      </c>
      <c r="AD333" s="120">
        <v>47362</v>
      </c>
      <c r="AE333" s="9" t="s">
        <v>81</v>
      </c>
      <c r="AF333" s="2">
        <v>5063.8879483224237</v>
      </c>
      <c r="AG333" s="2">
        <v>1665.7328921010555</v>
      </c>
      <c r="AH333" s="2">
        <v>6729.6208404234794</v>
      </c>
      <c r="AI333" s="2">
        <v>158109.94637994425</v>
      </c>
      <c r="AJ333" s="2">
        <v>141890.05362005567</v>
      </c>
      <c r="AK333" s="2">
        <v>81071.928735659007</v>
      </c>
      <c r="AL333" s="121">
        <v>0.1225</v>
      </c>
      <c r="AM333" s="121" t="s">
        <v>35</v>
      </c>
      <c r="AN333" s="2">
        <v>300000</v>
      </c>
      <c r="AO333" s="2" t="s">
        <v>184</v>
      </c>
      <c r="AP333" s="126"/>
      <c r="AQ333" s="126"/>
      <c r="AT333" s="178"/>
      <c r="AU333" s="178"/>
      <c r="AV333" s="181"/>
      <c r="AW333" s="181"/>
      <c r="AX333" s="181"/>
      <c r="AY333" s="181"/>
      <c r="AZ333" s="181"/>
      <c r="BA333" s="181"/>
      <c r="BF333" s="119"/>
      <c r="BG333" s="120"/>
      <c r="BH333" s="9"/>
      <c r="BI333" s="2"/>
      <c r="BJ333" s="2"/>
      <c r="BK333" s="2"/>
      <c r="BL333" s="2"/>
      <c r="BM333" s="2"/>
      <c r="BN333" s="2"/>
      <c r="BO333" s="121"/>
      <c r="BP333" s="121"/>
      <c r="BQ333" s="2"/>
      <c r="BR333" s="2"/>
    </row>
    <row r="334" spans="1:70" s="7" customFormat="1" x14ac:dyDescent="0.3">
      <c r="A334"/>
      <c r="B334" s="2"/>
      <c r="C334" s="48"/>
      <c r="D334" s="2"/>
      <c r="E334" s="2"/>
      <c r="F334" s="2"/>
      <c r="G334" s="2"/>
      <c r="H334" s="2"/>
      <c r="I334" s="2"/>
      <c r="J334" s="1"/>
      <c r="K334" s="96"/>
      <c r="L334" s="133"/>
      <c r="M334" s="133"/>
      <c r="N334" s="208"/>
      <c r="O334" s="96"/>
      <c r="P334" s="131"/>
      <c r="Q334" s="131"/>
      <c r="R334" s="132"/>
      <c r="S334" s="132"/>
      <c r="T334" s="127"/>
      <c r="U334" s="1"/>
      <c r="V334" s="116"/>
      <c r="W334" s="126"/>
      <c r="X334"/>
      <c r="Y334" s="126"/>
      <c r="Z334" s="126"/>
      <c r="AA334" s="126"/>
      <c r="AB334" s="1"/>
      <c r="AC334" s="119">
        <v>34</v>
      </c>
      <c r="AD334" s="120">
        <v>47392</v>
      </c>
      <c r="AE334" s="9" t="s">
        <v>81</v>
      </c>
      <c r="AF334" s="2">
        <v>5115.5818044615489</v>
      </c>
      <c r="AG334" s="2">
        <v>1614.0390359619307</v>
      </c>
      <c r="AH334" s="2">
        <v>6729.6208404234794</v>
      </c>
      <c r="AI334" s="2">
        <v>152994.3645754827</v>
      </c>
      <c r="AJ334" s="2">
        <v>147005.63542451721</v>
      </c>
      <c r="AK334" s="2">
        <v>82685.967771620941</v>
      </c>
      <c r="AL334" s="121">
        <v>0.1225</v>
      </c>
      <c r="AM334" s="121" t="s">
        <v>35</v>
      </c>
      <c r="AN334" s="2">
        <v>300000</v>
      </c>
      <c r="AO334" s="2" t="s">
        <v>184</v>
      </c>
      <c r="AP334" s="126"/>
      <c r="AQ334" s="126"/>
      <c r="AT334" s="178"/>
      <c r="AU334" s="178"/>
      <c r="AV334" s="181"/>
      <c r="AW334" s="181"/>
      <c r="AX334" s="181"/>
      <c r="AY334" s="181"/>
      <c r="AZ334" s="181"/>
      <c r="BA334" s="181"/>
      <c r="BF334" s="119"/>
      <c r="BG334" s="120"/>
      <c r="BH334" s="9"/>
      <c r="BI334" s="2"/>
      <c r="BJ334" s="2"/>
      <c r="BK334" s="2"/>
      <c r="BL334" s="2"/>
      <c r="BM334" s="2"/>
      <c r="BN334" s="2"/>
      <c r="BO334" s="121"/>
      <c r="BP334" s="121"/>
      <c r="BQ334" s="2"/>
      <c r="BR334" s="2"/>
    </row>
    <row r="335" spans="1:70" s="7" customFormat="1" x14ac:dyDescent="0.3">
      <c r="A335"/>
      <c r="B335" s="2"/>
      <c r="C335" s="48"/>
      <c r="D335" s="2"/>
      <c r="E335" s="2"/>
      <c r="F335" s="2"/>
      <c r="G335" s="2"/>
      <c r="H335" s="2"/>
      <c r="I335" s="2"/>
      <c r="J335" s="1"/>
      <c r="K335" s="96"/>
      <c r="L335" s="133"/>
      <c r="M335" s="133"/>
      <c r="N335" s="208"/>
      <c r="O335" s="96"/>
      <c r="P335" s="131"/>
      <c r="Q335" s="131"/>
      <c r="R335" s="132"/>
      <c r="S335" s="132"/>
      <c r="T335" s="127"/>
      <c r="U335" s="1"/>
      <c r="V335" s="116"/>
      <c r="W335" s="126"/>
      <c r="X335"/>
      <c r="Y335" s="126"/>
      <c r="Z335" s="126"/>
      <c r="AA335" s="126"/>
      <c r="AB335" s="1"/>
      <c r="AC335" s="119">
        <v>35</v>
      </c>
      <c r="AD335" s="120">
        <v>47423</v>
      </c>
      <c r="AE335" s="9" t="s">
        <v>81</v>
      </c>
      <c r="AF335" s="2">
        <v>5181.7474113084445</v>
      </c>
      <c r="AG335" s="2">
        <v>1529.9436457548272</v>
      </c>
      <c r="AH335" s="2">
        <v>6711.6910570632717</v>
      </c>
      <c r="AI335" s="2">
        <v>147812.61716417427</v>
      </c>
      <c r="AJ335" s="2">
        <v>152187.38283582564</v>
      </c>
      <c r="AK335" s="2">
        <v>84215.91141737577</v>
      </c>
      <c r="AL335" s="121">
        <v>0.12000000000000001</v>
      </c>
      <c r="AM335" s="121" t="s">
        <v>35</v>
      </c>
      <c r="AN335" s="2">
        <v>300000</v>
      </c>
      <c r="AO335" s="2" t="s">
        <v>184</v>
      </c>
      <c r="AP335" s="126"/>
      <c r="AQ335" s="126"/>
      <c r="AT335" s="178"/>
      <c r="AU335" s="178"/>
      <c r="AV335" s="181"/>
      <c r="AW335" s="181"/>
      <c r="AX335" s="181"/>
      <c r="AY335" s="181"/>
      <c r="AZ335" s="181"/>
      <c r="BA335" s="181"/>
      <c r="BF335" s="119"/>
      <c r="BG335" s="120"/>
      <c r="BH335" s="9"/>
      <c r="BI335" s="2"/>
      <c r="BJ335" s="2"/>
      <c r="BK335" s="2"/>
      <c r="BL335" s="2"/>
      <c r="BM335" s="2"/>
      <c r="BN335" s="2"/>
      <c r="BO335" s="121"/>
      <c r="BP335" s="121"/>
      <c r="BQ335" s="2"/>
      <c r="BR335" s="2"/>
    </row>
    <row r="336" spans="1:70" s="7" customFormat="1" x14ac:dyDescent="0.3">
      <c r="A336"/>
      <c r="B336" s="2"/>
      <c r="C336" s="48"/>
      <c r="D336" s="2"/>
      <c r="E336" s="2"/>
      <c r="F336" s="2"/>
      <c r="G336" s="2"/>
      <c r="H336" s="2"/>
      <c r="I336" s="2"/>
      <c r="J336" s="1"/>
      <c r="K336" s="96"/>
      <c r="L336" s="133"/>
      <c r="M336" s="133"/>
      <c r="N336" s="208"/>
      <c r="O336" s="96"/>
      <c r="P336" s="131"/>
      <c r="Q336" s="131"/>
      <c r="R336" s="132"/>
      <c r="S336" s="132"/>
      <c r="T336" s="127"/>
      <c r="U336" s="1"/>
      <c r="V336" s="116"/>
      <c r="W336" s="126"/>
      <c r="X336"/>
      <c r="Y336" s="126"/>
      <c r="Z336" s="126"/>
      <c r="AA336" s="126"/>
      <c r="AB336" s="1"/>
      <c r="AC336" s="119">
        <v>36</v>
      </c>
      <c r="AD336" s="120">
        <v>47453</v>
      </c>
      <c r="AE336" s="9" t="s">
        <v>81</v>
      </c>
      <c r="AF336" s="2">
        <v>5233.5648854215297</v>
      </c>
      <c r="AG336" s="2">
        <v>1478.1261716417428</v>
      </c>
      <c r="AH336" s="2">
        <v>6711.6910570632726</v>
      </c>
      <c r="AI336" s="2">
        <v>142579.05227875273</v>
      </c>
      <c r="AJ336" s="2">
        <v>157420.94772124718</v>
      </c>
      <c r="AK336" s="2">
        <v>85694.037589017506</v>
      </c>
      <c r="AL336" s="121">
        <v>0.12000000000000001</v>
      </c>
      <c r="AM336" s="121" t="s">
        <v>35</v>
      </c>
      <c r="AN336" s="2">
        <v>300000</v>
      </c>
      <c r="AO336" s="2" t="s">
        <v>184</v>
      </c>
      <c r="AP336" s="126"/>
      <c r="AQ336" s="126"/>
      <c r="AT336" s="178"/>
      <c r="AU336" s="178"/>
      <c r="AV336" s="181"/>
      <c r="AW336" s="181"/>
      <c r="AX336" s="181"/>
      <c r="AY336" s="181"/>
      <c r="AZ336" s="181"/>
      <c r="BA336" s="181"/>
      <c r="BF336" s="119"/>
      <c r="BG336" s="120"/>
      <c r="BH336" s="9"/>
      <c r="BI336" s="2"/>
      <c r="BJ336" s="2"/>
      <c r="BK336" s="2"/>
      <c r="BL336" s="2"/>
      <c r="BM336" s="2"/>
      <c r="BN336" s="2"/>
      <c r="BO336" s="121"/>
      <c r="BP336" s="121"/>
      <c r="BQ336" s="2"/>
      <c r="BR336" s="2"/>
    </row>
    <row r="337" spans="1:70" s="1" customFormat="1" x14ac:dyDescent="0.3">
      <c r="A337"/>
      <c r="B337" s="2"/>
      <c r="C337" s="48"/>
      <c r="D337" s="2"/>
      <c r="E337" s="2"/>
      <c r="F337" s="2"/>
      <c r="G337" s="2"/>
      <c r="H337" s="2"/>
      <c r="I337" s="2"/>
      <c r="K337" s="96"/>
      <c r="L337" s="133"/>
      <c r="M337" s="133"/>
      <c r="N337" s="208"/>
      <c r="O337" s="96"/>
      <c r="P337" s="131"/>
      <c r="Q337" s="131"/>
      <c r="R337" s="132"/>
      <c r="S337" s="132"/>
      <c r="T337" s="127"/>
      <c r="V337" s="116"/>
      <c r="W337" s="126"/>
      <c r="X337"/>
      <c r="Y337" s="126"/>
      <c r="Z337" s="126"/>
      <c r="AA337" s="126"/>
      <c r="AC337" s="119">
        <v>37</v>
      </c>
      <c r="AD337" s="120">
        <v>47484</v>
      </c>
      <c r="AE337" s="9" t="s">
        <v>81</v>
      </c>
      <c r="AF337" s="2">
        <v>5285.9005342757455</v>
      </c>
      <c r="AG337" s="2">
        <v>1425.7905227875274</v>
      </c>
      <c r="AH337" s="2">
        <v>6711.6910570632726</v>
      </c>
      <c r="AI337" s="2">
        <v>137293.15174447699</v>
      </c>
      <c r="AJ337" s="2">
        <v>162706.84825552293</v>
      </c>
      <c r="AK337" s="2">
        <v>87119.828111805036</v>
      </c>
      <c r="AL337" s="121">
        <v>0.12000000000000001</v>
      </c>
      <c r="AM337" s="121" t="s">
        <v>35</v>
      </c>
      <c r="AN337" s="2">
        <v>300000</v>
      </c>
      <c r="AO337" s="2" t="s">
        <v>184</v>
      </c>
      <c r="AP337" s="126"/>
      <c r="AQ337" s="126"/>
      <c r="AT337" s="100"/>
      <c r="AU337" s="100"/>
      <c r="AV337" s="182"/>
      <c r="AW337" s="182"/>
      <c r="AX337" s="182"/>
      <c r="AY337" s="182"/>
      <c r="AZ337" s="182"/>
      <c r="BA337" s="182"/>
      <c r="BF337" s="119"/>
      <c r="BG337" s="120"/>
      <c r="BH337" s="9"/>
      <c r="BI337" s="2"/>
      <c r="BJ337" s="2"/>
      <c r="BK337" s="2"/>
      <c r="BL337" s="2"/>
      <c r="BM337" s="2"/>
      <c r="BN337" s="2"/>
      <c r="BO337" s="121"/>
      <c r="BP337" s="121"/>
      <c r="BQ337" s="2"/>
      <c r="BR337" s="2"/>
    </row>
    <row r="338" spans="1:70" s="1" customFormat="1" x14ac:dyDescent="0.3">
      <c r="A338"/>
      <c r="B338" s="2"/>
      <c r="C338" s="48"/>
      <c r="D338" s="2"/>
      <c r="E338" s="2"/>
      <c r="F338" s="2"/>
      <c r="G338" s="2"/>
      <c r="H338" s="2"/>
      <c r="I338" s="2"/>
      <c r="K338" s="96"/>
      <c r="L338" s="133"/>
      <c r="M338" s="133"/>
      <c r="N338" s="208"/>
      <c r="O338" s="96"/>
      <c r="P338" s="131"/>
      <c r="Q338" s="131"/>
      <c r="R338" s="132"/>
      <c r="S338" s="132"/>
      <c r="T338" s="127"/>
      <c r="V338" s="116"/>
      <c r="W338" s="126"/>
      <c r="X338"/>
      <c r="Y338" s="126"/>
      <c r="Z338" s="126"/>
      <c r="AA338" s="126"/>
      <c r="AC338" s="119">
        <v>38</v>
      </c>
      <c r="AD338" s="120">
        <v>47515</v>
      </c>
      <c r="AE338" s="9" t="s">
        <v>81</v>
      </c>
      <c r="AF338" s="2">
        <v>5338.7595396185025</v>
      </c>
      <c r="AG338" s="2">
        <v>1372.93151744477</v>
      </c>
      <c r="AH338" s="2">
        <v>6711.6910570632726</v>
      </c>
      <c r="AI338" s="2">
        <v>131954.39220485848</v>
      </c>
      <c r="AJ338" s="2">
        <v>168045.60779514143</v>
      </c>
      <c r="AK338" s="2">
        <v>88492.759629249806</v>
      </c>
      <c r="AL338" s="121">
        <v>0.12000000000000001</v>
      </c>
      <c r="AM338" s="121" t="s">
        <v>35</v>
      </c>
      <c r="AN338" s="2">
        <v>300000</v>
      </c>
      <c r="AO338" s="2" t="s">
        <v>184</v>
      </c>
      <c r="AP338" s="126"/>
      <c r="AQ338" s="126"/>
      <c r="AT338" s="100"/>
      <c r="AU338" s="100"/>
      <c r="AV338" s="182"/>
      <c r="AW338" s="182"/>
      <c r="AX338" s="182"/>
      <c r="AY338" s="182"/>
      <c r="AZ338" s="182"/>
      <c r="BA338" s="182"/>
      <c r="BF338" s="119"/>
      <c r="BG338" s="120"/>
      <c r="BH338" s="9"/>
      <c r="BI338" s="2"/>
      <c r="BJ338" s="2"/>
      <c r="BK338" s="2"/>
      <c r="BL338" s="2"/>
      <c r="BM338" s="2"/>
      <c r="BN338" s="2"/>
      <c r="BO338" s="121"/>
      <c r="BP338" s="121"/>
      <c r="BQ338" s="2"/>
      <c r="BR338" s="2"/>
    </row>
    <row r="339" spans="1:70" s="1" customFormat="1" x14ac:dyDescent="0.3">
      <c r="A339"/>
      <c r="B339" s="2"/>
      <c r="C339" s="48"/>
      <c r="D339" s="2"/>
      <c r="E339" s="2"/>
      <c r="F339" s="2"/>
      <c r="G339" s="2"/>
      <c r="H339" s="2"/>
      <c r="I339" s="2"/>
      <c r="K339" s="96"/>
      <c r="L339" s="133"/>
      <c r="M339" s="133"/>
      <c r="N339" s="208"/>
      <c r="O339" s="96"/>
      <c r="P339" s="131"/>
      <c r="Q339" s="131"/>
      <c r="R339" s="132"/>
      <c r="S339" s="132"/>
      <c r="T339" s="127"/>
      <c r="V339" s="116"/>
      <c r="W339" s="126"/>
      <c r="X339"/>
      <c r="Y339" s="126"/>
      <c r="Z339" s="126"/>
      <c r="AA339" s="126"/>
      <c r="AC339" s="119">
        <v>39</v>
      </c>
      <c r="AD339" s="120">
        <v>47543</v>
      </c>
      <c r="AE339" s="9" t="s">
        <v>81</v>
      </c>
      <c r="AF339" s="2">
        <v>5392.1471350146867</v>
      </c>
      <c r="AG339" s="2">
        <v>1319.5439220485848</v>
      </c>
      <c r="AH339" s="2">
        <v>6711.6910570632717</v>
      </c>
      <c r="AI339" s="2">
        <v>126562.24506984379</v>
      </c>
      <c r="AJ339" s="2">
        <v>173437.75493015611</v>
      </c>
      <c r="AK339" s="2">
        <v>89812.303551298392</v>
      </c>
      <c r="AL339" s="121">
        <v>0.12000000000000001</v>
      </c>
      <c r="AM339" s="121" t="s">
        <v>35</v>
      </c>
      <c r="AN339" s="2">
        <v>300000</v>
      </c>
      <c r="AO339" s="2" t="s">
        <v>184</v>
      </c>
      <c r="AP339" s="126"/>
      <c r="AQ339" s="126"/>
      <c r="AT339" s="100"/>
      <c r="AU339" s="100"/>
      <c r="AV339" s="182"/>
      <c r="AW339" s="182"/>
      <c r="AX339" s="182"/>
      <c r="AY339" s="182"/>
      <c r="AZ339" s="182"/>
      <c r="BA339" s="182"/>
      <c r="BF339" s="119"/>
      <c r="BG339" s="120"/>
      <c r="BH339" s="9"/>
      <c r="BI339" s="2"/>
      <c r="BJ339" s="2"/>
      <c r="BK339" s="2"/>
      <c r="BL339" s="2"/>
      <c r="BM339" s="2"/>
      <c r="BN339" s="2"/>
      <c r="BO339" s="121"/>
      <c r="BP339" s="121"/>
      <c r="BQ339" s="2"/>
      <c r="BR339" s="2"/>
    </row>
    <row r="340" spans="1:70" s="1" customFormat="1" x14ac:dyDescent="0.3">
      <c r="A340"/>
      <c r="B340" s="2"/>
      <c r="C340" s="48"/>
      <c r="D340" s="2"/>
      <c r="E340" s="2"/>
      <c r="F340" s="2"/>
      <c r="G340" s="2"/>
      <c r="H340" s="2"/>
      <c r="I340" s="2"/>
      <c r="K340" s="96"/>
      <c r="L340" s="133"/>
      <c r="M340" s="133"/>
      <c r="N340" s="208"/>
      <c r="O340" s="96"/>
      <c r="P340" s="131"/>
      <c r="Q340" s="131"/>
      <c r="R340" s="132"/>
      <c r="S340" s="132"/>
      <c r="T340" s="127"/>
      <c r="V340" s="116"/>
      <c r="W340" s="126"/>
      <c r="X340"/>
      <c r="Y340" s="126"/>
      <c r="Z340" s="126"/>
      <c r="AA340" s="126"/>
      <c r="AC340" s="119">
        <v>40</v>
      </c>
      <c r="AD340" s="120">
        <v>47574</v>
      </c>
      <c r="AE340" s="9" t="s">
        <v>81</v>
      </c>
      <c r="AF340" s="2">
        <v>5446.0686063648336</v>
      </c>
      <c r="AG340" s="2">
        <v>1265.6224506984379</v>
      </c>
      <c r="AH340" s="2">
        <v>6711.6910570632717</v>
      </c>
      <c r="AI340" s="2">
        <v>121116.17646347896</v>
      </c>
      <c r="AJ340" s="2">
        <v>178883.82353652094</v>
      </c>
      <c r="AK340" s="2">
        <v>91077.926001996835</v>
      </c>
      <c r="AL340" s="121">
        <v>0.12000000000000001</v>
      </c>
      <c r="AM340" s="121" t="s">
        <v>35</v>
      </c>
      <c r="AN340" s="2">
        <v>300000</v>
      </c>
      <c r="AO340" s="2" t="s">
        <v>184</v>
      </c>
      <c r="AP340" s="126"/>
      <c r="AQ340" s="126"/>
      <c r="AT340" s="100"/>
      <c r="AU340" s="100"/>
      <c r="AV340" s="182"/>
      <c r="AW340" s="182"/>
      <c r="AX340" s="182"/>
      <c r="AY340" s="182"/>
      <c r="AZ340" s="182"/>
      <c r="BA340" s="182"/>
      <c r="BF340" s="119"/>
      <c r="BG340" s="120"/>
      <c r="BH340" s="9"/>
      <c r="BI340" s="2"/>
      <c r="BJ340" s="2"/>
      <c r="BK340" s="2"/>
      <c r="BL340" s="2"/>
      <c r="BM340" s="2"/>
      <c r="BN340" s="2"/>
      <c r="BO340" s="121"/>
      <c r="BP340" s="121"/>
      <c r="BQ340" s="2"/>
      <c r="BR340" s="2"/>
    </row>
    <row r="341" spans="1:70" s="1" customFormat="1" x14ac:dyDescent="0.3">
      <c r="A341"/>
      <c r="B341" s="2"/>
      <c r="C341" s="48"/>
      <c r="D341" s="2"/>
      <c r="E341" s="2"/>
      <c r="F341" s="2"/>
      <c r="G341" s="2"/>
      <c r="H341" s="2"/>
      <c r="I341" s="2"/>
      <c r="K341" s="96"/>
      <c r="L341" s="133"/>
      <c r="M341" s="133"/>
      <c r="N341" s="208"/>
      <c r="O341" s="96"/>
      <c r="P341" s="131"/>
      <c r="Q341" s="131"/>
      <c r="R341" s="132"/>
      <c r="S341" s="132"/>
      <c r="T341" s="127"/>
      <c r="V341" s="116"/>
      <c r="W341" s="126"/>
      <c r="X341"/>
      <c r="Y341" s="126"/>
      <c r="Z341" s="126"/>
      <c r="AA341" s="126"/>
      <c r="AC341" s="119">
        <v>41</v>
      </c>
      <c r="AD341" s="120">
        <v>47604</v>
      </c>
      <c r="AE341" s="9" t="s">
        <v>81</v>
      </c>
      <c r="AF341" s="2">
        <v>5500.5292924284822</v>
      </c>
      <c r="AG341" s="2">
        <v>1211.1617646347897</v>
      </c>
      <c r="AH341" s="2">
        <v>6711.6910570632717</v>
      </c>
      <c r="AI341" s="2">
        <v>115615.64717105047</v>
      </c>
      <c r="AJ341" s="2">
        <v>184384.35282894943</v>
      </c>
      <c r="AK341" s="2">
        <v>92289.087766631623</v>
      </c>
      <c r="AL341" s="121">
        <v>0.12000000000000001</v>
      </c>
      <c r="AM341" s="121" t="s">
        <v>35</v>
      </c>
      <c r="AN341" s="2">
        <v>300000</v>
      </c>
      <c r="AO341" s="2" t="s">
        <v>184</v>
      </c>
      <c r="AP341" s="126"/>
      <c r="AQ341" s="126"/>
      <c r="AT341" s="100"/>
      <c r="AU341" s="100"/>
      <c r="AV341" s="182"/>
      <c r="AW341" s="182"/>
      <c r="AX341" s="182"/>
      <c r="AY341" s="182"/>
      <c r="AZ341" s="182"/>
      <c r="BA341" s="182"/>
      <c r="BF341" s="119"/>
      <c r="BG341" s="120"/>
      <c r="BH341" s="9"/>
      <c r="BI341" s="2"/>
      <c r="BJ341" s="2"/>
      <c r="BK341" s="2"/>
      <c r="BL341" s="2"/>
      <c r="BM341" s="2"/>
      <c r="BN341" s="2"/>
      <c r="BO341" s="121"/>
      <c r="BP341" s="121"/>
      <c r="BQ341" s="2"/>
      <c r="BR341" s="2"/>
    </row>
    <row r="342" spans="1:70" s="1" customFormat="1" x14ac:dyDescent="0.3">
      <c r="A342"/>
      <c r="B342" s="2"/>
      <c r="C342" s="48"/>
      <c r="D342" s="2"/>
      <c r="E342" s="2"/>
      <c r="F342" s="2"/>
      <c r="G342" s="2"/>
      <c r="H342" s="2"/>
      <c r="I342" s="2"/>
      <c r="K342" s="96"/>
      <c r="L342" s="133"/>
      <c r="M342" s="133"/>
      <c r="N342" s="208"/>
      <c r="O342" s="96"/>
      <c r="P342" s="131"/>
      <c r="Q342" s="131"/>
      <c r="R342" s="132"/>
      <c r="S342" s="132"/>
      <c r="T342" s="127"/>
      <c r="V342" s="116"/>
      <c r="W342" s="126"/>
      <c r="X342"/>
      <c r="Y342" s="126"/>
      <c r="Z342" s="126"/>
      <c r="AA342" s="126"/>
      <c r="AC342" s="119">
        <v>42</v>
      </c>
      <c r="AD342" s="120">
        <v>47635</v>
      </c>
      <c r="AE342" s="9" t="s">
        <v>81</v>
      </c>
      <c r="AF342" s="2">
        <v>5555.534585352767</v>
      </c>
      <c r="AG342" s="2">
        <v>1156.1564717105048</v>
      </c>
      <c r="AH342" s="2">
        <v>6711.6910570632717</v>
      </c>
      <c r="AI342" s="2">
        <v>110060.1125856977</v>
      </c>
      <c r="AJ342" s="2">
        <v>189939.88741430218</v>
      </c>
      <c r="AK342" s="2">
        <v>93445.244238342129</v>
      </c>
      <c r="AL342" s="121">
        <v>0.12000000000000001</v>
      </c>
      <c r="AM342" s="121" t="s">
        <v>35</v>
      </c>
      <c r="AN342" s="2">
        <v>300000</v>
      </c>
      <c r="AO342" s="2" t="s">
        <v>184</v>
      </c>
      <c r="AP342" s="126"/>
      <c r="AQ342" s="126"/>
      <c r="AT342" s="100"/>
      <c r="AU342" s="100"/>
      <c r="AV342" s="182"/>
      <c r="AW342" s="182"/>
      <c r="AX342" s="182"/>
      <c r="AY342" s="182"/>
      <c r="AZ342" s="182"/>
      <c r="BA342" s="182"/>
      <c r="BF342" s="119"/>
      <c r="BG342" s="120"/>
      <c r="BH342" s="9"/>
      <c r="BI342" s="2"/>
      <c r="BJ342" s="2"/>
      <c r="BK342" s="2"/>
      <c r="BL342" s="2"/>
      <c r="BM342" s="2"/>
      <c r="BN342" s="2"/>
      <c r="BO342" s="121"/>
      <c r="BP342" s="121"/>
      <c r="BQ342" s="2"/>
      <c r="BR342" s="2"/>
    </row>
    <row r="343" spans="1:70" s="1" customFormat="1" x14ac:dyDescent="0.3">
      <c r="A343"/>
      <c r="B343" s="2"/>
      <c r="C343" s="48"/>
      <c r="D343" s="2"/>
      <c r="E343" s="2"/>
      <c r="F343" s="2"/>
      <c r="G343" s="2"/>
      <c r="H343" s="2"/>
      <c r="I343" s="2"/>
      <c r="K343" s="96"/>
      <c r="L343" s="133"/>
      <c r="M343" s="133"/>
      <c r="N343" s="208"/>
      <c r="O343" s="96"/>
      <c r="P343" s="131"/>
      <c r="Q343" s="131"/>
      <c r="R343" s="132"/>
      <c r="S343" s="132"/>
      <c r="T343" s="127"/>
      <c r="V343" s="116"/>
      <c r="W343" s="126"/>
      <c r="X343"/>
      <c r="Y343" s="126"/>
      <c r="Z343" s="126"/>
      <c r="AA343" s="126"/>
      <c r="AC343" s="119">
        <v>43</v>
      </c>
      <c r="AD343" s="120">
        <v>47665</v>
      </c>
      <c r="AE343" s="9" t="s">
        <v>81</v>
      </c>
      <c r="AF343" s="2">
        <v>5611.0899312062957</v>
      </c>
      <c r="AG343" s="2">
        <v>1100.6011258569772</v>
      </c>
      <c r="AH343" s="2">
        <v>6711.6910570632726</v>
      </c>
      <c r="AI343" s="2">
        <v>104449.0226544914</v>
      </c>
      <c r="AJ343" s="2">
        <v>195550.97734550847</v>
      </c>
      <c r="AK343" s="2">
        <v>94545.845364199107</v>
      </c>
      <c r="AL343" s="121">
        <v>0.12000000000000001</v>
      </c>
      <c r="AM343" s="121" t="s">
        <v>35</v>
      </c>
      <c r="AN343" s="2">
        <v>300000</v>
      </c>
      <c r="AO343" s="2" t="s">
        <v>184</v>
      </c>
      <c r="AP343" s="126"/>
      <c r="AQ343" s="126"/>
      <c r="AT343" s="100"/>
      <c r="AU343" s="100"/>
      <c r="AV343" s="182"/>
      <c r="AW343" s="182"/>
      <c r="AX343" s="182"/>
      <c r="AY343" s="182"/>
      <c r="AZ343" s="182"/>
      <c r="BA343" s="182"/>
      <c r="BF343" s="119"/>
      <c r="BG343" s="120"/>
      <c r="BH343" s="9"/>
      <c r="BI343" s="2"/>
      <c r="BJ343" s="2"/>
      <c r="BK343" s="2"/>
      <c r="BL343" s="2"/>
      <c r="BM343" s="2"/>
      <c r="BN343" s="2"/>
      <c r="BO343" s="121"/>
      <c r="BP343" s="121"/>
      <c r="BQ343" s="2"/>
      <c r="BR343" s="2"/>
    </row>
    <row r="344" spans="1:70" s="1" customFormat="1" x14ac:dyDescent="0.3">
      <c r="A344"/>
      <c r="B344" s="2"/>
      <c r="C344" s="48"/>
      <c r="D344" s="2"/>
      <c r="E344" s="2"/>
      <c r="F344" s="2"/>
      <c r="G344" s="2"/>
      <c r="H344" s="2"/>
      <c r="I344" s="2"/>
      <c r="K344" s="96"/>
      <c r="L344" s="133"/>
      <c r="M344" s="133"/>
      <c r="N344" s="208"/>
      <c r="O344" s="96"/>
      <c r="P344" s="131"/>
      <c r="Q344" s="131"/>
      <c r="R344" s="132"/>
      <c r="S344" s="132"/>
      <c r="T344" s="127"/>
      <c r="V344" s="116"/>
      <c r="W344" s="126"/>
      <c r="X344"/>
      <c r="Y344" s="126"/>
      <c r="Z344" s="126"/>
      <c r="AA344" s="126"/>
      <c r="AC344" s="119">
        <v>44</v>
      </c>
      <c r="AD344" s="120">
        <v>47696</v>
      </c>
      <c r="AE344" s="9" t="s">
        <v>81</v>
      </c>
      <c r="AF344" s="2">
        <v>5667.2008305183572</v>
      </c>
      <c r="AG344" s="2">
        <v>1044.4902265449141</v>
      </c>
      <c r="AH344" s="2">
        <v>6711.6910570632717</v>
      </c>
      <c r="AI344" s="2">
        <v>98781.821823973049</v>
      </c>
      <c r="AJ344" s="2">
        <v>201218.17817602682</v>
      </c>
      <c r="AK344" s="2">
        <v>95590.335590744027</v>
      </c>
      <c r="AL344" s="121">
        <v>0.12000000000000001</v>
      </c>
      <c r="AM344" s="121" t="s">
        <v>35</v>
      </c>
      <c r="AN344" s="2">
        <v>300000</v>
      </c>
      <c r="AO344" s="2" t="s">
        <v>184</v>
      </c>
      <c r="AP344" s="126"/>
      <c r="AQ344" s="126"/>
      <c r="AT344" s="100"/>
      <c r="AU344" s="100"/>
      <c r="AV344" s="182"/>
      <c r="AW344" s="182"/>
      <c r="AX344" s="182"/>
      <c r="AY344" s="182"/>
      <c r="AZ344" s="182"/>
      <c r="BA344" s="182"/>
      <c r="BF344" s="119"/>
      <c r="BG344" s="120"/>
      <c r="BH344" s="9"/>
      <c r="BI344" s="2"/>
      <c r="BJ344" s="2"/>
      <c r="BK344" s="2"/>
      <c r="BL344" s="2"/>
      <c r="BM344" s="2"/>
      <c r="BN344" s="2"/>
      <c r="BO344" s="121"/>
      <c r="BP344" s="121"/>
      <c r="BQ344" s="2"/>
      <c r="BR344" s="2"/>
    </row>
    <row r="345" spans="1:70" s="1" customFormat="1" x14ac:dyDescent="0.3">
      <c r="A345"/>
      <c r="B345" s="2"/>
      <c r="C345" s="48"/>
      <c r="D345" s="2"/>
      <c r="E345" s="2"/>
      <c r="F345" s="2"/>
      <c r="G345" s="2"/>
      <c r="H345" s="2"/>
      <c r="I345" s="2"/>
      <c r="K345" s="96"/>
      <c r="L345" s="133"/>
      <c r="M345" s="133"/>
      <c r="N345" s="208"/>
      <c r="O345" s="96"/>
      <c r="P345" s="131"/>
      <c r="Q345" s="131"/>
      <c r="R345" s="132"/>
      <c r="S345" s="132"/>
      <c r="T345" s="127"/>
      <c r="V345" s="116"/>
      <c r="W345" s="126"/>
      <c r="X345"/>
      <c r="Y345" s="126"/>
      <c r="Z345" s="126"/>
      <c r="AA345" s="126"/>
      <c r="AC345" s="119">
        <v>45</v>
      </c>
      <c r="AD345" s="120">
        <v>47727</v>
      </c>
      <c r="AE345" s="9" t="s">
        <v>81</v>
      </c>
      <c r="AF345" s="2">
        <v>5723.8728388235422</v>
      </c>
      <c r="AG345" s="2">
        <v>987.81821823973053</v>
      </c>
      <c r="AH345" s="2">
        <v>6711.6910570632726</v>
      </c>
      <c r="AI345" s="2">
        <v>93057.948985149502</v>
      </c>
      <c r="AJ345" s="2">
        <v>206942.05101485035</v>
      </c>
      <c r="AK345" s="2">
        <v>96578.153808983756</v>
      </c>
      <c r="AL345" s="121">
        <v>0.12000000000000001</v>
      </c>
      <c r="AM345" s="121" t="s">
        <v>35</v>
      </c>
      <c r="AN345" s="2">
        <v>300000</v>
      </c>
      <c r="AO345" s="2" t="s">
        <v>184</v>
      </c>
      <c r="AP345" s="126"/>
      <c r="AQ345" s="126"/>
      <c r="AT345" s="100"/>
      <c r="AU345" s="100"/>
      <c r="AV345" s="182"/>
      <c r="AW345" s="182"/>
      <c r="AX345" s="182"/>
      <c r="AY345" s="182"/>
      <c r="AZ345" s="182"/>
      <c r="BA345" s="182"/>
      <c r="BF345" s="119"/>
      <c r="BG345" s="120"/>
      <c r="BH345" s="9"/>
      <c r="BI345" s="2"/>
      <c r="BJ345" s="2"/>
      <c r="BK345" s="2"/>
      <c r="BL345" s="2"/>
      <c r="BM345" s="2"/>
      <c r="BN345" s="2"/>
      <c r="BO345" s="121"/>
      <c r="BP345" s="121"/>
      <c r="BQ345" s="2"/>
      <c r="BR345" s="2"/>
    </row>
    <row r="346" spans="1:70" s="1" customFormat="1" x14ac:dyDescent="0.3">
      <c r="A346"/>
      <c r="B346" s="2"/>
      <c r="C346" s="48"/>
      <c r="D346" s="2"/>
      <c r="E346" s="2"/>
      <c r="F346" s="2"/>
      <c r="G346" s="2"/>
      <c r="H346" s="2"/>
      <c r="I346" s="2"/>
      <c r="K346" s="96"/>
      <c r="L346" s="133"/>
      <c r="M346" s="133"/>
      <c r="N346" s="208"/>
      <c r="O346" s="96"/>
      <c r="P346" s="131"/>
      <c r="Q346" s="131"/>
      <c r="R346" s="132"/>
      <c r="S346" s="132"/>
      <c r="T346" s="127"/>
      <c r="V346" s="116"/>
      <c r="W346" s="126"/>
      <c r="X346"/>
      <c r="Y346" s="126"/>
      <c r="Z346" s="126"/>
      <c r="AA346" s="126"/>
      <c r="AC346" s="119">
        <v>46</v>
      </c>
      <c r="AD346" s="120">
        <v>47757</v>
      </c>
      <c r="AE346" s="9" t="s">
        <v>81</v>
      </c>
      <c r="AF346" s="2">
        <v>5781.1115672117776</v>
      </c>
      <c r="AG346" s="2">
        <v>930.57948985149505</v>
      </c>
      <c r="AH346" s="2">
        <v>6711.6910570632726</v>
      </c>
      <c r="AI346" s="2">
        <v>87276.837417937728</v>
      </c>
      <c r="AJ346" s="2">
        <v>212723.16258206213</v>
      </c>
      <c r="AK346" s="2">
        <v>97508.733298835257</v>
      </c>
      <c r="AL346" s="121">
        <v>0.12000000000000001</v>
      </c>
      <c r="AM346" s="121" t="s">
        <v>35</v>
      </c>
      <c r="AN346" s="2">
        <v>300000</v>
      </c>
      <c r="AO346" s="2" t="s">
        <v>184</v>
      </c>
      <c r="AP346" s="126"/>
      <c r="AQ346" s="126"/>
      <c r="AT346" s="100"/>
      <c r="AU346" s="100"/>
      <c r="AV346" s="182"/>
      <c r="AW346" s="182"/>
      <c r="AX346" s="182"/>
      <c r="AY346" s="182"/>
      <c r="AZ346" s="182"/>
      <c r="BA346" s="182"/>
      <c r="BF346" s="119"/>
      <c r="BG346" s="120"/>
      <c r="BH346" s="9"/>
      <c r="BI346" s="2"/>
      <c r="BJ346" s="2"/>
      <c r="BK346" s="2"/>
      <c r="BL346" s="2"/>
      <c r="BM346" s="2"/>
      <c r="BN346" s="2"/>
      <c r="BO346" s="121"/>
      <c r="BP346" s="121"/>
      <c r="BQ346" s="2"/>
      <c r="BR346" s="2"/>
    </row>
    <row r="347" spans="1:70" s="1" customFormat="1" x14ac:dyDescent="0.3">
      <c r="A347"/>
      <c r="B347" s="2"/>
      <c r="C347" s="48"/>
      <c r="D347" s="2"/>
      <c r="E347" s="2"/>
      <c r="F347" s="2"/>
      <c r="G347" s="2"/>
      <c r="H347" s="2"/>
      <c r="I347" s="2"/>
      <c r="K347" s="96"/>
      <c r="L347" s="133"/>
      <c r="M347" s="133"/>
      <c r="N347" s="208"/>
      <c r="O347" s="96"/>
      <c r="P347" s="131"/>
      <c r="Q347" s="131"/>
      <c r="R347" s="132"/>
      <c r="S347" s="132"/>
      <c r="T347" s="127"/>
      <c r="V347" s="116"/>
      <c r="W347" s="126"/>
      <c r="X347"/>
      <c r="Y347" s="126"/>
      <c r="Z347" s="126"/>
      <c r="AA347" s="126"/>
      <c r="AC347" s="119">
        <v>47</v>
      </c>
      <c r="AD347" s="120">
        <v>47788</v>
      </c>
      <c r="AE347" s="9" t="s">
        <v>81</v>
      </c>
      <c r="AF347" s="2">
        <v>5846.9502746927647</v>
      </c>
      <c r="AG347" s="2">
        <v>854.58569971730697</v>
      </c>
      <c r="AH347" s="2">
        <v>6701.5359744100715</v>
      </c>
      <c r="AI347" s="2">
        <v>81429.887143244967</v>
      </c>
      <c r="AJ347" s="2">
        <v>218570.11285675489</v>
      </c>
      <c r="AK347" s="2">
        <v>98363.318998552568</v>
      </c>
      <c r="AL347" s="121">
        <v>0.11750000000000001</v>
      </c>
      <c r="AM347" s="121" t="s">
        <v>35</v>
      </c>
      <c r="AN347" s="2">
        <v>300000</v>
      </c>
      <c r="AO347" s="2" t="s">
        <v>184</v>
      </c>
      <c r="AP347" s="126"/>
      <c r="AQ347" s="126"/>
      <c r="AT347" s="100"/>
      <c r="AU347" s="100"/>
      <c r="AV347" s="182"/>
      <c r="AW347" s="182"/>
      <c r="AX347" s="182"/>
      <c r="AY347" s="182"/>
      <c r="AZ347" s="182"/>
      <c r="BA347" s="182"/>
      <c r="BF347" s="119"/>
      <c r="BG347" s="120"/>
      <c r="BH347" s="9"/>
      <c r="BI347" s="2"/>
      <c r="BJ347" s="2"/>
      <c r="BK347" s="2"/>
      <c r="BL347" s="2"/>
      <c r="BM347" s="2"/>
      <c r="BN347" s="2"/>
      <c r="BO347" s="121"/>
      <c r="BP347" s="121"/>
      <c r="BQ347" s="2"/>
      <c r="BR347" s="2"/>
    </row>
    <row r="348" spans="1:70" s="1" customFormat="1" x14ac:dyDescent="0.3">
      <c r="A348"/>
      <c r="B348" s="2"/>
      <c r="C348" s="48"/>
      <c r="D348" s="2"/>
      <c r="E348" s="2"/>
      <c r="F348" s="2"/>
      <c r="G348" s="2"/>
      <c r="H348" s="2"/>
      <c r="I348" s="2"/>
      <c r="K348" s="96"/>
      <c r="L348" s="133"/>
      <c r="M348" s="133"/>
      <c r="N348" s="208"/>
      <c r="O348" s="96"/>
      <c r="P348" s="131"/>
      <c r="Q348" s="131"/>
      <c r="R348" s="132"/>
      <c r="S348" s="132"/>
      <c r="T348" s="127"/>
      <c r="V348" s="116"/>
      <c r="W348" s="126"/>
      <c r="X348"/>
      <c r="Y348" s="126"/>
      <c r="Z348" s="126"/>
      <c r="AA348" s="126"/>
      <c r="AC348" s="119">
        <v>48</v>
      </c>
      <c r="AD348" s="120">
        <v>47818</v>
      </c>
      <c r="AE348" s="9" t="s">
        <v>81</v>
      </c>
      <c r="AF348" s="2">
        <v>5904.2016627991325</v>
      </c>
      <c r="AG348" s="2">
        <v>797.3343116109404</v>
      </c>
      <c r="AH348" s="2">
        <v>6701.5359744100724</v>
      </c>
      <c r="AI348" s="2">
        <v>75525.685480445842</v>
      </c>
      <c r="AJ348" s="2">
        <v>224474.31451955403</v>
      </c>
      <c r="AK348" s="2">
        <v>99160.653310163514</v>
      </c>
      <c r="AL348" s="121">
        <v>0.11750000000000001</v>
      </c>
      <c r="AM348" s="121" t="s">
        <v>35</v>
      </c>
      <c r="AN348" s="2">
        <v>300000</v>
      </c>
      <c r="AO348" s="2" t="s">
        <v>184</v>
      </c>
      <c r="AP348" s="126"/>
      <c r="AQ348" s="126"/>
      <c r="AT348" s="100"/>
      <c r="AU348" s="100"/>
      <c r="AV348" s="182"/>
      <c r="AW348" s="182"/>
      <c r="AX348" s="182"/>
      <c r="AY348" s="182"/>
      <c r="AZ348" s="182"/>
      <c r="BA348" s="182"/>
      <c r="BF348" s="119"/>
      <c r="BG348" s="120"/>
      <c r="BH348" s="9"/>
      <c r="BI348" s="2"/>
      <c r="BJ348" s="2"/>
      <c r="BK348" s="2"/>
      <c r="BL348" s="2"/>
      <c r="BM348" s="2"/>
      <c r="BN348" s="2"/>
      <c r="BO348" s="121"/>
      <c r="BP348" s="121"/>
      <c r="BQ348" s="2"/>
      <c r="BR348" s="2"/>
    </row>
    <row r="349" spans="1:70" s="1" customFormat="1" x14ac:dyDescent="0.3">
      <c r="A349"/>
      <c r="B349" s="2"/>
      <c r="C349" s="48"/>
      <c r="D349" s="2"/>
      <c r="E349" s="2"/>
      <c r="F349" s="2"/>
      <c r="G349" s="2"/>
      <c r="H349" s="2"/>
      <c r="I349" s="2"/>
      <c r="K349" s="96"/>
      <c r="L349" s="133"/>
      <c r="M349" s="133"/>
      <c r="N349" s="208"/>
      <c r="O349" s="96"/>
      <c r="P349" s="131"/>
      <c r="Q349" s="131"/>
      <c r="R349" s="132"/>
      <c r="S349" s="132"/>
      <c r="T349" s="127"/>
      <c r="V349" s="116"/>
      <c r="W349" s="126"/>
      <c r="X349"/>
      <c r="Y349" s="126"/>
      <c r="Z349" s="126"/>
      <c r="AA349" s="126"/>
      <c r="AC349" s="119">
        <v>49</v>
      </c>
      <c r="AD349" s="120">
        <v>47849</v>
      </c>
      <c r="AE349" s="9" t="s">
        <v>81</v>
      </c>
      <c r="AF349" s="2">
        <v>5962.0136374140402</v>
      </c>
      <c r="AG349" s="2">
        <v>739.52233699603221</v>
      </c>
      <c r="AH349" s="2">
        <v>6701.5359744100724</v>
      </c>
      <c r="AI349" s="2">
        <v>69563.6718430318</v>
      </c>
      <c r="AJ349" s="2">
        <v>230436.32815696805</v>
      </c>
      <c r="AK349" s="2">
        <v>99900.175647159544</v>
      </c>
      <c r="AL349" s="121">
        <v>0.11750000000000001</v>
      </c>
      <c r="AM349" s="121" t="s">
        <v>35</v>
      </c>
      <c r="AN349" s="2">
        <v>300000</v>
      </c>
      <c r="AO349" s="2" t="s">
        <v>184</v>
      </c>
      <c r="AP349" s="126"/>
      <c r="AQ349" s="126"/>
      <c r="AT349" s="100"/>
      <c r="AU349" s="100"/>
      <c r="AV349" s="182"/>
      <c r="AW349" s="182"/>
      <c r="AX349" s="182"/>
      <c r="AY349" s="182"/>
      <c r="AZ349" s="182"/>
      <c r="BA349" s="182"/>
      <c r="BF349" s="119"/>
      <c r="BG349" s="120"/>
      <c r="BH349" s="9"/>
      <c r="BI349" s="2"/>
      <c r="BJ349" s="2"/>
      <c r="BK349" s="2"/>
      <c r="BL349" s="2"/>
      <c r="BM349" s="2"/>
      <c r="BN349" s="2"/>
      <c r="BO349" s="121"/>
      <c r="BP349" s="121"/>
      <c r="BQ349" s="2"/>
      <c r="BR349" s="2"/>
    </row>
    <row r="350" spans="1:70" s="1" customFormat="1" x14ac:dyDescent="0.3">
      <c r="A350"/>
      <c r="B350" s="2"/>
      <c r="C350" s="48"/>
      <c r="D350" s="2"/>
      <c r="E350" s="2"/>
      <c r="F350" s="2"/>
      <c r="G350" s="2"/>
      <c r="H350" s="2"/>
      <c r="I350" s="2"/>
      <c r="K350" s="96"/>
      <c r="L350" s="133"/>
      <c r="M350" s="133"/>
      <c r="N350" s="208"/>
      <c r="O350" s="96"/>
      <c r="P350" s="131"/>
      <c r="Q350" s="131"/>
      <c r="R350" s="132"/>
      <c r="S350" s="132"/>
      <c r="T350" s="127"/>
      <c r="V350" s="116"/>
      <c r="W350" s="126"/>
      <c r="X350"/>
      <c r="Y350" s="126"/>
      <c r="Z350" s="126"/>
      <c r="AA350" s="126"/>
      <c r="AC350" s="119">
        <v>50</v>
      </c>
      <c r="AD350" s="120">
        <v>47880</v>
      </c>
      <c r="AE350" s="9" t="s">
        <v>81</v>
      </c>
      <c r="AF350" s="2">
        <v>6020.3916876137182</v>
      </c>
      <c r="AG350" s="2">
        <v>681.14428679635307</v>
      </c>
      <c r="AH350" s="2">
        <v>6701.5359744100715</v>
      </c>
      <c r="AI350" s="2">
        <v>63543.280155418084</v>
      </c>
      <c r="AJ350" s="2">
        <v>236456.71984458176</v>
      </c>
      <c r="AK350" s="2">
        <v>100581.31993395589</v>
      </c>
      <c r="AL350" s="121">
        <v>0.11750000000000001</v>
      </c>
      <c r="AM350" s="121" t="s">
        <v>35</v>
      </c>
      <c r="AN350" s="2">
        <v>300000</v>
      </c>
      <c r="AO350" s="2" t="s">
        <v>184</v>
      </c>
      <c r="AP350" s="126"/>
      <c r="AQ350" s="126"/>
      <c r="AT350" s="100"/>
      <c r="AU350" s="100"/>
      <c r="AV350" s="182"/>
      <c r="AW350" s="182"/>
      <c r="AX350" s="182"/>
      <c r="AY350" s="182"/>
      <c r="AZ350" s="182"/>
      <c r="BA350" s="182"/>
      <c r="BF350" s="119"/>
      <c r="BG350" s="120"/>
      <c r="BH350" s="9"/>
      <c r="BI350" s="2"/>
      <c r="BJ350" s="2"/>
      <c r="BK350" s="2"/>
      <c r="BL350" s="2"/>
      <c r="BM350" s="2"/>
      <c r="BN350" s="2"/>
      <c r="BO350" s="121"/>
      <c r="BP350" s="121"/>
      <c r="BQ350" s="2"/>
      <c r="BR350" s="2"/>
    </row>
    <row r="351" spans="1:70" s="1" customFormat="1" x14ac:dyDescent="0.3">
      <c r="A351"/>
      <c r="B351" s="2"/>
      <c r="C351" s="48"/>
      <c r="D351" s="2"/>
      <c r="E351" s="2"/>
      <c r="F351" s="2"/>
      <c r="G351" s="2"/>
      <c r="H351" s="2"/>
      <c r="I351" s="2"/>
      <c r="K351" s="96"/>
      <c r="L351" s="133"/>
      <c r="M351" s="133"/>
      <c r="N351" s="208"/>
      <c r="O351" s="96"/>
      <c r="P351" s="131"/>
      <c r="Q351" s="131"/>
      <c r="R351" s="132"/>
      <c r="S351" s="132"/>
      <c r="T351" s="127"/>
      <c r="V351" s="116"/>
      <c r="W351" s="126"/>
      <c r="X351"/>
      <c r="Y351" s="126"/>
      <c r="Z351" s="126"/>
      <c r="AA351" s="126"/>
      <c r="AC351" s="119">
        <v>51</v>
      </c>
      <c r="AD351" s="120">
        <v>47908</v>
      </c>
      <c r="AE351" s="9" t="s">
        <v>81</v>
      </c>
      <c r="AF351" s="2">
        <v>6079.3413562216037</v>
      </c>
      <c r="AG351" s="2">
        <v>622.19461818846878</v>
      </c>
      <c r="AH351" s="2">
        <v>6701.5359744100724</v>
      </c>
      <c r="AI351" s="2">
        <v>57463.938799196483</v>
      </c>
      <c r="AJ351" s="2">
        <v>242536.06120080338</v>
      </c>
      <c r="AK351" s="2">
        <v>101203.51455214436</v>
      </c>
      <c r="AL351" s="121">
        <v>0.11750000000000001</v>
      </c>
      <c r="AM351" s="121" t="s">
        <v>35</v>
      </c>
      <c r="AN351" s="2">
        <v>300000</v>
      </c>
      <c r="AO351" s="2" t="s">
        <v>184</v>
      </c>
      <c r="AP351" s="126"/>
      <c r="AQ351" s="126"/>
      <c r="AT351" s="100"/>
      <c r="AU351" s="100"/>
      <c r="AV351" s="182"/>
      <c r="AW351" s="182"/>
      <c r="AX351" s="182"/>
      <c r="AY351" s="182"/>
      <c r="AZ351" s="182"/>
      <c r="BA351" s="182"/>
      <c r="BF351" s="119"/>
      <c r="BG351" s="120"/>
      <c r="BH351" s="9"/>
      <c r="BI351" s="2"/>
      <c r="BJ351" s="2"/>
      <c r="BK351" s="2"/>
      <c r="BL351" s="2"/>
      <c r="BM351" s="2"/>
      <c r="BN351" s="2"/>
      <c r="BO351" s="121"/>
      <c r="BP351" s="121"/>
      <c r="BQ351" s="2"/>
      <c r="BR351" s="2"/>
    </row>
    <row r="352" spans="1:70" s="1" customFormat="1" x14ac:dyDescent="0.3">
      <c r="A352"/>
      <c r="B352" s="2"/>
      <c r="C352" s="48"/>
      <c r="D352" s="2"/>
      <c r="E352" s="2"/>
      <c r="F352" s="2"/>
      <c r="G352" s="2"/>
      <c r="H352" s="2"/>
      <c r="I352" s="2"/>
      <c r="K352" s="96"/>
      <c r="L352" s="133"/>
      <c r="M352" s="133"/>
      <c r="N352" s="208"/>
      <c r="O352" s="96"/>
      <c r="P352" s="131"/>
      <c r="Q352" s="131"/>
      <c r="R352" s="132"/>
      <c r="S352" s="132"/>
      <c r="T352" s="127"/>
      <c r="V352" s="116"/>
      <c r="W352" s="126"/>
      <c r="X352"/>
      <c r="Y352" s="126"/>
      <c r="Z352" s="126"/>
      <c r="AA352" s="126"/>
      <c r="AC352" s="119">
        <v>52</v>
      </c>
      <c r="AD352" s="120">
        <v>47939</v>
      </c>
      <c r="AE352" s="9" t="s">
        <v>81</v>
      </c>
      <c r="AF352" s="2">
        <v>6138.8682403346074</v>
      </c>
      <c r="AG352" s="2">
        <v>562.66773407546555</v>
      </c>
      <c r="AH352" s="2">
        <v>6701.5359744100733</v>
      </c>
      <c r="AI352" s="2">
        <v>51325.070558861873</v>
      </c>
      <c r="AJ352" s="2">
        <v>248674.929441138</v>
      </c>
      <c r="AK352" s="2">
        <v>101766.18228621983</v>
      </c>
      <c r="AL352" s="121">
        <v>0.11750000000000001</v>
      </c>
      <c r="AM352" s="121" t="s">
        <v>35</v>
      </c>
      <c r="AN352" s="2">
        <v>300000</v>
      </c>
      <c r="AO352" s="2" t="s">
        <v>184</v>
      </c>
      <c r="AP352" s="126"/>
      <c r="AQ352" s="126"/>
      <c r="AT352" s="100"/>
      <c r="AU352" s="100"/>
      <c r="AV352" s="182"/>
      <c r="AW352" s="182"/>
      <c r="AX352" s="182"/>
      <c r="AY352" s="182"/>
      <c r="AZ352" s="182"/>
      <c r="BA352" s="182"/>
      <c r="BF352" s="119"/>
      <c r="BG352" s="120"/>
      <c r="BH352" s="9"/>
      <c r="BI352" s="2"/>
      <c r="BJ352" s="2"/>
      <c r="BK352" s="2"/>
      <c r="BL352" s="2"/>
      <c r="BM352" s="2"/>
      <c r="BN352" s="2"/>
      <c r="BO352" s="121"/>
      <c r="BP352" s="121"/>
      <c r="BQ352" s="2"/>
      <c r="BR352" s="2"/>
    </row>
    <row r="353" spans="1:70" s="1" customFormat="1" x14ac:dyDescent="0.3">
      <c r="A353"/>
      <c r="B353" s="2"/>
      <c r="C353" s="48"/>
      <c r="D353" s="2"/>
      <c r="E353" s="2"/>
      <c r="F353" s="2"/>
      <c r="G353" s="2"/>
      <c r="H353" s="2"/>
      <c r="I353" s="2"/>
      <c r="K353" s="96"/>
      <c r="L353" s="133"/>
      <c r="M353" s="133"/>
      <c r="N353" s="208"/>
      <c r="O353" s="96"/>
      <c r="P353" s="131"/>
      <c r="Q353" s="131"/>
      <c r="R353" s="132"/>
      <c r="S353" s="132"/>
      <c r="T353" s="127"/>
      <c r="V353" s="116"/>
      <c r="W353" s="126"/>
      <c r="X353"/>
      <c r="Y353" s="126"/>
      <c r="Z353" s="126"/>
      <c r="AA353" s="126"/>
      <c r="AC353" s="119">
        <v>53</v>
      </c>
      <c r="AD353" s="120">
        <v>47969</v>
      </c>
      <c r="AE353" s="9" t="s">
        <v>81</v>
      </c>
      <c r="AF353" s="2">
        <v>6198.977991854551</v>
      </c>
      <c r="AG353" s="2">
        <v>502.55798255552253</v>
      </c>
      <c r="AH353" s="2">
        <v>6701.5359744100733</v>
      </c>
      <c r="AI353" s="2">
        <v>45126.092567007319</v>
      </c>
      <c r="AJ353" s="2">
        <v>254873.90743299254</v>
      </c>
      <c r="AK353" s="2">
        <v>102268.74026877535</v>
      </c>
      <c r="AL353" s="121">
        <v>0.11750000000000001</v>
      </c>
      <c r="AM353" s="121" t="s">
        <v>35</v>
      </c>
      <c r="AN353" s="2">
        <v>300000</v>
      </c>
      <c r="AO353" s="2" t="s">
        <v>184</v>
      </c>
      <c r="AP353" s="126"/>
      <c r="AQ353" s="126"/>
      <c r="AT353" s="100"/>
      <c r="AU353" s="100"/>
      <c r="AV353" s="182"/>
      <c r="AW353" s="182"/>
      <c r="AX353" s="182"/>
      <c r="AY353" s="182"/>
      <c r="AZ353" s="182"/>
      <c r="BA353" s="182"/>
      <c r="BF353" s="119"/>
      <c r="BG353" s="120"/>
      <c r="BH353" s="9"/>
      <c r="BI353" s="2"/>
      <c r="BJ353" s="2"/>
      <c r="BK353" s="2"/>
      <c r="BL353" s="2"/>
      <c r="BM353" s="2"/>
      <c r="BN353" s="2"/>
      <c r="BO353" s="121"/>
      <c r="BP353" s="121"/>
      <c r="BQ353" s="2"/>
      <c r="BR353" s="2"/>
    </row>
    <row r="354" spans="1:70" s="1" customFormat="1" x14ac:dyDescent="0.3">
      <c r="A354"/>
      <c r="B354" s="2"/>
      <c r="C354" s="48"/>
      <c r="D354" s="2"/>
      <c r="E354" s="2"/>
      <c r="F354" s="2"/>
      <c r="G354" s="2"/>
      <c r="H354" s="2"/>
      <c r="I354" s="2"/>
      <c r="K354" s="96"/>
      <c r="L354" s="133"/>
      <c r="M354" s="133"/>
      <c r="N354" s="208"/>
      <c r="O354" s="96"/>
      <c r="P354" s="131"/>
      <c r="Q354" s="131"/>
      <c r="R354" s="132"/>
      <c r="S354" s="132"/>
      <c r="T354" s="127"/>
      <c r="V354" s="116"/>
      <c r="W354" s="126"/>
      <c r="X354"/>
      <c r="Y354" s="126"/>
      <c r="Z354" s="126"/>
      <c r="AA354" s="126"/>
      <c r="AC354" s="119">
        <v>54</v>
      </c>
      <c r="AD354" s="120">
        <v>48000</v>
      </c>
      <c r="AE354" s="9" t="s">
        <v>81</v>
      </c>
      <c r="AF354" s="2">
        <v>6259.6763180247917</v>
      </c>
      <c r="AG354" s="2">
        <v>441.85965638528</v>
      </c>
      <c r="AH354" s="2">
        <v>6701.5359744100715</v>
      </c>
      <c r="AI354" s="2">
        <v>38866.416248982525</v>
      </c>
      <c r="AJ354" s="2">
        <v>261133.58375101732</v>
      </c>
      <c r="AK354" s="2">
        <v>102710.59992516063</v>
      </c>
      <c r="AL354" s="121">
        <v>0.11750000000000001</v>
      </c>
      <c r="AM354" s="121" t="s">
        <v>35</v>
      </c>
      <c r="AN354" s="2">
        <v>300000</v>
      </c>
      <c r="AO354" s="2" t="s">
        <v>184</v>
      </c>
      <c r="AP354" s="126"/>
      <c r="AQ354" s="126"/>
      <c r="AT354" s="100"/>
      <c r="AU354" s="100"/>
      <c r="AV354" s="182"/>
      <c r="AW354" s="182"/>
      <c r="AX354" s="182"/>
      <c r="AY354" s="182"/>
      <c r="AZ354" s="182"/>
      <c r="BA354" s="182"/>
      <c r="BF354" s="119"/>
      <c r="BG354" s="120"/>
      <c r="BH354" s="9"/>
      <c r="BI354" s="2"/>
      <c r="BJ354" s="2"/>
      <c r="BK354" s="2"/>
      <c r="BL354" s="2"/>
      <c r="BM354" s="2"/>
      <c r="BN354" s="2"/>
      <c r="BO354" s="121"/>
      <c r="BP354" s="121"/>
      <c r="BQ354" s="2"/>
      <c r="BR354" s="2"/>
    </row>
    <row r="355" spans="1:70" s="1" customFormat="1" x14ac:dyDescent="0.3">
      <c r="A355"/>
      <c r="B355" s="2"/>
      <c r="C355" s="48"/>
      <c r="D355" s="2"/>
      <c r="E355" s="2"/>
      <c r="F355" s="2"/>
      <c r="G355" s="2"/>
      <c r="H355" s="2"/>
      <c r="I355" s="2"/>
      <c r="K355" s="96"/>
      <c r="L355" s="133"/>
      <c r="M355" s="133"/>
      <c r="N355" s="208"/>
      <c r="O355" s="96"/>
      <c r="P355" s="131"/>
      <c r="Q355" s="131"/>
      <c r="R355" s="132"/>
      <c r="S355" s="132"/>
      <c r="T355" s="127"/>
      <c r="V355" s="116"/>
      <c r="W355" s="126"/>
      <c r="X355"/>
      <c r="Y355" s="126"/>
      <c r="Z355" s="126"/>
      <c r="AA355" s="126"/>
      <c r="AC355" s="119">
        <v>55</v>
      </c>
      <c r="AD355" s="120">
        <v>48030</v>
      </c>
      <c r="AE355" s="9" t="s">
        <v>81</v>
      </c>
      <c r="AF355" s="2">
        <v>6320.9689819721179</v>
      </c>
      <c r="AG355" s="2">
        <v>380.5669924379539</v>
      </c>
      <c r="AH355" s="2">
        <v>6701.5359744100715</v>
      </c>
      <c r="AI355" s="2">
        <v>32545.447267010408</v>
      </c>
      <c r="AJ355" s="2">
        <v>267454.55273298942</v>
      </c>
      <c r="AK355" s="2">
        <v>103091.16691759857</v>
      </c>
      <c r="AL355" s="121">
        <v>0.11750000000000001</v>
      </c>
      <c r="AM355" s="121" t="s">
        <v>35</v>
      </c>
      <c r="AN355" s="2">
        <v>300000</v>
      </c>
      <c r="AO355" s="2" t="s">
        <v>184</v>
      </c>
      <c r="AP355" s="126"/>
      <c r="AQ355" s="126"/>
      <c r="AT355" s="100"/>
      <c r="AU355" s="100"/>
      <c r="AV355" s="182"/>
      <c r="AW355" s="182"/>
      <c r="AX355" s="182"/>
      <c r="AY355" s="182"/>
      <c r="AZ355" s="182"/>
      <c r="BA355" s="182"/>
      <c r="BF355" s="119"/>
      <c r="BG355" s="120"/>
      <c r="BH355" s="9"/>
      <c r="BI355" s="2"/>
      <c r="BJ355" s="2"/>
      <c r="BK355" s="2"/>
      <c r="BL355" s="2"/>
      <c r="BM355" s="2"/>
      <c r="BN355" s="2"/>
      <c r="BO355" s="121"/>
      <c r="BP355" s="121"/>
      <c r="BQ355" s="2"/>
      <c r="BR355" s="2"/>
    </row>
    <row r="356" spans="1:70" s="1" customFormat="1" x14ac:dyDescent="0.3">
      <c r="A356"/>
      <c r="B356" s="2"/>
      <c r="C356" s="48"/>
      <c r="D356" s="2"/>
      <c r="E356" s="2"/>
      <c r="F356" s="2"/>
      <c r="G356" s="2"/>
      <c r="H356" s="2"/>
      <c r="I356" s="2"/>
      <c r="K356" s="96"/>
      <c r="L356" s="133"/>
      <c r="M356" s="133"/>
      <c r="N356" s="208"/>
      <c r="O356" s="96"/>
      <c r="P356" s="131"/>
      <c r="Q356" s="131"/>
      <c r="R356" s="132"/>
      <c r="S356" s="132"/>
      <c r="T356" s="127"/>
      <c r="V356" s="116"/>
      <c r="W356" s="126"/>
      <c r="X356"/>
      <c r="Y356" s="126"/>
      <c r="Z356" s="126"/>
      <c r="AA356" s="126"/>
      <c r="AC356" s="119">
        <v>56</v>
      </c>
      <c r="AD356" s="120">
        <v>48061</v>
      </c>
      <c r="AE356" s="9" t="s">
        <v>81</v>
      </c>
      <c r="AF356" s="2">
        <v>6382.8618032539298</v>
      </c>
      <c r="AG356" s="2">
        <v>318.67417115614359</v>
      </c>
      <c r="AH356" s="2">
        <v>6701.5359744100733</v>
      </c>
      <c r="AI356" s="2">
        <v>26162.585463756477</v>
      </c>
      <c r="AJ356" s="2">
        <v>273837.41453624336</v>
      </c>
      <c r="AK356" s="2">
        <v>103409.84108875472</v>
      </c>
      <c r="AL356" s="121">
        <v>0.11750000000000001</v>
      </c>
      <c r="AM356" s="121" t="s">
        <v>35</v>
      </c>
      <c r="AN356" s="2">
        <v>300000</v>
      </c>
      <c r="AO356" s="2" t="s">
        <v>184</v>
      </c>
      <c r="AP356" s="126"/>
      <c r="AQ356" s="126"/>
      <c r="AT356" s="100"/>
      <c r="AU356" s="100"/>
      <c r="AV356" s="182"/>
      <c r="AW356" s="182"/>
      <c r="AX356" s="182"/>
      <c r="AY356" s="182"/>
      <c r="AZ356" s="182"/>
      <c r="BA356" s="182"/>
      <c r="BF356" s="119"/>
      <c r="BG356" s="120"/>
      <c r="BH356" s="9"/>
      <c r="BI356" s="2"/>
      <c r="BJ356" s="2"/>
      <c r="BK356" s="2"/>
      <c r="BL356" s="2"/>
      <c r="BM356" s="2"/>
      <c r="BN356" s="2"/>
      <c r="BO356" s="121"/>
      <c r="BP356" s="121"/>
      <c r="BQ356" s="2"/>
      <c r="BR356" s="2"/>
    </row>
    <row r="357" spans="1:70" s="1" customFormat="1" x14ac:dyDescent="0.3">
      <c r="A357"/>
      <c r="B357" s="2"/>
      <c r="C357" s="48"/>
      <c r="D357" s="2"/>
      <c r="E357" s="2"/>
      <c r="F357" s="2"/>
      <c r="G357" s="2"/>
      <c r="H357" s="2"/>
      <c r="I357" s="2"/>
      <c r="K357" s="96"/>
      <c r="L357" s="133"/>
      <c r="M357" s="133"/>
      <c r="N357" s="208"/>
      <c r="O357" s="96"/>
      <c r="P357" s="131"/>
      <c r="Q357" s="131"/>
      <c r="R357" s="132"/>
      <c r="S357" s="132"/>
      <c r="T357" s="127"/>
      <c r="V357" s="116"/>
      <c r="W357" s="126"/>
      <c r="X357"/>
      <c r="Y357" s="126"/>
      <c r="Z357" s="126"/>
      <c r="AA357" s="126"/>
      <c r="AC357" s="119">
        <v>57</v>
      </c>
      <c r="AD357" s="120">
        <v>48092</v>
      </c>
      <c r="AE357" s="9" t="s">
        <v>81</v>
      </c>
      <c r="AF357" s="2">
        <v>6445.3606584107902</v>
      </c>
      <c r="AG357" s="2">
        <v>256.17531599928219</v>
      </c>
      <c r="AH357" s="2">
        <v>6701.5359744100724</v>
      </c>
      <c r="AI357" s="2">
        <v>19717.224805345686</v>
      </c>
      <c r="AJ357" s="2">
        <v>280282.77519465412</v>
      </c>
      <c r="AK357" s="2">
        <v>103666.016404754</v>
      </c>
      <c r="AL357" s="121">
        <v>0.11750000000000001</v>
      </c>
      <c r="AM357" s="121" t="s">
        <v>35</v>
      </c>
      <c r="AN357" s="2">
        <v>300000</v>
      </c>
      <c r="AO357" s="2" t="s">
        <v>184</v>
      </c>
      <c r="AP357" s="126"/>
      <c r="AQ357" s="126"/>
      <c r="AT357" s="100"/>
      <c r="AU357" s="100"/>
      <c r="AV357" s="182"/>
      <c r="AW357" s="182"/>
      <c r="AX357" s="182"/>
      <c r="AY357" s="182"/>
      <c r="AZ357" s="182"/>
      <c r="BA357" s="182"/>
      <c r="BF357" s="119"/>
      <c r="BG357" s="120"/>
      <c r="BH357" s="9"/>
      <c r="BI357" s="2"/>
      <c r="BJ357" s="2"/>
      <c r="BK357" s="2"/>
      <c r="BL357" s="2"/>
      <c r="BM357" s="2"/>
      <c r="BN357" s="2"/>
      <c r="BO357" s="121"/>
      <c r="BP357" s="121"/>
      <c r="BQ357" s="2"/>
      <c r="BR357" s="2"/>
    </row>
    <row r="358" spans="1:70" s="1" customFormat="1" x14ac:dyDescent="0.3">
      <c r="A358"/>
      <c r="B358" s="2"/>
      <c r="C358" s="48"/>
      <c r="D358" s="2"/>
      <c r="E358" s="2"/>
      <c r="F358" s="2"/>
      <c r="G358" s="2"/>
      <c r="H358" s="2"/>
      <c r="I358" s="2"/>
      <c r="K358" s="96"/>
      <c r="L358" s="133"/>
      <c r="M358" s="133"/>
      <c r="N358" s="208"/>
      <c r="O358" s="96"/>
      <c r="P358" s="131"/>
      <c r="Q358" s="131"/>
      <c r="R358" s="132"/>
      <c r="S358" s="132"/>
      <c r="T358" s="127"/>
      <c r="V358" s="116"/>
      <c r="W358" s="126"/>
      <c r="X358"/>
      <c r="Y358" s="126"/>
      <c r="Z358" s="126"/>
      <c r="AA358" s="126"/>
      <c r="AC358" s="119">
        <v>58</v>
      </c>
      <c r="AD358" s="120">
        <v>48122</v>
      </c>
      <c r="AE358" s="9" t="s">
        <v>81</v>
      </c>
      <c r="AF358" s="2">
        <v>6508.471481524396</v>
      </c>
      <c r="AG358" s="2">
        <v>193.06449288567651</v>
      </c>
      <c r="AH358" s="2">
        <v>6701.5359744100724</v>
      </c>
      <c r="AI358" s="2">
        <v>13208.753323821291</v>
      </c>
      <c r="AJ358" s="2">
        <v>286791.24667617853</v>
      </c>
      <c r="AK358" s="2">
        <v>103859.08089763968</v>
      </c>
      <c r="AL358" s="121">
        <v>0.11750000000000001</v>
      </c>
      <c r="AM358" s="121" t="s">
        <v>35</v>
      </c>
      <c r="AN358" s="2">
        <v>300000</v>
      </c>
      <c r="AO358" s="2" t="s">
        <v>184</v>
      </c>
      <c r="AP358" s="126"/>
      <c r="AQ358" s="126"/>
      <c r="AT358" s="100"/>
      <c r="AU358" s="100"/>
      <c r="AV358" s="182"/>
      <c r="AW358" s="182"/>
      <c r="AX358" s="182"/>
      <c r="AY358" s="182"/>
      <c r="AZ358" s="182"/>
      <c r="BA358" s="182"/>
      <c r="BF358" s="119"/>
      <c r="BG358" s="120"/>
      <c r="BH358" s="9"/>
      <c r="BI358" s="2"/>
      <c r="BJ358" s="2"/>
      <c r="BK358" s="2"/>
      <c r="BL358" s="2"/>
      <c r="BM358" s="2"/>
      <c r="BN358" s="2"/>
      <c r="BO358" s="121"/>
      <c r="BP358" s="121"/>
      <c r="BQ358" s="2"/>
      <c r="BR358" s="2"/>
    </row>
    <row r="359" spans="1:70" s="1" customFormat="1" x14ac:dyDescent="0.3">
      <c r="A359"/>
      <c r="B359" s="2"/>
      <c r="C359" s="48"/>
      <c r="D359" s="2"/>
      <c r="E359" s="2"/>
      <c r="F359" s="2"/>
      <c r="G359" s="2"/>
      <c r="H359" s="2"/>
      <c r="I359" s="2"/>
      <c r="K359" s="96"/>
      <c r="L359" s="133"/>
      <c r="M359" s="133"/>
      <c r="N359" s="208"/>
      <c r="O359" s="96"/>
      <c r="P359" s="131"/>
      <c r="Q359" s="131"/>
      <c r="R359" s="132"/>
      <c r="S359" s="132"/>
      <c r="T359" s="127"/>
      <c r="V359" s="116"/>
      <c r="W359" s="126"/>
      <c r="X359"/>
      <c r="Y359" s="126"/>
      <c r="Z359" s="126"/>
      <c r="AA359" s="126"/>
      <c r="AC359" s="119">
        <v>59</v>
      </c>
      <c r="AD359" s="120">
        <v>48153</v>
      </c>
      <c r="AE359" s="9" t="s">
        <v>81</v>
      </c>
      <c r="AF359" s="2">
        <v>6572.2002647809886</v>
      </c>
      <c r="AG359" s="2">
        <v>129.33570962908348</v>
      </c>
      <c r="AH359" s="2">
        <v>6701.5359744100724</v>
      </c>
      <c r="AI359" s="2">
        <v>6636.5530590403023</v>
      </c>
      <c r="AJ359" s="2">
        <v>293363.44694095955</v>
      </c>
      <c r="AK359" s="2">
        <v>103988.41660726877</v>
      </c>
      <c r="AL359" s="121">
        <v>0.11750000000000001</v>
      </c>
      <c r="AM359" s="121" t="s">
        <v>35</v>
      </c>
      <c r="AN359" s="2">
        <v>300000</v>
      </c>
      <c r="AO359" s="2" t="s">
        <v>184</v>
      </c>
      <c r="AP359" s="126"/>
      <c r="AQ359" s="126"/>
      <c r="AT359" s="100"/>
      <c r="AU359" s="100"/>
      <c r="AV359" s="182"/>
      <c r="AW359" s="182"/>
      <c r="AX359" s="182"/>
      <c r="AY359" s="182"/>
      <c r="AZ359" s="182"/>
      <c r="BA359" s="182"/>
      <c r="BF359" s="119"/>
      <c r="BG359" s="120"/>
      <c r="BH359" s="9"/>
      <c r="BI359" s="2"/>
      <c r="BJ359" s="2"/>
      <c r="BK359" s="2"/>
      <c r="BL359" s="2"/>
      <c r="BM359" s="2"/>
      <c r="BN359" s="2"/>
      <c r="BO359" s="121"/>
      <c r="BP359" s="121"/>
      <c r="BQ359" s="2"/>
      <c r="BR359" s="2"/>
    </row>
    <row r="360" spans="1:70" s="1" customFormat="1" x14ac:dyDescent="0.3">
      <c r="A360"/>
      <c r="B360" s="2"/>
      <c r="C360" s="48"/>
      <c r="D360" s="2"/>
      <c r="E360" s="2"/>
      <c r="F360" s="2"/>
      <c r="G360" s="2"/>
      <c r="H360" s="2"/>
      <c r="I360" s="2"/>
      <c r="K360" s="96"/>
      <c r="L360" s="133"/>
      <c r="M360" s="133"/>
      <c r="N360" s="208"/>
      <c r="O360" s="96"/>
      <c r="P360" s="131"/>
      <c r="Q360" s="131"/>
      <c r="R360" s="132"/>
      <c r="S360" s="132"/>
      <c r="T360" s="127"/>
      <c r="V360" s="116"/>
      <c r="W360" s="126"/>
      <c r="X360"/>
      <c r="Y360" s="126"/>
      <c r="Z360" s="126"/>
      <c r="AA360" s="126"/>
      <c r="AC360" s="119">
        <v>60</v>
      </c>
      <c r="AD360" s="120">
        <v>48183</v>
      </c>
      <c r="AE360" s="9" t="s">
        <v>81</v>
      </c>
      <c r="AF360" s="2">
        <v>6636.5530590403023</v>
      </c>
      <c r="AG360" s="2">
        <v>64.982915369769628</v>
      </c>
      <c r="AH360" s="2">
        <v>6701.5359744100715</v>
      </c>
      <c r="AI360" s="2">
        <v>4.1211478674085811E-13</v>
      </c>
      <c r="AJ360" s="2">
        <v>299999.99999999983</v>
      </c>
      <c r="AK360" s="2">
        <v>104053.39952263853</v>
      </c>
      <c r="AL360" s="121">
        <v>0.11750000000000001</v>
      </c>
      <c r="AM360" s="121" t="s">
        <v>35</v>
      </c>
      <c r="AN360" s="2">
        <v>300000</v>
      </c>
      <c r="AO360" s="2" t="s">
        <v>184</v>
      </c>
      <c r="AP360" s="126"/>
      <c r="AQ360" s="126"/>
      <c r="AT360" s="100"/>
      <c r="AU360" s="100"/>
      <c r="AV360" s="182"/>
      <c r="AW360" s="182"/>
      <c r="AX360" s="182"/>
      <c r="AY360" s="182"/>
      <c r="AZ360" s="182"/>
      <c r="BA360" s="182"/>
      <c r="BF360" s="119"/>
      <c r="BG360" s="120"/>
      <c r="BH360" s="9"/>
      <c r="BI360" s="2"/>
      <c r="BJ360" s="2"/>
      <c r="BK360" s="2"/>
      <c r="BL360" s="2"/>
      <c r="BM360" s="2"/>
      <c r="BN360" s="2"/>
      <c r="BO360" s="121"/>
      <c r="BP360" s="121"/>
      <c r="BQ360" s="2"/>
      <c r="BR360" s="2"/>
    </row>
    <row r="361" spans="1:70" s="1" customFormat="1" x14ac:dyDescent="0.3">
      <c r="A361"/>
      <c r="B361" s="2"/>
      <c r="C361" s="48"/>
      <c r="D361" s="2"/>
      <c r="E361" s="2"/>
      <c r="F361" s="2"/>
      <c r="G361" s="2"/>
      <c r="H361" s="2"/>
      <c r="I361" s="2"/>
      <c r="K361" s="96"/>
      <c r="L361" s="133"/>
      <c r="M361" s="133"/>
      <c r="N361" s="208"/>
      <c r="O361" s="96"/>
      <c r="P361" s="131"/>
      <c r="Q361" s="131"/>
      <c r="R361" s="132"/>
      <c r="S361" s="132"/>
      <c r="T361" s="127"/>
      <c r="V361" s="116"/>
      <c r="W361" s="126"/>
      <c r="X361"/>
      <c r="Y361" s="126"/>
      <c r="Z361" s="126"/>
      <c r="AA361" s="126"/>
      <c r="AC361" s="119">
        <v>0</v>
      </c>
      <c r="AD361" s="120">
        <v>46447</v>
      </c>
      <c r="AE361" s="9" t="s">
        <v>82</v>
      </c>
      <c r="AF361" s="2">
        <v>0</v>
      </c>
      <c r="AG361" s="2">
        <v>0</v>
      </c>
      <c r="AH361" s="2">
        <v>0</v>
      </c>
      <c r="AI361" s="2">
        <v>300000</v>
      </c>
      <c r="AJ361" s="2">
        <v>0</v>
      </c>
      <c r="AK361" s="2">
        <v>0</v>
      </c>
      <c r="AL361" s="121">
        <v>0.1075</v>
      </c>
      <c r="AM361" s="121" t="s">
        <v>44</v>
      </c>
      <c r="AN361" s="2">
        <v>300000</v>
      </c>
      <c r="AO361" s="2" t="s">
        <v>48</v>
      </c>
      <c r="AP361" s="126"/>
      <c r="AQ361" s="126"/>
      <c r="AT361" s="100"/>
      <c r="AU361" s="100"/>
      <c r="AV361" s="182"/>
      <c r="AW361" s="182"/>
      <c r="AX361" s="182"/>
      <c r="AY361" s="182"/>
      <c r="AZ361" s="182"/>
      <c r="BA361" s="182"/>
      <c r="BF361" s="119"/>
      <c r="BG361" s="120"/>
      <c r="BH361" s="9"/>
      <c r="BI361" s="2"/>
      <c r="BJ361" s="2"/>
      <c r="BK361" s="2"/>
      <c r="BL361" s="2"/>
      <c r="BM361" s="2"/>
      <c r="BN361" s="2"/>
      <c r="BO361" s="121"/>
      <c r="BP361" s="121"/>
      <c r="BQ361" s="2"/>
      <c r="BR361" s="2"/>
    </row>
    <row r="362" spans="1:70" s="1" customFormat="1" x14ac:dyDescent="0.3">
      <c r="A362"/>
      <c r="B362" s="2"/>
      <c r="C362" s="48"/>
      <c r="D362" s="2"/>
      <c r="E362" s="2"/>
      <c r="F362" s="2"/>
      <c r="G362" s="2"/>
      <c r="H362" s="2"/>
      <c r="I362" s="2"/>
      <c r="K362" s="96"/>
      <c r="L362" s="133"/>
      <c r="M362" s="133"/>
      <c r="N362" s="208"/>
      <c r="O362" s="96"/>
      <c r="P362" s="131"/>
      <c r="Q362" s="131"/>
      <c r="R362" s="132"/>
      <c r="S362" s="132"/>
      <c r="T362" s="127"/>
      <c r="V362" s="116"/>
      <c r="W362" s="126"/>
      <c r="X362"/>
      <c r="Y362" s="126"/>
      <c r="Z362" s="126"/>
      <c r="AA362" s="126"/>
      <c r="AC362" s="119">
        <v>1</v>
      </c>
      <c r="AD362" s="120">
        <v>46478</v>
      </c>
      <c r="AE362" s="9" t="s">
        <v>82</v>
      </c>
      <c r="AF362" s="2">
        <v>3797.886104427057</v>
      </c>
      <c r="AG362" s="2">
        <v>2687.5</v>
      </c>
      <c r="AH362" s="2">
        <v>6485.386104427057</v>
      </c>
      <c r="AI362" s="2">
        <v>296202.11389557295</v>
      </c>
      <c r="AJ362" s="2">
        <v>3797.886104427057</v>
      </c>
      <c r="AK362" s="2">
        <v>2687.5</v>
      </c>
      <c r="AL362" s="121">
        <v>0.1075</v>
      </c>
      <c r="AM362" s="121" t="s">
        <v>44</v>
      </c>
      <c r="AN362" s="2">
        <v>300000</v>
      </c>
      <c r="AO362" s="2" t="s">
        <v>48</v>
      </c>
      <c r="AP362" s="126"/>
      <c r="AQ362" s="126"/>
      <c r="AT362" s="100"/>
      <c r="AU362" s="100"/>
      <c r="AV362" s="182"/>
      <c r="AW362" s="182"/>
      <c r="AX362" s="182"/>
      <c r="AY362" s="182"/>
      <c r="AZ362" s="182"/>
      <c r="BA362" s="182"/>
      <c r="BF362" s="119"/>
      <c r="BG362" s="120"/>
      <c r="BH362" s="9"/>
      <c r="BI362" s="2"/>
      <c r="BJ362" s="2"/>
      <c r="BK362" s="2"/>
      <c r="BL362" s="2"/>
      <c r="BM362" s="2"/>
      <c r="BN362" s="2"/>
      <c r="BO362" s="121"/>
      <c r="BP362" s="121"/>
      <c r="BQ362" s="2"/>
      <c r="BR362" s="2"/>
    </row>
    <row r="363" spans="1:70" s="1" customFormat="1" x14ac:dyDescent="0.3">
      <c r="A363"/>
      <c r="B363" s="2"/>
      <c r="C363" s="48"/>
      <c r="D363" s="2"/>
      <c r="E363" s="2"/>
      <c r="F363" s="2"/>
      <c r="G363" s="2"/>
      <c r="H363" s="2"/>
      <c r="I363" s="2"/>
      <c r="K363" s="96"/>
      <c r="L363" s="133"/>
      <c r="M363" s="133"/>
      <c r="N363" s="208"/>
      <c r="O363" s="96"/>
      <c r="P363" s="131"/>
      <c r="Q363" s="131"/>
      <c r="R363" s="132"/>
      <c r="S363" s="132"/>
      <c r="T363" s="127"/>
      <c r="V363" s="116"/>
      <c r="W363" s="126"/>
      <c r="X363"/>
      <c r="Y363" s="126"/>
      <c r="Z363" s="126"/>
      <c r="AA363" s="126"/>
      <c r="AC363" s="119">
        <v>2</v>
      </c>
      <c r="AD363" s="120">
        <v>46508</v>
      </c>
      <c r="AE363" s="9" t="s">
        <v>82</v>
      </c>
      <c r="AF363" s="2">
        <v>3831.9088341125475</v>
      </c>
      <c r="AG363" s="2">
        <v>2653.4772703145077</v>
      </c>
      <c r="AH363" s="2">
        <v>6485.3861044270552</v>
      </c>
      <c r="AI363" s="2">
        <v>292370.20506146038</v>
      </c>
      <c r="AJ363" s="2">
        <v>7629.7949385396041</v>
      </c>
      <c r="AK363" s="2">
        <v>5340.9772703145081</v>
      </c>
      <c r="AL363" s="121">
        <v>0.1075</v>
      </c>
      <c r="AM363" s="121" t="s">
        <v>44</v>
      </c>
      <c r="AN363" s="2">
        <v>300000</v>
      </c>
      <c r="AO363" s="2" t="s">
        <v>48</v>
      </c>
      <c r="AP363" s="126"/>
      <c r="AQ363" s="126"/>
      <c r="AT363" s="100"/>
      <c r="AU363" s="100"/>
      <c r="AV363" s="182"/>
      <c r="AW363" s="182"/>
      <c r="AX363" s="182"/>
      <c r="AY363" s="182"/>
      <c r="AZ363" s="182"/>
      <c r="BA363" s="182"/>
      <c r="BF363" s="119"/>
      <c r="BG363" s="120"/>
      <c r="BH363" s="9"/>
      <c r="BI363" s="2"/>
      <c r="BJ363" s="2"/>
      <c r="BK363" s="2"/>
      <c r="BL363" s="2"/>
      <c r="BM363" s="2"/>
      <c r="BN363" s="2"/>
      <c r="BO363" s="121"/>
      <c r="BP363" s="121"/>
      <c r="BQ363" s="2"/>
      <c r="BR363" s="2"/>
    </row>
    <row r="364" spans="1:70" s="1" customFormat="1" x14ac:dyDescent="0.3">
      <c r="A364"/>
      <c r="B364" s="2"/>
      <c r="C364" s="48"/>
      <c r="D364" s="2"/>
      <c r="E364" s="2"/>
      <c r="F364" s="2"/>
      <c r="G364" s="2"/>
      <c r="H364" s="2"/>
      <c r="I364" s="2"/>
      <c r="K364" s="96"/>
      <c r="L364" s="133"/>
      <c r="M364" s="133"/>
      <c r="N364" s="208"/>
      <c r="O364" s="96"/>
      <c r="P364" s="131"/>
      <c r="Q364" s="131"/>
      <c r="R364" s="132"/>
      <c r="S364" s="132"/>
      <c r="T364" s="127"/>
      <c r="V364" s="116"/>
      <c r="W364" s="126"/>
      <c r="X364"/>
      <c r="Y364" s="126"/>
      <c r="Z364" s="126"/>
      <c r="AA364" s="126"/>
      <c r="AC364" s="119">
        <v>3</v>
      </c>
      <c r="AD364" s="120">
        <v>46539</v>
      </c>
      <c r="AE364" s="9" t="s">
        <v>82</v>
      </c>
      <c r="AF364" s="2">
        <v>3866.236350751471</v>
      </c>
      <c r="AG364" s="2">
        <v>2619.1497536755824</v>
      </c>
      <c r="AH364" s="2">
        <v>6485.3861044270534</v>
      </c>
      <c r="AI364" s="2">
        <v>288503.9687107089</v>
      </c>
      <c r="AJ364" s="2">
        <v>11496.031289291075</v>
      </c>
      <c r="AK364" s="2">
        <v>7960.1270239900905</v>
      </c>
      <c r="AL364" s="121">
        <v>0.1075</v>
      </c>
      <c r="AM364" s="121" t="s">
        <v>44</v>
      </c>
      <c r="AN364" s="2">
        <v>300000</v>
      </c>
      <c r="AO364" s="2" t="s">
        <v>48</v>
      </c>
      <c r="AP364" s="126"/>
      <c r="AQ364" s="126"/>
      <c r="AT364" s="100"/>
      <c r="AU364" s="100"/>
      <c r="AV364" s="182"/>
      <c r="AW364" s="182"/>
      <c r="AX364" s="182"/>
      <c r="AY364" s="182"/>
      <c r="AZ364" s="182"/>
      <c r="BA364" s="182"/>
      <c r="BF364" s="119"/>
      <c r="BG364" s="120"/>
      <c r="BH364" s="9"/>
      <c r="BI364" s="2"/>
      <c r="BJ364" s="2"/>
      <c r="BK364" s="2"/>
      <c r="BL364" s="2"/>
      <c r="BM364" s="2"/>
      <c r="BN364" s="2"/>
      <c r="BO364" s="121"/>
      <c r="BP364" s="121"/>
      <c r="BQ364" s="2"/>
      <c r="BR364" s="2"/>
    </row>
    <row r="365" spans="1:70" s="1" customFormat="1" x14ac:dyDescent="0.3">
      <c r="A365"/>
      <c r="B365" s="2"/>
      <c r="C365" s="48"/>
      <c r="D365" s="2"/>
      <c r="E365" s="2"/>
      <c r="F365" s="2"/>
      <c r="G365" s="2"/>
      <c r="H365" s="2"/>
      <c r="I365" s="2"/>
      <c r="K365" s="96"/>
      <c r="L365" s="133"/>
      <c r="M365" s="133"/>
      <c r="N365" s="208"/>
      <c r="O365" s="96"/>
      <c r="P365" s="131"/>
      <c r="Q365" s="131"/>
      <c r="R365" s="132"/>
      <c r="S365" s="132"/>
      <c r="T365" s="127"/>
      <c r="V365" s="116"/>
      <c r="W365" s="126"/>
      <c r="X365"/>
      <c r="Y365" s="126"/>
      <c r="Z365" s="126"/>
      <c r="AA365" s="126"/>
      <c r="AC365" s="119">
        <v>4</v>
      </c>
      <c r="AD365" s="120">
        <v>46569</v>
      </c>
      <c r="AE365" s="9" t="s">
        <v>82</v>
      </c>
      <c r="AF365" s="2">
        <v>3900.8713847269537</v>
      </c>
      <c r="AG365" s="2">
        <v>2584.5147197001006</v>
      </c>
      <c r="AH365" s="2">
        <v>6485.3861044270543</v>
      </c>
      <c r="AI365" s="2">
        <v>284603.09732598194</v>
      </c>
      <c r="AJ365" s="2">
        <v>15396.902674018029</v>
      </c>
      <c r="AK365" s="2">
        <v>10544.64174369019</v>
      </c>
      <c r="AL365" s="121">
        <v>0.1075</v>
      </c>
      <c r="AM365" s="121" t="s">
        <v>44</v>
      </c>
      <c r="AN365" s="2">
        <v>300000</v>
      </c>
      <c r="AO365" s="2" t="s">
        <v>48</v>
      </c>
      <c r="AP365" s="126"/>
      <c r="AQ365" s="126"/>
      <c r="AT365" s="100"/>
      <c r="AU365" s="100"/>
      <c r="AV365" s="182"/>
      <c r="AW365" s="182"/>
      <c r="AX365" s="182"/>
      <c r="AY365" s="182"/>
      <c r="AZ365" s="182"/>
      <c r="BA365" s="182"/>
      <c r="BF365" s="119"/>
      <c r="BG365" s="120"/>
      <c r="BH365" s="9"/>
      <c r="BI365" s="2"/>
      <c r="BJ365" s="2"/>
      <c r="BK365" s="2"/>
      <c r="BL365" s="2"/>
      <c r="BM365" s="2"/>
      <c r="BN365" s="2"/>
      <c r="BO365" s="121"/>
      <c r="BP365" s="121"/>
      <c r="BQ365" s="2"/>
      <c r="BR365" s="2"/>
    </row>
    <row r="366" spans="1:70" s="1" customFormat="1" x14ac:dyDescent="0.3">
      <c r="A366"/>
      <c r="B366" s="2"/>
      <c r="C366" s="48"/>
      <c r="D366" s="2"/>
      <c r="E366" s="2"/>
      <c r="F366" s="2"/>
      <c r="G366" s="2"/>
      <c r="H366" s="2"/>
      <c r="I366" s="2"/>
      <c r="K366" s="96"/>
      <c r="L366" s="133"/>
      <c r="M366" s="133"/>
      <c r="N366" s="208"/>
      <c r="O366" s="96"/>
      <c r="P366" s="131"/>
      <c r="Q366" s="131"/>
      <c r="R366" s="132"/>
      <c r="S366" s="132"/>
      <c r="T366" s="127"/>
      <c r="V366" s="116"/>
      <c r="W366" s="126"/>
      <c r="X366"/>
      <c r="Y366" s="126"/>
      <c r="Z366" s="126"/>
      <c r="AA366" s="126"/>
      <c r="AC366" s="119">
        <v>5</v>
      </c>
      <c r="AD366" s="120">
        <v>46600</v>
      </c>
      <c r="AE366" s="9" t="s">
        <v>82</v>
      </c>
      <c r="AF366" s="2">
        <v>3935.8166908817993</v>
      </c>
      <c r="AG366" s="2">
        <v>2549.569413545255</v>
      </c>
      <c r="AH366" s="2">
        <v>6485.3861044270543</v>
      </c>
      <c r="AI366" s="2">
        <v>280667.28063510015</v>
      </c>
      <c r="AJ366" s="2">
        <v>19332.719364899829</v>
      </c>
      <c r="AK366" s="2">
        <v>13094.211157235444</v>
      </c>
      <c r="AL366" s="121">
        <v>0.1075</v>
      </c>
      <c r="AM366" s="121" t="s">
        <v>44</v>
      </c>
      <c r="AN366" s="2">
        <v>300000</v>
      </c>
      <c r="AO366" s="2" t="s">
        <v>48</v>
      </c>
      <c r="AP366" s="126"/>
      <c r="AQ366" s="126"/>
      <c r="AT366" s="100"/>
      <c r="AU366" s="100"/>
      <c r="AV366" s="182"/>
      <c r="AW366" s="182"/>
      <c r="AX366" s="182"/>
      <c r="AY366" s="182"/>
      <c r="AZ366" s="182"/>
      <c r="BA366" s="182"/>
      <c r="BF366" s="119"/>
      <c r="BG366" s="120"/>
      <c r="BH366" s="9"/>
      <c r="BI366" s="2"/>
      <c r="BJ366" s="2"/>
      <c r="BK366" s="2"/>
      <c r="BL366" s="2"/>
      <c r="BM366" s="2"/>
      <c r="BN366" s="2"/>
      <c r="BO366" s="121"/>
      <c r="BP366" s="121"/>
      <c r="BQ366" s="2"/>
      <c r="BR366" s="2"/>
    </row>
    <row r="367" spans="1:70" s="1" customFormat="1" x14ac:dyDescent="0.3">
      <c r="A367"/>
      <c r="B367" s="2"/>
      <c r="C367" s="48"/>
      <c r="D367" s="2"/>
      <c r="E367" s="2"/>
      <c r="F367" s="2"/>
      <c r="G367" s="2"/>
      <c r="H367" s="2"/>
      <c r="I367" s="2"/>
      <c r="K367" s="96"/>
      <c r="L367" s="133"/>
      <c r="M367" s="133"/>
      <c r="N367" s="208"/>
      <c r="O367" s="96"/>
      <c r="P367" s="131"/>
      <c r="Q367" s="131"/>
      <c r="R367" s="132"/>
      <c r="S367" s="132"/>
      <c r="T367" s="127"/>
      <c r="V367" s="116"/>
      <c r="W367" s="126"/>
      <c r="X367"/>
      <c r="Y367" s="126"/>
      <c r="Z367" s="126"/>
      <c r="AA367" s="126"/>
      <c r="AC367" s="119">
        <v>6</v>
      </c>
      <c r="AD367" s="120">
        <v>46631</v>
      </c>
      <c r="AE367" s="9" t="s">
        <v>82</v>
      </c>
      <c r="AF367" s="2">
        <v>3971.0750487376163</v>
      </c>
      <c r="AG367" s="2">
        <v>2514.3110556894389</v>
      </c>
      <c r="AH367" s="2">
        <v>6485.3861044270552</v>
      </c>
      <c r="AI367" s="2">
        <v>276696.20558636251</v>
      </c>
      <c r="AJ367" s="2">
        <v>23303.794413637446</v>
      </c>
      <c r="AK367" s="2">
        <v>15608.522212924883</v>
      </c>
      <c r="AL367" s="121">
        <v>0.1075</v>
      </c>
      <c r="AM367" s="121" t="s">
        <v>44</v>
      </c>
      <c r="AN367" s="2">
        <v>300000</v>
      </c>
      <c r="AO367" s="2" t="s">
        <v>48</v>
      </c>
      <c r="AP367" s="126"/>
      <c r="AQ367" s="126"/>
      <c r="AT367" s="100"/>
      <c r="AU367" s="100"/>
      <c r="AV367" s="182"/>
      <c r="AW367" s="182"/>
      <c r="AX367" s="182"/>
      <c r="AY367" s="182"/>
      <c r="AZ367" s="182"/>
      <c r="BA367" s="182"/>
      <c r="BF367" s="119"/>
      <c r="BG367" s="120"/>
      <c r="BH367" s="9"/>
      <c r="BI367" s="2"/>
      <c r="BJ367" s="2"/>
      <c r="BK367" s="2"/>
      <c r="BL367" s="2"/>
      <c r="BM367" s="2"/>
      <c r="BN367" s="2"/>
      <c r="BO367" s="121"/>
      <c r="BP367" s="121"/>
      <c r="BQ367" s="2"/>
      <c r="BR367" s="2"/>
    </row>
    <row r="368" spans="1:70" s="1" customFormat="1" x14ac:dyDescent="0.3">
      <c r="A368"/>
      <c r="B368" s="2"/>
      <c r="C368" s="48"/>
      <c r="D368" s="2"/>
      <c r="E368" s="2"/>
      <c r="F368" s="2"/>
      <c r="G368" s="2"/>
      <c r="H368" s="2"/>
      <c r="I368" s="2"/>
      <c r="K368" s="96"/>
      <c r="L368" s="133"/>
      <c r="M368" s="133"/>
      <c r="N368" s="208"/>
      <c r="O368" s="96"/>
      <c r="P368" s="131"/>
      <c r="Q368" s="131"/>
      <c r="R368" s="132"/>
      <c r="S368" s="132"/>
      <c r="T368" s="127"/>
      <c r="V368" s="116"/>
      <c r="W368" s="126"/>
      <c r="X368"/>
      <c r="Y368" s="126"/>
      <c r="Z368" s="126"/>
      <c r="AA368" s="126"/>
      <c r="AC368" s="119">
        <v>7</v>
      </c>
      <c r="AD368" s="120">
        <v>46661</v>
      </c>
      <c r="AE368" s="9" t="s">
        <v>82</v>
      </c>
      <c r="AF368" s="2">
        <v>4006.64926271589</v>
      </c>
      <c r="AG368" s="2">
        <v>2478.7368417111643</v>
      </c>
      <c r="AH368" s="2">
        <v>6485.3861044270543</v>
      </c>
      <c r="AI368" s="2">
        <v>272689.55632364663</v>
      </c>
      <c r="AJ368" s="2">
        <v>27310.443676353338</v>
      </c>
      <c r="AK368" s="2">
        <v>18087.259054636048</v>
      </c>
      <c r="AL368" s="121">
        <v>0.1075</v>
      </c>
      <c r="AM368" s="121" t="s">
        <v>44</v>
      </c>
      <c r="AN368" s="2">
        <v>300000</v>
      </c>
      <c r="AO368" s="2" t="s">
        <v>48</v>
      </c>
      <c r="AP368" s="126"/>
      <c r="AQ368" s="126"/>
      <c r="AT368" s="100"/>
      <c r="AU368" s="100"/>
      <c r="AV368" s="182"/>
      <c r="AW368" s="182"/>
      <c r="AX368" s="182"/>
      <c r="AY368" s="182"/>
      <c r="AZ368" s="182"/>
      <c r="BA368" s="182"/>
      <c r="BF368" s="119"/>
      <c r="BG368" s="120"/>
      <c r="BH368" s="9"/>
      <c r="BI368" s="2"/>
      <c r="BJ368" s="2"/>
      <c r="BK368" s="2"/>
      <c r="BL368" s="2"/>
      <c r="BM368" s="2"/>
      <c r="BN368" s="2"/>
      <c r="BO368" s="121"/>
      <c r="BP368" s="121"/>
      <c r="BQ368" s="2"/>
      <c r="BR368" s="2"/>
    </row>
    <row r="369" spans="1:70" s="1" customFormat="1" x14ac:dyDescent="0.3">
      <c r="A369"/>
      <c r="B369" s="2"/>
      <c r="C369" s="48"/>
      <c r="D369" s="2"/>
      <c r="E369" s="2"/>
      <c r="F369" s="2"/>
      <c r="G369" s="2"/>
      <c r="H369" s="2"/>
      <c r="I369" s="2"/>
      <c r="K369" s="96"/>
      <c r="L369" s="133"/>
      <c r="M369" s="133"/>
      <c r="N369" s="208"/>
      <c r="O369" s="96"/>
      <c r="P369" s="131"/>
      <c r="Q369" s="131"/>
      <c r="R369" s="132"/>
      <c r="S369" s="132"/>
      <c r="T369" s="127"/>
      <c r="V369" s="116"/>
      <c r="W369" s="126"/>
      <c r="X369"/>
      <c r="Y369" s="126"/>
      <c r="Z369" s="126"/>
      <c r="AA369" s="126"/>
      <c r="AC369" s="119">
        <v>8</v>
      </c>
      <c r="AD369" s="120">
        <v>46692</v>
      </c>
      <c r="AE369" s="9" t="s">
        <v>82</v>
      </c>
      <c r="AF369" s="2">
        <v>4066.0308250807243</v>
      </c>
      <c r="AG369" s="2">
        <v>2386.033617831908</v>
      </c>
      <c r="AH369" s="2">
        <v>6452.0644429126323</v>
      </c>
      <c r="AI369" s="2">
        <v>268623.52549856593</v>
      </c>
      <c r="AJ369" s="2">
        <v>31376.474501434062</v>
      </c>
      <c r="AK369" s="2">
        <v>20473.292672467956</v>
      </c>
      <c r="AL369" s="121">
        <v>0.105</v>
      </c>
      <c r="AM369" s="121" t="s">
        <v>44</v>
      </c>
      <c r="AN369" s="2">
        <v>300000</v>
      </c>
      <c r="AO369" s="2" t="s">
        <v>48</v>
      </c>
      <c r="AP369" s="126"/>
      <c r="AQ369" s="126"/>
      <c r="AT369" s="100"/>
      <c r="AU369" s="100"/>
      <c r="AV369" s="182"/>
      <c r="AW369" s="182"/>
      <c r="AX369" s="182"/>
      <c r="AY369" s="182"/>
      <c r="AZ369" s="182"/>
      <c r="BA369" s="182"/>
      <c r="BF369" s="119"/>
      <c r="BG369" s="120"/>
      <c r="BH369" s="9"/>
      <c r="BI369" s="2"/>
      <c r="BJ369" s="2"/>
      <c r="BK369" s="2"/>
      <c r="BL369" s="2"/>
      <c r="BM369" s="2"/>
      <c r="BN369" s="2"/>
      <c r="BO369" s="121"/>
      <c r="BP369" s="121"/>
      <c r="BQ369" s="2"/>
      <c r="BR369" s="2"/>
    </row>
    <row r="370" spans="1:70" s="1" customFormat="1" x14ac:dyDescent="0.3">
      <c r="A370"/>
      <c r="B370" s="2"/>
      <c r="C370" s="48"/>
      <c r="D370" s="2"/>
      <c r="E370" s="2"/>
      <c r="F370" s="2"/>
      <c r="G370" s="2"/>
      <c r="H370" s="2"/>
      <c r="I370" s="2"/>
      <c r="K370" s="96"/>
      <c r="L370" s="133"/>
      <c r="M370" s="133"/>
      <c r="N370" s="208"/>
      <c r="O370" s="96"/>
      <c r="P370" s="131"/>
      <c r="Q370" s="131"/>
      <c r="R370" s="132"/>
      <c r="S370" s="132"/>
      <c r="T370" s="127"/>
      <c r="V370" s="116"/>
      <c r="W370" s="126"/>
      <c r="X370"/>
      <c r="Y370" s="126"/>
      <c r="Z370" s="126"/>
      <c r="AA370" s="126"/>
      <c r="AC370" s="119">
        <v>9</v>
      </c>
      <c r="AD370" s="120">
        <v>46722</v>
      </c>
      <c r="AE370" s="9" t="s">
        <v>82</v>
      </c>
      <c r="AF370" s="2">
        <v>4101.6085948001819</v>
      </c>
      <c r="AG370" s="2">
        <v>2350.4558481124518</v>
      </c>
      <c r="AH370" s="2">
        <v>6452.0644429126341</v>
      </c>
      <c r="AI370" s="2">
        <v>264521.91690376576</v>
      </c>
      <c r="AJ370" s="2">
        <v>35478.083096234244</v>
      </c>
      <c r="AK370" s="2">
        <v>22823.748520580408</v>
      </c>
      <c r="AL370" s="121">
        <v>0.105</v>
      </c>
      <c r="AM370" s="121" t="s">
        <v>44</v>
      </c>
      <c r="AN370" s="2">
        <v>300000</v>
      </c>
      <c r="AO370" s="2" t="s">
        <v>48</v>
      </c>
      <c r="AP370" s="126"/>
      <c r="AQ370" s="126"/>
      <c r="AT370" s="100"/>
      <c r="AU370" s="100"/>
      <c r="AV370" s="182"/>
      <c r="AW370" s="182"/>
      <c r="AX370" s="182"/>
      <c r="AY370" s="182"/>
      <c r="AZ370" s="182"/>
      <c r="BA370" s="182"/>
      <c r="BF370" s="119"/>
      <c r="BG370" s="120"/>
      <c r="BH370" s="9"/>
      <c r="BI370" s="2"/>
      <c r="BJ370" s="2"/>
      <c r="BK370" s="2"/>
      <c r="BL370" s="2"/>
      <c r="BM370" s="2"/>
      <c r="BN370" s="2"/>
      <c r="BO370" s="121"/>
      <c r="BP370" s="121"/>
      <c r="BQ370" s="2"/>
      <c r="BR370" s="2"/>
    </row>
    <row r="371" spans="1:70" s="1" customFormat="1" x14ac:dyDescent="0.3">
      <c r="A371"/>
      <c r="B371" s="2"/>
      <c r="C371" s="48"/>
      <c r="D371" s="2"/>
      <c r="E371" s="2"/>
      <c r="F371" s="2"/>
      <c r="G371" s="2"/>
      <c r="H371" s="2"/>
      <c r="I371" s="2"/>
      <c r="K371" s="96"/>
      <c r="L371" s="133"/>
      <c r="M371" s="133"/>
      <c r="N371" s="208"/>
      <c r="O371" s="96"/>
      <c r="P371" s="131"/>
      <c r="Q371" s="131"/>
      <c r="R371" s="132"/>
      <c r="S371" s="132"/>
      <c r="T371" s="127"/>
      <c r="V371" s="116"/>
      <c r="W371" s="126"/>
      <c r="X371"/>
      <c r="Y371" s="126"/>
      <c r="Z371" s="126"/>
      <c r="AA371" s="126"/>
      <c r="AC371" s="119">
        <v>10</v>
      </c>
      <c r="AD371" s="120">
        <v>46753</v>
      </c>
      <c r="AE371" s="9" t="s">
        <v>82</v>
      </c>
      <c r="AF371" s="2">
        <v>4137.4976700046846</v>
      </c>
      <c r="AG371" s="2">
        <v>2314.5667729079501</v>
      </c>
      <c r="AH371" s="2">
        <v>6452.0644429126351</v>
      </c>
      <c r="AI371" s="2">
        <v>260384.41923376106</v>
      </c>
      <c r="AJ371" s="2">
        <v>39615.580766238927</v>
      </c>
      <c r="AK371" s="2">
        <v>25138.315293488358</v>
      </c>
      <c r="AL371" s="121">
        <v>0.105</v>
      </c>
      <c r="AM371" s="121" t="s">
        <v>44</v>
      </c>
      <c r="AN371" s="2">
        <v>300000</v>
      </c>
      <c r="AO371" s="2" t="s">
        <v>48</v>
      </c>
      <c r="AP371" s="126"/>
      <c r="AQ371" s="126"/>
      <c r="AT371" s="100"/>
      <c r="AU371" s="100"/>
      <c r="AV371" s="182"/>
      <c r="AW371" s="182"/>
      <c r="AX371" s="182"/>
      <c r="AY371" s="182"/>
      <c r="AZ371" s="182"/>
      <c r="BA371" s="182"/>
      <c r="BF371" s="119"/>
      <c r="BG371" s="120"/>
      <c r="BH371" s="9"/>
      <c r="BI371" s="2"/>
      <c r="BJ371" s="2"/>
      <c r="BK371" s="2"/>
      <c r="BL371" s="2"/>
      <c r="BM371" s="2"/>
      <c r="BN371" s="2"/>
      <c r="BO371" s="121"/>
      <c r="BP371" s="121"/>
      <c r="BQ371" s="2"/>
      <c r="BR371" s="2"/>
    </row>
    <row r="372" spans="1:70" s="1" customFormat="1" x14ac:dyDescent="0.3">
      <c r="A372"/>
      <c r="B372" s="2"/>
      <c r="C372" s="48"/>
      <c r="D372" s="2"/>
      <c r="E372" s="2"/>
      <c r="F372" s="2"/>
      <c r="G372" s="2"/>
      <c r="H372" s="2"/>
      <c r="I372" s="2"/>
      <c r="K372" s="96"/>
      <c r="L372" s="133"/>
      <c r="M372" s="133"/>
      <c r="N372" s="208"/>
      <c r="O372" s="96"/>
      <c r="P372" s="131"/>
      <c r="Q372" s="131"/>
      <c r="R372" s="132"/>
      <c r="S372" s="132"/>
      <c r="T372" s="127"/>
      <c r="V372" s="116"/>
      <c r="W372" s="126"/>
      <c r="X372"/>
      <c r="Y372" s="126"/>
      <c r="Z372" s="126"/>
      <c r="AA372" s="126"/>
      <c r="AC372" s="119">
        <v>11</v>
      </c>
      <c r="AD372" s="120">
        <v>46784</v>
      </c>
      <c r="AE372" s="9" t="s">
        <v>82</v>
      </c>
      <c r="AF372" s="2">
        <v>4173.700774617223</v>
      </c>
      <c r="AG372" s="2">
        <v>2278.3636682954093</v>
      </c>
      <c r="AH372" s="2">
        <v>6452.0644429126323</v>
      </c>
      <c r="AI372" s="2">
        <v>256210.71845914383</v>
      </c>
      <c r="AJ372" s="2">
        <v>43789.281540856151</v>
      </c>
      <c r="AK372" s="2">
        <v>27416.678961783768</v>
      </c>
      <c r="AL372" s="121">
        <v>0.105</v>
      </c>
      <c r="AM372" s="121" t="s">
        <v>44</v>
      </c>
      <c r="AN372" s="2">
        <v>300000</v>
      </c>
      <c r="AO372" s="2" t="s">
        <v>48</v>
      </c>
      <c r="AP372" s="126"/>
      <c r="AQ372" s="126"/>
      <c r="AT372" s="100"/>
      <c r="AU372" s="100"/>
      <c r="AV372" s="182"/>
      <c r="AW372" s="182"/>
      <c r="AX372" s="182"/>
      <c r="AY372" s="182"/>
      <c r="AZ372" s="182"/>
      <c r="BA372" s="182"/>
      <c r="BF372" s="119"/>
      <c r="BG372" s="120"/>
      <c r="BH372" s="9"/>
      <c r="BI372" s="2"/>
      <c r="BJ372" s="2"/>
      <c r="BK372" s="2"/>
      <c r="BL372" s="2"/>
      <c r="BM372" s="2"/>
      <c r="BN372" s="2"/>
      <c r="BO372" s="121"/>
      <c r="BP372" s="121"/>
      <c r="BQ372" s="2"/>
      <c r="BR372" s="2"/>
    </row>
    <row r="373" spans="1:70" s="1" customFormat="1" x14ac:dyDescent="0.3">
      <c r="A373"/>
      <c r="B373" s="2"/>
      <c r="C373" s="48"/>
      <c r="D373" s="2"/>
      <c r="E373" s="2"/>
      <c r="F373" s="2"/>
      <c r="G373" s="2"/>
      <c r="H373" s="2"/>
      <c r="I373" s="2"/>
      <c r="K373" s="96"/>
      <c r="L373" s="133"/>
      <c r="M373" s="133"/>
      <c r="N373" s="208"/>
      <c r="O373" s="96"/>
      <c r="P373" s="131"/>
      <c r="Q373" s="131"/>
      <c r="R373" s="132"/>
      <c r="S373" s="132"/>
      <c r="T373" s="127"/>
      <c r="V373" s="116"/>
      <c r="W373" s="126"/>
      <c r="X373"/>
      <c r="Y373" s="126"/>
      <c r="Z373" s="126"/>
      <c r="AA373" s="126"/>
      <c r="AC373" s="119">
        <v>12</v>
      </c>
      <c r="AD373" s="120">
        <v>46813</v>
      </c>
      <c r="AE373" s="9" t="s">
        <v>82</v>
      </c>
      <c r="AF373" s="2">
        <v>4210.220656395124</v>
      </c>
      <c r="AG373" s="2">
        <v>2241.8437865175083</v>
      </c>
      <c r="AH373" s="2">
        <v>6452.0644429126323</v>
      </c>
      <c r="AI373" s="2">
        <v>252000.49780274869</v>
      </c>
      <c r="AJ373" s="2">
        <v>47999.502197251277</v>
      </c>
      <c r="AK373" s="2">
        <v>29658.522748301275</v>
      </c>
      <c r="AL373" s="121">
        <v>0.105</v>
      </c>
      <c r="AM373" s="121" t="s">
        <v>44</v>
      </c>
      <c r="AN373" s="2">
        <v>300000</v>
      </c>
      <c r="AO373" s="2" t="s">
        <v>48</v>
      </c>
      <c r="AP373" s="126"/>
      <c r="AQ373" s="126"/>
      <c r="AT373" s="100"/>
      <c r="AU373" s="100"/>
      <c r="AV373" s="182"/>
      <c r="AW373" s="182"/>
      <c r="AX373" s="182"/>
      <c r="AY373" s="182"/>
      <c r="AZ373" s="182"/>
      <c r="BA373" s="182"/>
      <c r="BF373" s="119"/>
      <c r="BG373" s="120"/>
      <c r="BH373" s="9"/>
      <c r="BI373" s="2"/>
      <c r="BJ373" s="2"/>
      <c r="BK373" s="2"/>
      <c r="BL373" s="2"/>
      <c r="BM373" s="2"/>
      <c r="BN373" s="2"/>
      <c r="BO373" s="121"/>
      <c r="BP373" s="121"/>
      <c r="BQ373" s="2"/>
      <c r="BR373" s="2"/>
    </row>
    <row r="374" spans="1:70" s="1" customFormat="1" x14ac:dyDescent="0.3">
      <c r="A374"/>
      <c r="B374" s="2"/>
      <c r="C374" s="48"/>
      <c r="D374" s="2"/>
      <c r="E374" s="2"/>
      <c r="F374" s="2"/>
      <c r="G374" s="2"/>
      <c r="H374" s="2"/>
      <c r="I374" s="2"/>
      <c r="K374" s="96"/>
      <c r="L374" s="133"/>
      <c r="M374" s="133"/>
      <c r="N374" s="208"/>
      <c r="O374" s="96"/>
      <c r="P374" s="131"/>
      <c r="Q374" s="131"/>
      <c r="R374" s="132"/>
      <c r="S374" s="132"/>
      <c r="T374" s="127"/>
      <c r="V374" s="116"/>
      <c r="W374" s="126"/>
      <c r="X374"/>
      <c r="Y374" s="126"/>
      <c r="Z374" s="126"/>
      <c r="AA374" s="126"/>
      <c r="AC374" s="119">
        <v>13</v>
      </c>
      <c r="AD374" s="120">
        <v>46844</v>
      </c>
      <c r="AE374" s="9" t="s">
        <v>82</v>
      </c>
      <c r="AF374" s="2">
        <v>4247.0600871385814</v>
      </c>
      <c r="AG374" s="2">
        <v>2205.004355774051</v>
      </c>
      <c r="AH374" s="2">
        <v>6452.0644429126323</v>
      </c>
      <c r="AI374" s="2">
        <v>247753.43771561011</v>
      </c>
      <c r="AJ374" s="2">
        <v>52246.56228438986</v>
      </c>
      <c r="AK374" s="2">
        <v>31863.527104075325</v>
      </c>
      <c r="AL374" s="121">
        <v>0.105</v>
      </c>
      <c r="AM374" s="121" t="s">
        <v>44</v>
      </c>
      <c r="AN374" s="2">
        <v>300000</v>
      </c>
      <c r="AO374" s="2" t="s">
        <v>48</v>
      </c>
      <c r="AP374" s="126"/>
      <c r="AQ374" s="126"/>
      <c r="AT374" s="100"/>
      <c r="AU374" s="100"/>
      <c r="AV374" s="182"/>
      <c r="AW374" s="182"/>
      <c r="AX374" s="182"/>
      <c r="AY374" s="182"/>
      <c r="AZ374" s="182"/>
      <c r="BA374" s="182"/>
      <c r="BF374" s="119"/>
      <c r="BG374" s="120"/>
      <c r="BH374" s="9"/>
      <c r="BI374" s="2"/>
      <c r="BJ374" s="2"/>
      <c r="BK374" s="2"/>
      <c r="BL374" s="2"/>
      <c r="BM374" s="2"/>
      <c r="BN374" s="2"/>
      <c r="BO374" s="121"/>
      <c r="BP374" s="121"/>
      <c r="BQ374" s="2"/>
      <c r="BR374" s="2"/>
    </row>
    <row r="375" spans="1:70" s="1" customFormat="1" x14ac:dyDescent="0.3">
      <c r="A375"/>
      <c r="B375" s="2"/>
      <c r="C375" s="48"/>
      <c r="D375" s="2"/>
      <c r="E375" s="2"/>
      <c r="F375" s="2"/>
      <c r="G375" s="2"/>
      <c r="H375" s="2"/>
      <c r="I375" s="2"/>
      <c r="K375" s="96"/>
      <c r="L375" s="133"/>
      <c r="M375" s="133"/>
      <c r="N375" s="208"/>
      <c r="O375" s="96"/>
      <c r="P375" s="131"/>
      <c r="Q375" s="131"/>
      <c r="R375" s="132"/>
      <c r="S375" s="132"/>
      <c r="T375" s="127"/>
      <c r="V375" s="116"/>
      <c r="W375" s="126"/>
      <c r="X375"/>
      <c r="Y375" s="126"/>
      <c r="Z375" s="126"/>
      <c r="AA375" s="126"/>
      <c r="AC375" s="119">
        <v>14</v>
      </c>
      <c r="AD375" s="120">
        <v>46874</v>
      </c>
      <c r="AE375" s="9" t="s">
        <v>82</v>
      </c>
      <c r="AF375" s="2">
        <v>4284.2218629010458</v>
      </c>
      <c r="AG375" s="2">
        <v>2167.8425800115883</v>
      </c>
      <c r="AH375" s="2">
        <v>6452.0644429126341</v>
      </c>
      <c r="AI375" s="2">
        <v>243469.21585270908</v>
      </c>
      <c r="AJ375" s="2">
        <v>56530.784147290906</v>
      </c>
      <c r="AK375" s="2">
        <v>34031.369684086916</v>
      </c>
      <c r="AL375" s="121">
        <v>0.105</v>
      </c>
      <c r="AM375" s="121" t="s">
        <v>44</v>
      </c>
      <c r="AN375" s="2">
        <v>300000</v>
      </c>
      <c r="AO375" s="2" t="s">
        <v>48</v>
      </c>
      <c r="AP375" s="126"/>
      <c r="AQ375" s="126"/>
      <c r="AT375" s="100"/>
      <c r="AU375" s="100"/>
      <c r="AV375" s="182"/>
      <c r="AW375" s="182"/>
      <c r="AX375" s="182"/>
      <c r="AY375" s="182"/>
      <c r="AZ375" s="182"/>
      <c r="BA375" s="182"/>
      <c r="BF375" s="119"/>
      <c r="BG375" s="120"/>
      <c r="BH375" s="9"/>
      <c r="BI375" s="2"/>
      <c r="BJ375" s="2"/>
      <c r="BK375" s="2"/>
      <c r="BL375" s="2"/>
      <c r="BM375" s="2"/>
      <c r="BN375" s="2"/>
      <c r="BO375" s="121"/>
      <c r="BP375" s="121"/>
      <c r="BQ375" s="2"/>
      <c r="BR375" s="2"/>
    </row>
    <row r="376" spans="1:70" s="1" customFormat="1" x14ac:dyDescent="0.3">
      <c r="A376"/>
      <c r="B376" s="2"/>
      <c r="C376" s="48"/>
      <c r="D376" s="2"/>
      <c r="E376" s="2"/>
      <c r="F376" s="2"/>
      <c r="G376" s="2"/>
      <c r="H376" s="2"/>
      <c r="I376" s="2"/>
      <c r="K376" s="96"/>
      <c r="L376" s="133"/>
      <c r="M376" s="133"/>
      <c r="N376" s="208"/>
      <c r="O376" s="96"/>
      <c r="P376" s="131"/>
      <c r="Q376" s="131"/>
      <c r="R376" s="132"/>
      <c r="S376" s="132"/>
      <c r="T376" s="127"/>
      <c r="V376" s="116"/>
      <c r="W376" s="126"/>
      <c r="X376"/>
      <c r="Y376" s="126"/>
      <c r="Z376" s="126"/>
      <c r="AA376" s="126"/>
      <c r="AC376" s="119">
        <v>15</v>
      </c>
      <c r="AD376" s="120">
        <v>46905</v>
      </c>
      <c r="AE376" s="9" t="s">
        <v>82</v>
      </c>
      <c r="AF376" s="2">
        <v>4321.7088042014275</v>
      </c>
      <c r="AG376" s="2">
        <v>2130.3556387112044</v>
      </c>
      <c r="AH376" s="2">
        <v>6452.0644429126323</v>
      </c>
      <c r="AI376" s="2">
        <v>239147.50704850766</v>
      </c>
      <c r="AJ376" s="2">
        <v>60852.492951492335</v>
      </c>
      <c r="AK376" s="2">
        <v>36161.72532279812</v>
      </c>
      <c r="AL376" s="121">
        <v>0.105</v>
      </c>
      <c r="AM376" s="121" t="s">
        <v>44</v>
      </c>
      <c r="AN376" s="2">
        <v>300000</v>
      </c>
      <c r="AO376" s="2" t="s">
        <v>48</v>
      </c>
      <c r="AP376" s="126"/>
      <c r="AQ376" s="126"/>
      <c r="AT376" s="100"/>
      <c r="AU376" s="100"/>
      <c r="AV376" s="182"/>
      <c r="AW376" s="182"/>
      <c r="AX376" s="182"/>
      <c r="AY376" s="182"/>
      <c r="AZ376" s="182"/>
      <c r="BA376" s="182"/>
      <c r="BF376" s="119"/>
      <c r="BG376" s="120"/>
      <c r="BH376" s="9"/>
      <c r="BI376" s="2"/>
      <c r="BJ376" s="2"/>
      <c r="BK376" s="2"/>
      <c r="BL376" s="2"/>
      <c r="BM376" s="2"/>
      <c r="BN376" s="2"/>
      <c r="BO376" s="121"/>
      <c r="BP376" s="121"/>
      <c r="BQ376" s="2"/>
      <c r="BR376" s="2"/>
    </row>
    <row r="377" spans="1:70" s="1" customFormat="1" x14ac:dyDescent="0.3">
      <c r="A377"/>
      <c r="B377" s="2"/>
      <c r="C377" s="48"/>
      <c r="D377" s="2"/>
      <c r="E377" s="2"/>
      <c r="F377" s="2"/>
      <c r="G377" s="2"/>
      <c r="H377" s="2"/>
      <c r="I377" s="2"/>
      <c r="K377" s="96"/>
      <c r="L377" s="133"/>
      <c r="M377" s="133"/>
      <c r="N377" s="208"/>
      <c r="O377" s="96"/>
      <c r="P377" s="131"/>
      <c r="Q377" s="131"/>
      <c r="R377" s="132"/>
      <c r="S377" s="132"/>
      <c r="T377" s="127"/>
      <c r="V377" s="116"/>
      <c r="W377" s="126"/>
      <c r="X377"/>
      <c r="Y377" s="126"/>
      <c r="Z377" s="126"/>
      <c r="AA377" s="126"/>
      <c r="AC377" s="119">
        <v>16</v>
      </c>
      <c r="AD377" s="120">
        <v>46935</v>
      </c>
      <c r="AE377" s="9" t="s">
        <v>82</v>
      </c>
      <c r="AF377" s="2">
        <v>4359.5237562381917</v>
      </c>
      <c r="AG377" s="2">
        <v>2092.540686674442</v>
      </c>
      <c r="AH377" s="2">
        <v>6452.0644429126341</v>
      </c>
      <c r="AI377" s="2">
        <v>234787.98329226946</v>
      </c>
      <c r="AJ377" s="2">
        <v>65212.016707730523</v>
      </c>
      <c r="AK377" s="2">
        <v>38254.266009472565</v>
      </c>
      <c r="AL377" s="121">
        <v>0.105</v>
      </c>
      <c r="AM377" s="121" t="s">
        <v>44</v>
      </c>
      <c r="AN377" s="2">
        <v>300000</v>
      </c>
      <c r="AO377" s="2" t="s">
        <v>48</v>
      </c>
      <c r="AP377" s="126"/>
      <c r="AQ377" s="126"/>
      <c r="AT377" s="100"/>
      <c r="AU377" s="100"/>
      <c r="AV377" s="182"/>
      <c r="AW377" s="182"/>
      <c r="AX377" s="182"/>
      <c r="AY377" s="182"/>
      <c r="AZ377" s="182"/>
      <c r="BA377" s="182"/>
      <c r="BF377" s="119"/>
      <c r="BG377" s="120"/>
      <c r="BH377" s="9"/>
      <c r="BI377" s="2"/>
      <c r="BJ377" s="2"/>
      <c r="BK377" s="2"/>
      <c r="BL377" s="2"/>
      <c r="BM377" s="2"/>
      <c r="BN377" s="2"/>
      <c r="BO377" s="121"/>
      <c r="BP377" s="121"/>
      <c r="BQ377" s="2"/>
      <c r="BR377" s="2"/>
    </row>
    <row r="378" spans="1:70" s="1" customFormat="1" x14ac:dyDescent="0.3">
      <c r="A378"/>
      <c r="B378" s="2"/>
      <c r="C378" s="48"/>
      <c r="D378" s="2"/>
      <c r="E378" s="2"/>
      <c r="F378" s="2"/>
      <c r="G378" s="2"/>
      <c r="H378" s="2"/>
      <c r="I378" s="2"/>
      <c r="K378" s="96"/>
      <c r="L378" s="133"/>
      <c r="M378" s="133"/>
      <c r="N378" s="208"/>
      <c r="O378" s="96"/>
      <c r="P378" s="131"/>
      <c r="Q378" s="131"/>
      <c r="R378" s="132"/>
      <c r="S378" s="132"/>
      <c r="T378" s="127"/>
      <c r="V378" s="116"/>
      <c r="W378" s="126"/>
      <c r="X378"/>
      <c r="Y378" s="126"/>
      <c r="Z378" s="126"/>
      <c r="AA378" s="126"/>
      <c r="AC378" s="119">
        <v>17</v>
      </c>
      <c r="AD378" s="120">
        <v>46966</v>
      </c>
      <c r="AE378" s="9" t="s">
        <v>82</v>
      </c>
      <c r="AF378" s="2">
        <v>4397.669589105275</v>
      </c>
      <c r="AG378" s="2">
        <v>2054.3948538073578</v>
      </c>
      <c r="AH378" s="2">
        <v>6452.0644429126323</v>
      </c>
      <c r="AI378" s="2">
        <v>230390.3137031642</v>
      </c>
      <c r="AJ378" s="2">
        <v>69609.686296835804</v>
      </c>
      <c r="AK378" s="2">
        <v>40308.660863279925</v>
      </c>
      <c r="AL378" s="121">
        <v>0.105</v>
      </c>
      <c r="AM378" s="121" t="s">
        <v>44</v>
      </c>
      <c r="AN378" s="2">
        <v>300000</v>
      </c>
      <c r="AO378" s="2" t="s">
        <v>48</v>
      </c>
      <c r="AP378" s="126"/>
      <c r="AQ378" s="126"/>
      <c r="AT378" s="100"/>
      <c r="AU378" s="100"/>
      <c r="AV378" s="182"/>
      <c r="AW378" s="182"/>
      <c r="AX378" s="182"/>
      <c r="AY378" s="182"/>
      <c r="AZ378" s="182"/>
      <c r="BA378" s="182"/>
      <c r="BF378" s="119"/>
      <c r="BG378" s="120"/>
      <c r="BH378" s="9"/>
      <c r="BI378" s="2"/>
      <c r="BJ378" s="2"/>
      <c r="BK378" s="2"/>
      <c r="BL378" s="2"/>
      <c r="BM378" s="2"/>
      <c r="BN378" s="2"/>
      <c r="BO378" s="121"/>
      <c r="BP378" s="121"/>
      <c r="BQ378" s="2"/>
      <c r="BR378" s="2"/>
    </row>
    <row r="379" spans="1:70" s="1" customFormat="1" x14ac:dyDescent="0.3">
      <c r="A379"/>
      <c r="B379" s="2"/>
      <c r="C379" s="48"/>
      <c r="D379" s="2"/>
      <c r="E379" s="2"/>
      <c r="F379" s="2"/>
      <c r="G379" s="2"/>
      <c r="H379" s="2"/>
      <c r="I379" s="2"/>
      <c r="K379" s="96"/>
      <c r="L379" s="133"/>
      <c r="M379" s="133"/>
      <c r="N379" s="208"/>
      <c r="O379" s="96"/>
      <c r="P379" s="131"/>
      <c r="Q379" s="131"/>
      <c r="R379" s="132"/>
      <c r="S379" s="132"/>
      <c r="T379" s="127"/>
      <c r="V379" s="116"/>
      <c r="W379" s="126"/>
      <c r="X379"/>
      <c r="Y379" s="126"/>
      <c r="Z379" s="126"/>
      <c r="AA379" s="126"/>
      <c r="AC379" s="119">
        <v>18</v>
      </c>
      <c r="AD379" s="120">
        <v>46997</v>
      </c>
      <c r="AE379" s="9" t="s">
        <v>82</v>
      </c>
      <c r="AF379" s="2">
        <v>4436.1491980099454</v>
      </c>
      <c r="AG379" s="2">
        <v>2015.9152449026867</v>
      </c>
      <c r="AH379" s="2">
        <v>6452.0644429126323</v>
      </c>
      <c r="AI379" s="2">
        <v>225954.16450515424</v>
      </c>
      <c r="AJ379" s="2">
        <v>74045.835494845756</v>
      </c>
      <c r="AK379" s="2">
        <v>42324.576108182613</v>
      </c>
      <c r="AL379" s="121">
        <v>0.105</v>
      </c>
      <c r="AM379" s="121" t="s">
        <v>44</v>
      </c>
      <c r="AN379" s="2">
        <v>300000</v>
      </c>
      <c r="AO379" s="2" t="s">
        <v>48</v>
      </c>
      <c r="AP379" s="126"/>
      <c r="AQ379" s="126"/>
      <c r="AT379" s="100"/>
      <c r="AU379" s="100"/>
      <c r="AV379" s="182"/>
      <c r="AW379" s="182"/>
      <c r="AX379" s="182"/>
      <c r="AY379" s="182"/>
      <c r="AZ379" s="182"/>
      <c r="BA379" s="182"/>
      <c r="BF379" s="119"/>
      <c r="BG379" s="120"/>
      <c r="BH379" s="9"/>
      <c r="BI379" s="2"/>
      <c r="BJ379" s="2"/>
      <c r="BK379" s="2"/>
      <c r="BL379" s="2"/>
      <c r="BM379" s="2"/>
      <c r="BN379" s="2"/>
      <c r="BO379" s="121"/>
      <c r="BP379" s="121"/>
      <c r="BQ379" s="2"/>
      <c r="BR379" s="2"/>
    </row>
    <row r="380" spans="1:70" s="1" customFormat="1" x14ac:dyDescent="0.3">
      <c r="A380"/>
      <c r="B380" s="2"/>
      <c r="C380" s="48"/>
      <c r="D380" s="2"/>
      <c r="E380" s="2"/>
      <c r="F380" s="2"/>
      <c r="G380" s="2"/>
      <c r="H380" s="2"/>
      <c r="I380" s="2"/>
      <c r="K380" s="96"/>
      <c r="L380" s="133"/>
      <c r="M380" s="133"/>
      <c r="N380" s="208"/>
      <c r="O380" s="96"/>
      <c r="P380" s="131"/>
      <c r="Q380" s="131"/>
      <c r="R380" s="132"/>
      <c r="S380" s="132"/>
      <c r="T380" s="127"/>
      <c r="V380" s="116"/>
      <c r="W380" s="126"/>
      <c r="X380"/>
      <c r="Y380" s="126"/>
      <c r="Z380" s="126"/>
      <c r="AA380" s="126"/>
      <c r="AC380" s="119">
        <v>19</v>
      </c>
      <c r="AD380" s="120">
        <v>47027</v>
      </c>
      <c r="AE380" s="9" t="s">
        <v>82</v>
      </c>
      <c r="AF380" s="2">
        <v>4474.9655034925345</v>
      </c>
      <c r="AG380" s="2">
        <v>1977.0989394200997</v>
      </c>
      <c r="AH380" s="2">
        <v>6452.0644429126341</v>
      </c>
      <c r="AI380" s="2">
        <v>221479.19900166171</v>
      </c>
      <c r="AJ380" s="2">
        <v>78520.800998338294</v>
      </c>
      <c r="AK380" s="2">
        <v>44301.675047602715</v>
      </c>
      <c r="AL380" s="121">
        <v>0.105</v>
      </c>
      <c r="AM380" s="121" t="s">
        <v>44</v>
      </c>
      <c r="AN380" s="2">
        <v>300000</v>
      </c>
      <c r="AO380" s="2" t="s">
        <v>48</v>
      </c>
      <c r="AP380" s="126"/>
      <c r="AQ380" s="126"/>
      <c r="AT380" s="100"/>
      <c r="AU380" s="100"/>
      <c r="AV380" s="182"/>
      <c r="AW380" s="182"/>
      <c r="AX380" s="182"/>
      <c r="AY380" s="182"/>
      <c r="AZ380" s="182"/>
      <c r="BA380" s="182"/>
      <c r="BF380" s="119"/>
      <c r="BG380" s="120"/>
      <c r="BH380" s="9"/>
      <c r="BI380" s="2"/>
      <c r="BJ380" s="2"/>
      <c r="BK380" s="2"/>
      <c r="BL380" s="2"/>
      <c r="BM380" s="2"/>
      <c r="BN380" s="2"/>
      <c r="BO380" s="121"/>
      <c r="BP380" s="121"/>
      <c r="BQ380" s="2"/>
      <c r="BR380" s="2"/>
    </row>
    <row r="381" spans="1:70" s="1" customFormat="1" x14ac:dyDescent="0.3">
      <c r="A381"/>
      <c r="B381" s="2"/>
      <c r="C381" s="48"/>
      <c r="D381" s="2"/>
      <c r="E381" s="2"/>
      <c r="F381" s="2"/>
      <c r="G381" s="2"/>
      <c r="H381" s="2"/>
      <c r="I381" s="2"/>
      <c r="K381" s="96"/>
      <c r="L381" s="133"/>
      <c r="M381" s="133"/>
      <c r="N381" s="208"/>
      <c r="O381" s="96"/>
      <c r="P381" s="131"/>
      <c r="Q381" s="131"/>
      <c r="R381" s="132"/>
      <c r="S381" s="132"/>
      <c r="T381" s="127"/>
      <c r="V381" s="116"/>
      <c r="W381" s="126"/>
      <c r="X381"/>
      <c r="Y381" s="126"/>
      <c r="Z381" s="126"/>
      <c r="AA381" s="126"/>
      <c r="AC381" s="119">
        <v>20</v>
      </c>
      <c r="AD381" s="120">
        <v>47058</v>
      </c>
      <c r="AE381" s="9" t="s">
        <v>82</v>
      </c>
      <c r="AF381" s="2">
        <v>4533.9338078365317</v>
      </c>
      <c r="AG381" s="2">
        <v>1891.801491472527</v>
      </c>
      <c r="AH381" s="2">
        <v>6425.735299309059</v>
      </c>
      <c r="AI381" s="2">
        <v>216945.26519382518</v>
      </c>
      <c r="AJ381" s="2">
        <v>83054.73480617482</v>
      </c>
      <c r="AK381" s="2">
        <v>46193.476539075244</v>
      </c>
      <c r="AL381" s="121">
        <v>0.10249999999999999</v>
      </c>
      <c r="AM381" s="121" t="s">
        <v>44</v>
      </c>
      <c r="AN381" s="2">
        <v>300000</v>
      </c>
      <c r="AO381" s="2" t="s">
        <v>48</v>
      </c>
      <c r="AP381" s="126"/>
      <c r="AQ381" s="126"/>
      <c r="AT381" s="100"/>
      <c r="AU381" s="100"/>
      <c r="AV381" s="182"/>
      <c r="AW381" s="182"/>
      <c r="AX381" s="182"/>
      <c r="AY381" s="182"/>
      <c r="AZ381" s="182"/>
      <c r="BA381" s="182"/>
      <c r="BF381" s="119"/>
      <c r="BG381" s="120"/>
      <c r="BH381" s="9"/>
      <c r="BI381" s="2"/>
      <c r="BJ381" s="2"/>
      <c r="BK381" s="2"/>
      <c r="BL381" s="2"/>
      <c r="BM381" s="2"/>
      <c r="BN381" s="2"/>
      <c r="BO381" s="121"/>
      <c r="BP381" s="121"/>
      <c r="BQ381" s="2"/>
      <c r="BR381" s="2"/>
    </row>
    <row r="382" spans="1:70" s="1" customFormat="1" x14ac:dyDescent="0.3">
      <c r="A382"/>
      <c r="B382" s="2"/>
      <c r="C382" s="48"/>
      <c r="D382" s="2"/>
      <c r="E382" s="2"/>
      <c r="F382" s="2"/>
      <c r="G382" s="2"/>
      <c r="H382" s="2"/>
      <c r="I382" s="2"/>
      <c r="K382" s="96"/>
      <c r="L382" s="133"/>
      <c r="M382" s="133"/>
      <c r="N382" s="208"/>
      <c r="O382" s="96"/>
      <c r="P382" s="131"/>
      <c r="Q382" s="131"/>
      <c r="R382" s="132"/>
      <c r="S382" s="132"/>
      <c r="T382" s="127"/>
      <c r="V382" s="116"/>
      <c r="W382" s="126"/>
      <c r="X382"/>
      <c r="Y382" s="126"/>
      <c r="Z382" s="126"/>
      <c r="AA382" s="126"/>
      <c r="AC382" s="119">
        <v>21</v>
      </c>
      <c r="AD382" s="120">
        <v>47088</v>
      </c>
      <c r="AE382" s="9" t="s">
        <v>82</v>
      </c>
      <c r="AF382" s="2">
        <v>4572.6611591118026</v>
      </c>
      <c r="AG382" s="2">
        <v>1853.0741401972566</v>
      </c>
      <c r="AH382" s="2">
        <v>6425.735299309059</v>
      </c>
      <c r="AI382" s="2">
        <v>212372.60403471338</v>
      </c>
      <c r="AJ382" s="2">
        <v>87627.395965286618</v>
      </c>
      <c r="AK382" s="2">
        <v>48046.550679272499</v>
      </c>
      <c r="AL382" s="121">
        <v>0.10249999999999999</v>
      </c>
      <c r="AM382" s="121" t="s">
        <v>44</v>
      </c>
      <c r="AN382" s="2">
        <v>300000</v>
      </c>
      <c r="AO382" s="2" t="s">
        <v>48</v>
      </c>
      <c r="AP382" s="126"/>
      <c r="AQ382" s="126"/>
      <c r="AT382" s="100"/>
      <c r="AU382" s="100"/>
      <c r="AV382" s="182"/>
      <c r="AW382" s="182"/>
      <c r="AX382" s="182"/>
      <c r="AY382" s="182"/>
      <c r="AZ382" s="182"/>
      <c r="BA382" s="182"/>
      <c r="BF382" s="119"/>
      <c r="BG382" s="120"/>
      <c r="BH382" s="9"/>
      <c r="BI382" s="2"/>
      <c r="BJ382" s="2"/>
      <c r="BK382" s="2"/>
      <c r="BL382" s="2"/>
      <c r="BM382" s="2"/>
      <c r="BN382" s="2"/>
      <c r="BO382" s="121"/>
      <c r="BP382" s="121"/>
      <c r="BQ382" s="2"/>
      <c r="BR382" s="2"/>
    </row>
    <row r="383" spans="1:70" s="1" customFormat="1" x14ac:dyDescent="0.3">
      <c r="A383"/>
      <c r="B383" s="2"/>
      <c r="C383" s="48"/>
      <c r="D383" s="2"/>
      <c r="E383" s="2"/>
      <c r="F383" s="2"/>
      <c r="G383" s="2"/>
      <c r="H383" s="2"/>
      <c r="I383" s="2"/>
      <c r="K383" s="96"/>
      <c r="L383" s="133"/>
      <c r="M383" s="133"/>
      <c r="N383" s="208"/>
      <c r="O383" s="96"/>
      <c r="P383" s="131"/>
      <c r="Q383" s="131"/>
      <c r="R383" s="132"/>
      <c r="S383" s="132"/>
      <c r="T383" s="127"/>
      <c r="V383" s="116"/>
      <c r="W383" s="126"/>
      <c r="X383"/>
      <c r="Y383" s="126"/>
      <c r="Z383" s="126"/>
      <c r="AA383" s="126"/>
      <c r="AC383" s="119">
        <v>22</v>
      </c>
      <c r="AD383" s="120">
        <v>47119</v>
      </c>
      <c r="AE383" s="9" t="s">
        <v>82</v>
      </c>
      <c r="AF383" s="2">
        <v>4611.7193065125484</v>
      </c>
      <c r="AG383" s="2">
        <v>1814.0159927965101</v>
      </c>
      <c r="AH383" s="2">
        <v>6425.735299309059</v>
      </c>
      <c r="AI383" s="2">
        <v>207760.88472820082</v>
      </c>
      <c r="AJ383" s="2">
        <v>92239.115271799164</v>
      </c>
      <c r="AK383" s="2">
        <v>49860.566672069006</v>
      </c>
      <c r="AL383" s="121">
        <v>0.10249999999999999</v>
      </c>
      <c r="AM383" s="121" t="s">
        <v>44</v>
      </c>
      <c r="AN383" s="2">
        <v>300000</v>
      </c>
      <c r="AO383" s="2" t="s">
        <v>48</v>
      </c>
      <c r="AP383" s="126"/>
      <c r="AQ383" s="126"/>
      <c r="AT383" s="100"/>
      <c r="AU383" s="100"/>
      <c r="AV383" s="182"/>
      <c r="AW383" s="182"/>
      <c r="AX383" s="182"/>
      <c r="AY383" s="182"/>
      <c r="AZ383" s="182"/>
      <c r="BA383" s="182"/>
      <c r="BF383" s="119"/>
      <c r="BG383" s="120"/>
      <c r="BH383" s="9"/>
      <c r="BI383" s="2"/>
      <c r="BJ383" s="2"/>
      <c r="BK383" s="2"/>
      <c r="BL383" s="2"/>
      <c r="BM383" s="2"/>
      <c r="BN383" s="2"/>
      <c r="BO383" s="121"/>
      <c r="BP383" s="121"/>
      <c r="BQ383" s="2"/>
      <c r="BR383" s="2"/>
    </row>
    <row r="384" spans="1:70" s="1" customFormat="1" x14ac:dyDescent="0.3">
      <c r="A384"/>
      <c r="B384" s="2"/>
      <c r="C384" s="48"/>
      <c r="D384" s="2"/>
      <c r="E384" s="2"/>
      <c r="F384" s="2"/>
      <c r="G384" s="2"/>
      <c r="H384" s="2"/>
      <c r="I384" s="2"/>
      <c r="K384" s="96"/>
      <c r="L384" s="133"/>
      <c r="M384" s="133"/>
      <c r="N384" s="208"/>
      <c r="O384" s="96"/>
      <c r="P384" s="131"/>
      <c r="Q384" s="131"/>
      <c r="R384" s="132"/>
      <c r="S384" s="132"/>
      <c r="T384" s="127"/>
      <c r="V384" s="116"/>
      <c r="W384" s="126"/>
      <c r="X384"/>
      <c r="Y384" s="126"/>
      <c r="Z384" s="126"/>
      <c r="AA384" s="126"/>
      <c r="AC384" s="119">
        <v>23</v>
      </c>
      <c r="AD384" s="120">
        <v>47150</v>
      </c>
      <c r="AE384" s="9" t="s">
        <v>82</v>
      </c>
      <c r="AF384" s="2">
        <v>4651.1110755890104</v>
      </c>
      <c r="AG384" s="2">
        <v>1774.6242237200486</v>
      </c>
      <c r="AH384" s="2">
        <v>6425.735299309059</v>
      </c>
      <c r="AI384" s="2">
        <v>203109.77365261182</v>
      </c>
      <c r="AJ384" s="2">
        <v>96890.226347388176</v>
      </c>
      <c r="AK384" s="2">
        <v>51635.190895789056</v>
      </c>
      <c r="AL384" s="121">
        <v>0.10249999999999999</v>
      </c>
      <c r="AM384" s="121" t="s">
        <v>44</v>
      </c>
      <c r="AN384" s="2">
        <v>300000</v>
      </c>
      <c r="AO384" s="2" t="s">
        <v>48</v>
      </c>
      <c r="AP384" s="126"/>
      <c r="AQ384" s="126"/>
      <c r="AT384" s="100"/>
      <c r="AU384" s="100"/>
      <c r="AV384" s="182"/>
      <c r="AW384" s="182"/>
      <c r="AX384" s="182"/>
      <c r="AY384" s="182"/>
      <c r="AZ384" s="182"/>
      <c r="BA384" s="182"/>
      <c r="BF384" s="119"/>
      <c r="BG384" s="120"/>
      <c r="BH384" s="9"/>
      <c r="BI384" s="2"/>
      <c r="BJ384" s="2"/>
      <c r="BK384" s="2"/>
      <c r="BL384" s="2"/>
      <c r="BM384" s="2"/>
      <c r="BN384" s="2"/>
      <c r="BO384" s="121"/>
      <c r="BP384" s="121"/>
      <c r="BQ384" s="2"/>
      <c r="BR384" s="2"/>
    </row>
    <row r="385" spans="1:70" s="1" customFormat="1" x14ac:dyDescent="0.3">
      <c r="A385"/>
      <c r="B385" s="2"/>
      <c r="C385" s="48"/>
      <c r="D385" s="2"/>
      <c r="E385" s="2"/>
      <c r="F385" s="2"/>
      <c r="G385" s="2"/>
      <c r="H385" s="2"/>
      <c r="I385" s="2"/>
      <c r="K385" s="96"/>
      <c r="L385" s="133"/>
      <c r="M385" s="133"/>
      <c r="N385" s="208"/>
      <c r="O385" s="96"/>
      <c r="P385" s="131"/>
      <c r="Q385" s="131"/>
      <c r="R385" s="132"/>
      <c r="S385" s="132"/>
      <c r="T385" s="127"/>
      <c r="V385" s="116"/>
      <c r="W385" s="126"/>
      <c r="X385"/>
      <c r="Y385" s="126"/>
      <c r="Z385" s="126"/>
      <c r="AA385" s="126"/>
      <c r="AC385" s="119">
        <v>24</v>
      </c>
      <c r="AD385" s="120">
        <v>47178</v>
      </c>
      <c r="AE385" s="9" t="s">
        <v>82</v>
      </c>
      <c r="AF385" s="2">
        <v>4690.8393160263331</v>
      </c>
      <c r="AG385" s="2">
        <v>1734.8959832827259</v>
      </c>
      <c r="AH385" s="2">
        <v>6425.735299309059</v>
      </c>
      <c r="AI385" s="2">
        <v>198418.93433658549</v>
      </c>
      <c r="AJ385" s="2">
        <v>101581.06566341451</v>
      </c>
      <c r="AK385" s="2">
        <v>53370.08687907178</v>
      </c>
      <c r="AL385" s="121">
        <v>0.10249999999999999</v>
      </c>
      <c r="AM385" s="121" t="s">
        <v>44</v>
      </c>
      <c r="AN385" s="2">
        <v>300000</v>
      </c>
      <c r="AO385" s="2" t="s">
        <v>48</v>
      </c>
      <c r="AP385" s="126"/>
      <c r="AQ385" s="126"/>
      <c r="AT385" s="100"/>
      <c r="AU385" s="100"/>
      <c r="AV385" s="182"/>
      <c r="AW385" s="182"/>
      <c r="AX385" s="182"/>
      <c r="AY385" s="182"/>
      <c r="AZ385" s="182"/>
      <c r="BA385" s="182"/>
      <c r="BF385" s="119"/>
      <c r="BG385" s="120"/>
      <c r="BH385" s="9"/>
      <c r="BI385" s="2"/>
      <c r="BJ385" s="2"/>
      <c r="BK385" s="2"/>
      <c r="BL385" s="2"/>
      <c r="BM385" s="2"/>
      <c r="BN385" s="2"/>
      <c r="BO385" s="121"/>
      <c r="BP385" s="121"/>
      <c r="BQ385" s="2"/>
      <c r="BR385" s="2"/>
    </row>
    <row r="386" spans="1:70" s="1" customFormat="1" x14ac:dyDescent="0.3">
      <c r="A386"/>
      <c r="B386" s="2"/>
      <c r="C386" s="48"/>
      <c r="D386" s="2"/>
      <c r="E386" s="2"/>
      <c r="F386" s="2"/>
      <c r="G386" s="2"/>
      <c r="H386" s="2"/>
      <c r="I386" s="2"/>
      <c r="K386" s="96"/>
      <c r="L386" s="133"/>
      <c r="M386" s="133"/>
      <c r="N386" s="208"/>
      <c r="O386" s="96"/>
      <c r="P386" s="131"/>
      <c r="Q386" s="131"/>
      <c r="R386" s="132"/>
      <c r="S386" s="132"/>
      <c r="T386" s="127"/>
      <c r="V386" s="116"/>
      <c r="W386" s="126"/>
      <c r="X386"/>
      <c r="Y386" s="126"/>
      <c r="Z386" s="126"/>
      <c r="AA386" s="126"/>
      <c r="AC386" s="119">
        <v>25</v>
      </c>
      <c r="AD386" s="120">
        <v>47209</v>
      </c>
      <c r="AE386" s="9" t="s">
        <v>82</v>
      </c>
      <c r="AF386" s="2">
        <v>4730.9069018507253</v>
      </c>
      <c r="AG386" s="2">
        <v>1694.8283974583342</v>
      </c>
      <c r="AH386" s="2">
        <v>6425.735299309059</v>
      </c>
      <c r="AI386" s="2">
        <v>193688.02743473477</v>
      </c>
      <c r="AJ386" s="2">
        <v>106311.97256526524</v>
      </c>
      <c r="AK386" s="2">
        <v>55064.915276530111</v>
      </c>
      <c r="AL386" s="121">
        <v>0.10249999999999999</v>
      </c>
      <c r="AM386" s="121" t="s">
        <v>44</v>
      </c>
      <c r="AN386" s="2">
        <v>300000</v>
      </c>
      <c r="AO386" s="2" t="s">
        <v>48</v>
      </c>
      <c r="AP386" s="126"/>
      <c r="AQ386" s="126"/>
      <c r="AT386" s="100"/>
      <c r="AU386" s="100"/>
      <c r="AV386" s="182"/>
      <c r="AW386" s="182"/>
      <c r="AX386" s="182"/>
      <c r="AY386" s="182"/>
      <c r="AZ386" s="182"/>
      <c r="BA386" s="182"/>
      <c r="BF386" s="119"/>
      <c r="BG386" s="120"/>
      <c r="BH386" s="9"/>
      <c r="BI386" s="2"/>
      <c r="BJ386" s="2"/>
      <c r="BK386" s="2"/>
      <c r="BL386" s="2"/>
      <c r="BM386" s="2"/>
      <c r="BN386" s="2"/>
      <c r="BO386" s="121"/>
      <c r="BP386" s="121"/>
      <c r="BQ386" s="2"/>
      <c r="BR386" s="2"/>
    </row>
    <row r="387" spans="1:70" s="1" customFormat="1" x14ac:dyDescent="0.3">
      <c r="A387"/>
      <c r="B387" s="2"/>
      <c r="C387" s="48"/>
      <c r="D387" s="2"/>
      <c r="E387" s="2"/>
      <c r="F387" s="2"/>
      <c r="G387" s="2"/>
      <c r="H387" s="2"/>
      <c r="I387" s="2"/>
      <c r="K387" s="96"/>
      <c r="L387" s="133"/>
      <c r="M387" s="133"/>
      <c r="N387" s="208"/>
      <c r="O387" s="96"/>
      <c r="P387" s="131"/>
      <c r="Q387" s="131"/>
      <c r="R387" s="132"/>
      <c r="S387" s="132"/>
      <c r="T387" s="127"/>
      <c r="V387" s="116"/>
      <c r="W387" s="126"/>
      <c r="X387"/>
      <c r="Y387" s="126"/>
      <c r="Z387" s="126"/>
      <c r="AA387" s="126"/>
      <c r="AC387" s="119">
        <v>26</v>
      </c>
      <c r="AD387" s="120">
        <v>47239</v>
      </c>
      <c r="AE387" s="9" t="s">
        <v>82</v>
      </c>
      <c r="AF387" s="2">
        <v>4771.3167316373674</v>
      </c>
      <c r="AG387" s="2">
        <v>1654.4185676716927</v>
      </c>
      <c r="AH387" s="2">
        <v>6425.7352993090599</v>
      </c>
      <c r="AI387" s="2">
        <v>188916.7107030974</v>
      </c>
      <c r="AJ387" s="2">
        <v>111083.28929690261</v>
      </c>
      <c r="AK387" s="2">
        <v>56719.333844201807</v>
      </c>
      <c r="AL387" s="121">
        <v>0.10249999999999999</v>
      </c>
      <c r="AM387" s="121" t="s">
        <v>44</v>
      </c>
      <c r="AN387" s="2">
        <v>300000</v>
      </c>
      <c r="AO387" s="2" t="s">
        <v>48</v>
      </c>
      <c r="AP387" s="126"/>
      <c r="AQ387" s="126"/>
      <c r="AT387" s="100"/>
      <c r="AU387" s="100"/>
      <c r="AV387" s="182"/>
      <c r="AW387" s="182"/>
      <c r="AX387" s="182"/>
      <c r="AY387" s="182"/>
      <c r="AZ387" s="182"/>
      <c r="BA387" s="182"/>
      <c r="BF387" s="119"/>
      <c r="BG387" s="120"/>
      <c r="BH387" s="9"/>
      <c r="BI387" s="2"/>
      <c r="BJ387" s="2"/>
      <c r="BK387" s="2"/>
      <c r="BL387" s="2"/>
      <c r="BM387" s="2"/>
      <c r="BN387" s="2"/>
      <c r="BO387" s="121"/>
      <c r="BP387" s="121"/>
      <c r="BQ387" s="2"/>
      <c r="BR387" s="2"/>
    </row>
    <row r="388" spans="1:70" s="1" customFormat="1" x14ac:dyDescent="0.3">
      <c r="A388"/>
      <c r="B388" s="2"/>
      <c r="C388" s="48"/>
      <c r="D388" s="2"/>
      <c r="E388" s="2"/>
      <c r="F388" s="2"/>
      <c r="G388" s="2"/>
      <c r="H388" s="2"/>
      <c r="I388" s="2"/>
      <c r="K388" s="96"/>
      <c r="L388" s="133"/>
      <c r="M388" s="133"/>
      <c r="N388" s="208"/>
      <c r="O388" s="96"/>
      <c r="P388" s="131"/>
      <c r="Q388" s="131"/>
      <c r="R388" s="132"/>
      <c r="S388" s="132"/>
      <c r="T388" s="127"/>
      <c r="V388" s="116"/>
      <c r="W388" s="126"/>
      <c r="X388"/>
      <c r="Y388" s="126"/>
      <c r="Z388" s="126"/>
      <c r="AA388" s="126"/>
      <c r="AC388" s="119">
        <v>27</v>
      </c>
      <c r="AD388" s="120">
        <v>47270</v>
      </c>
      <c r="AE388" s="9" t="s">
        <v>82</v>
      </c>
      <c r="AF388" s="2">
        <v>4812.0717287201023</v>
      </c>
      <c r="AG388" s="2">
        <v>1613.6635705889569</v>
      </c>
      <c r="AH388" s="2">
        <v>6425.735299309059</v>
      </c>
      <c r="AI388" s="2">
        <v>184104.6389743773</v>
      </c>
      <c r="AJ388" s="2">
        <v>115895.36102562271</v>
      </c>
      <c r="AK388" s="2">
        <v>58332.997414790763</v>
      </c>
      <c r="AL388" s="121">
        <v>0.10249999999999999</v>
      </c>
      <c r="AM388" s="121" t="s">
        <v>44</v>
      </c>
      <c r="AN388" s="2">
        <v>300000</v>
      </c>
      <c r="AO388" s="2" t="s">
        <v>48</v>
      </c>
      <c r="AP388" s="126"/>
      <c r="AQ388" s="126"/>
      <c r="AT388" s="100"/>
      <c r="AU388" s="100"/>
      <c r="AV388" s="182"/>
      <c r="AW388" s="182"/>
      <c r="AX388" s="182"/>
      <c r="AY388" s="182"/>
      <c r="AZ388" s="182"/>
      <c r="BA388" s="182"/>
      <c r="BF388" s="119"/>
      <c r="BG388" s="120"/>
      <c r="BH388" s="9"/>
      <c r="BI388" s="2"/>
      <c r="BJ388" s="2"/>
      <c r="BK388" s="2"/>
      <c r="BL388" s="2"/>
      <c r="BM388" s="2"/>
      <c r="BN388" s="2"/>
      <c r="BO388" s="121"/>
      <c r="BP388" s="121"/>
      <c r="BQ388" s="2"/>
      <c r="BR388" s="2"/>
    </row>
    <row r="389" spans="1:70" s="1" customFormat="1" x14ac:dyDescent="0.3">
      <c r="A389"/>
      <c r="B389" s="2"/>
      <c r="C389" s="48"/>
      <c r="D389" s="2"/>
      <c r="E389" s="2"/>
      <c r="F389" s="2"/>
      <c r="G389" s="2"/>
      <c r="H389" s="2"/>
      <c r="I389" s="2"/>
      <c r="K389" s="96"/>
      <c r="L389" s="133"/>
      <c r="M389" s="133"/>
      <c r="N389" s="208"/>
      <c r="O389" s="96"/>
      <c r="P389" s="131"/>
      <c r="Q389" s="131"/>
      <c r="R389" s="132"/>
      <c r="S389" s="132"/>
      <c r="T389" s="127"/>
      <c r="V389" s="116"/>
      <c r="W389" s="126"/>
      <c r="X389"/>
      <c r="Y389" s="126"/>
      <c r="Z389" s="126"/>
      <c r="AA389" s="126"/>
      <c r="AC389" s="119">
        <v>28</v>
      </c>
      <c r="AD389" s="120">
        <v>47300</v>
      </c>
      <c r="AE389" s="9" t="s">
        <v>82</v>
      </c>
      <c r="AF389" s="2">
        <v>4853.1748414029198</v>
      </c>
      <c r="AG389" s="2">
        <v>1572.5604579061394</v>
      </c>
      <c r="AH389" s="2">
        <v>6425.735299309059</v>
      </c>
      <c r="AI389" s="2">
        <v>179251.46413297439</v>
      </c>
      <c r="AJ389" s="2">
        <v>120748.53586702562</v>
      </c>
      <c r="AK389" s="2">
        <v>59905.557872696903</v>
      </c>
      <c r="AL389" s="121">
        <v>0.10249999999999999</v>
      </c>
      <c r="AM389" s="121" t="s">
        <v>44</v>
      </c>
      <c r="AN389" s="2">
        <v>300000</v>
      </c>
      <c r="AO389" s="2" t="s">
        <v>48</v>
      </c>
      <c r="AP389" s="126"/>
      <c r="AQ389" s="126"/>
      <c r="AT389" s="100"/>
      <c r="AU389" s="100"/>
      <c r="AV389" s="182"/>
      <c r="AW389" s="182"/>
      <c r="AX389" s="182"/>
      <c r="AY389" s="182"/>
      <c r="AZ389" s="182"/>
      <c r="BA389" s="182"/>
      <c r="BF389" s="119"/>
      <c r="BG389" s="120"/>
      <c r="BH389" s="9"/>
      <c r="BI389" s="2"/>
      <c r="BJ389" s="2"/>
      <c r="BK389" s="2"/>
      <c r="BL389" s="2"/>
      <c r="BM389" s="2"/>
      <c r="BN389" s="2"/>
      <c r="BO389" s="121"/>
      <c r="BP389" s="121"/>
      <c r="BQ389" s="2"/>
      <c r="BR389" s="2"/>
    </row>
    <row r="390" spans="1:70" s="1" customFormat="1" x14ac:dyDescent="0.3">
      <c r="A390"/>
      <c r="B390" s="2"/>
      <c r="C390" s="48"/>
      <c r="D390" s="2"/>
      <c r="E390" s="2"/>
      <c r="F390" s="2"/>
      <c r="G390" s="2"/>
      <c r="H390" s="2"/>
      <c r="I390" s="2"/>
      <c r="K390" s="96"/>
      <c r="L390" s="133"/>
      <c r="M390" s="133"/>
      <c r="N390" s="208"/>
      <c r="O390" s="96"/>
      <c r="P390" s="131"/>
      <c r="Q390" s="131"/>
      <c r="R390" s="132"/>
      <c r="S390" s="132"/>
      <c r="T390" s="127"/>
      <c r="V390" s="116"/>
      <c r="W390" s="126"/>
      <c r="X390"/>
      <c r="Y390" s="126"/>
      <c r="Z390" s="126"/>
      <c r="AA390" s="126"/>
      <c r="AC390" s="119">
        <v>29</v>
      </c>
      <c r="AD390" s="120">
        <v>47331</v>
      </c>
      <c r="AE390" s="9" t="s">
        <v>82</v>
      </c>
      <c r="AF390" s="2">
        <v>4894.6290431732368</v>
      </c>
      <c r="AG390" s="2">
        <v>1531.1062561358228</v>
      </c>
      <c r="AH390" s="2">
        <v>6425.7352993090599</v>
      </c>
      <c r="AI390" s="2">
        <v>174356.83508980114</v>
      </c>
      <c r="AJ390" s="2">
        <v>125643.16491019886</v>
      </c>
      <c r="AK390" s="2">
        <v>61436.664128832723</v>
      </c>
      <c r="AL390" s="121">
        <v>0.10249999999999999</v>
      </c>
      <c r="AM390" s="121" t="s">
        <v>44</v>
      </c>
      <c r="AN390" s="2">
        <v>300000</v>
      </c>
      <c r="AO390" s="2" t="s">
        <v>48</v>
      </c>
      <c r="AP390" s="126"/>
      <c r="AQ390" s="126"/>
      <c r="AT390" s="100"/>
      <c r="AU390" s="100"/>
      <c r="AV390" s="182"/>
      <c r="AW390" s="182"/>
      <c r="AX390" s="182"/>
      <c r="AY390" s="182"/>
      <c r="AZ390" s="182"/>
      <c r="BA390" s="182"/>
      <c r="BF390" s="119"/>
      <c r="BG390" s="120"/>
      <c r="BH390" s="9"/>
      <c r="BI390" s="2"/>
      <c r="BJ390" s="2"/>
      <c r="BK390" s="2"/>
      <c r="BL390" s="2"/>
      <c r="BM390" s="2"/>
      <c r="BN390" s="2"/>
      <c r="BO390" s="121"/>
      <c r="BP390" s="121"/>
      <c r="BQ390" s="2"/>
      <c r="BR390" s="2"/>
    </row>
    <row r="391" spans="1:70" s="1" customFormat="1" x14ac:dyDescent="0.3">
      <c r="A391"/>
      <c r="B391" s="2"/>
      <c r="C391" s="48"/>
      <c r="D391" s="2"/>
      <c r="E391" s="2"/>
      <c r="F391" s="2"/>
      <c r="G391" s="2"/>
      <c r="H391" s="2"/>
      <c r="I391" s="2"/>
      <c r="K391" s="96"/>
      <c r="L391" s="133"/>
      <c r="M391" s="133"/>
      <c r="N391" s="208"/>
      <c r="O391" s="96"/>
      <c r="P391" s="131"/>
      <c r="Q391" s="131"/>
      <c r="R391" s="132"/>
      <c r="S391" s="132"/>
      <c r="T391" s="127"/>
      <c r="V391" s="116"/>
      <c r="W391" s="126"/>
      <c r="X391"/>
      <c r="Y391" s="126"/>
      <c r="Z391" s="126"/>
      <c r="AA391" s="126"/>
      <c r="AC391" s="119">
        <v>30</v>
      </c>
      <c r="AD391" s="120">
        <v>47362</v>
      </c>
      <c r="AE391" s="9" t="s">
        <v>82</v>
      </c>
      <c r="AF391" s="2">
        <v>4936.4373329170076</v>
      </c>
      <c r="AG391" s="2">
        <v>1489.2979663920514</v>
      </c>
      <c r="AH391" s="2">
        <v>6425.735299309059</v>
      </c>
      <c r="AI391" s="2">
        <v>169420.39775688414</v>
      </c>
      <c r="AJ391" s="2">
        <v>130579.60224311586</v>
      </c>
      <c r="AK391" s="2">
        <v>62925.962095224771</v>
      </c>
      <c r="AL391" s="121">
        <v>0.10249999999999999</v>
      </c>
      <c r="AM391" s="121" t="s">
        <v>44</v>
      </c>
      <c r="AN391" s="2">
        <v>300000</v>
      </c>
      <c r="AO391" s="2" t="s">
        <v>48</v>
      </c>
      <c r="AP391" s="126"/>
      <c r="AQ391" s="126"/>
      <c r="AT391" s="100"/>
      <c r="AU391" s="100"/>
      <c r="AV391" s="182"/>
      <c r="AW391" s="182"/>
      <c r="AX391" s="182"/>
      <c r="AY391" s="182"/>
      <c r="AZ391" s="182"/>
      <c r="BA391" s="182"/>
      <c r="BF391" s="119"/>
      <c r="BG391" s="120"/>
      <c r="BH391" s="9"/>
      <c r="BI391" s="2"/>
      <c r="BJ391" s="2"/>
      <c r="BK391" s="2"/>
      <c r="BL391" s="2"/>
      <c r="BM391" s="2"/>
      <c r="BN391" s="2"/>
      <c r="BO391" s="121"/>
      <c r="BP391" s="121"/>
      <c r="BQ391" s="2"/>
      <c r="BR391" s="2"/>
    </row>
    <row r="392" spans="1:70" s="1" customFormat="1" x14ac:dyDescent="0.3">
      <c r="A392"/>
      <c r="B392" s="2"/>
      <c r="C392" s="48"/>
      <c r="D392" s="2"/>
      <c r="E392" s="2"/>
      <c r="F392" s="2"/>
      <c r="G392" s="2"/>
      <c r="H392" s="2"/>
      <c r="I392" s="2"/>
      <c r="K392" s="96"/>
      <c r="L392" s="133"/>
      <c r="M392" s="133"/>
      <c r="N392" s="208"/>
      <c r="O392" s="96"/>
      <c r="P392" s="131"/>
      <c r="Q392" s="131"/>
      <c r="R392" s="132"/>
      <c r="S392" s="132"/>
      <c r="T392" s="127"/>
      <c r="V392" s="116"/>
      <c r="W392" s="126"/>
      <c r="X392"/>
      <c r="Y392" s="126"/>
      <c r="Z392" s="126"/>
      <c r="AA392" s="126"/>
      <c r="AC392" s="119">
        <v>31</v>
      </c>
      <c r="AD392" s="120">
        <v>47392</v>
      </c>
      <c r="AE392" s="9" t="s">
        <v>82</v>
      </c>
      <c r="AF392" s="2">
        <v>4978.6027351356734</v>
      </c>
      <c r="AG392" s="2">
        <v>1447.1325641733852</v>
      </c>
      <c r="AH392" s="2">
        <v>6425.735299309059</v>
      </c>
      <c r="AI392" s="2">
        <v>164441.79502174846</v>
      </c>
      <c r="AJ392" s="2">
        <v>135558.20497825154</v>
      </c>
      <c r="AK392" s="2">
        <v>64373.094659398157</v>
      </c>
      <c r="AL392" s="121">
        <v>0.10249999999999999</v>
      </c>
      <c r="AM392" s="121" t="s">
        <v>44</v>
      </c>
      <c r="AN392" s="2">
        <v>300000</v>
      </c>
      <c r="AO392" s="2" t="s">
        <v>48</v>
      </c>
      <c r="AP392" s="126"/>
      <c r="AQ392" s="126"/>
      <c r="AT392" s="100"/>
      <c r="AU392" s="100"/>
      <c r="AV392" s="182"/>
      <c r="AW392" s="182"/>
      <c r="AX392" s="182"/>
      <c r="AY392" s="182"/>
      <c r="AZ392" s="182"/>
      <c r="BA392" s="182"/>
      <c r="BF392" s="119"/>
      <c r="BG392" s="120"/>
      <c r="BH392" s="9"/>
      <c r="BI392" s="2"/>
      <c r="BJ392" s="2"/>
      <c r="BK392" s="2"/>
      <c r="BL392" s="2"/>
      <c r="BM392" s="2"/>
      <c r="BN392" s="2"/>
      <c r="BO392" s="121"/>
      <c r="BP392" s="121"/>
      <c r="BQ392" s="2"/>
      <c r="BR392" s="2"/>
    </row>
    <row r="393" spans="1:70" s="1" customFormat="1" x14ac:dyDescent="0.3">
      <c r="A393"/>
      <c r="B393" s="2"/>
      <c r="C393" s="48"/>
      <c r="D393" s="2"/>
      <c r="E393" s="2"/>
      <c r="F393" s="2"/>
      <c r="G393" s="2"/>
      <c r="H393" s="2"/>
      <c r="I393" s="2"/>
      <c r="K393" s="96"/>
      <c r="L393" s="133"/>
      <c r="M393" s="133"/>
      <c r="N393" s="208"/>
      <c r="O393" s="96"/>
      <c r="P393" s="131"/>
      <c r="Q393" s="131"/>
      <c r="R393" s="132"/>
      <c r="S393" s="132"/>
      <c r="T393" s="127"/>
      <c r="V393" s="116"/>
      <c r="W393" s="126"/>
      <c r="X393"/>
      <c r="Y393" s="126"/>
      <c r="Z393" s="126"/>
      <c r="AA393" s="126"/>
      <c r="AC393" s="119">
        <v>32</v>
      </c>
      <c r="AD393" s="120">
        <v>47423</v>
      </c>
      <c r="AE393" s="9" t="s">
        <v>82</v>
      </c>
      <c r="AF393" s="2">
        <v>5036.283039379101</v>
      </c>
      <c r="AG393" s="2">
        <v>1370.348291847904</v>
      </c>
      <c r="AH393" s="2">
        <v>6406.6313312270049</v>
      </c>
      <c r="AI393" s="2">
        <v>159405.51198236935</v>
      </c>
      <c r="AJ393" s="2">
        <v>140594.48801763065</v>
      </c>
      <c r="AK393" s="2">
        <v>65743.442951246063</v>
      </c>
      <c r="AL393" s="121">
        <v>0.1</v>
      </c>
      <c r="AM393" s="121" t="s">
        <v>44</v>
      </c>
      <c r="AN393" s="2">
        <v>300000</v>
      </c>
      <c r="AO393" s="2" t="s">
        <v>48</v>
      </c>
      <c r="AP393" s="126"/>
      <c r="AQ393" s="126"/>
      <c r="AT393" s="100"/>
      <c r="AU393" s="100"/>
      <c r="AV393" s="182"/>
      <c r="AW393" s="182"/>
      <c r="AX393" s="182"/>
      <c r="AY393" s="182"/>
      <c r="AZ393" s="182"/>
      <c r="BA393" s="182"/>
      <c r="BF393" s="119"/>
      <c r="BG393" s="120"/>
      <c r="BH393" s="9"/>
      <c r="BI393" s="2"/>
      <c r="BJ393" s="2"/>
      <c r="BK393" s="2"/>
      <c r="BL393" s="2"/>
      <c r="BM393" s="2"/>
      <c r="BN393" s="2"/>
      <c r="BO393" s="121"/>
      <c r="BP393" s="121"/>
      <c r="BQ393" s="2"/>
      <c r="BR393" s="2"/>
    </row>
    <row r="394" spans="1:70" s="1" customFormat="1" x14ac:dyDescent="0.3">
      <c r="A394"/>
      <c r="B394" s="2"/>
      <c r="C394" s="48"/>
      <c r="D394" s="2"/>
      <c r="E394" s="2"/>
      <c r="F394" s="2"/>
      <c r="G394" s="2"/>
      <c r="H394" s="2"/>
      <c r="I394" s="2"/>
      <c r="K394" s="96"/>
      <c r="L394" s="133"/>
      <c r="M394" s="133"/>
      <c r="N394" s="208"/>
      <c r="O394" s="96"/>
      <c r="P394" s="131"/>
      <c r="Q394" s="131"/>
      <c r="R394" s="132"/>
      <c r="S394" s="132"/>
      <c r="T394" s="127"/>
      <c r="V394" s="116"/>
      <c r="W394" s="126"/>
      <c r="X394"/>
      <c r="Y394" s="126"/>
      <c r="Z394" s="126"/>
      <c r="AA394" s="126"/>
      <c r="AC394" s="119">
        <v>33</v>
      </c>
      <c r="AD394" s="120">
        <v>47453</v>
      </c>
      <c r="AE394" s="9" t="s">
        <v>82</v>
      </c>
      <c r="AF394" s="2">
        <v>5078.2520647072597</v>
      </c>
      <c r="AG394" s="2">
        <v>1328.3792665197448</v>
      </c>
      <c r="AH394" s="2">
        <v>6406.6313312270049</v>
      </c>
      <c r="AI394" s="2">
        <v>154327.2599176621</v>
      </c>
      <c r="AJ394" s="2">
        <v>145672.7400823379</v>
      </c>
      <c r="AK394" s="2">
        <v>67071.822217765803</v>
      </c>
      <c r="AL394" s="121">
        <v>0.1</v>
      </c>
      <c r="AM394" s="121" t="s">
        <v>44</v>
      </c>
      <c r="AN394" s="2">
        <v>300000</v>
      </c>
      <c r="AO394" s="2" t="s">
        <v>48</v>
      </c>
      <c r="AP394" s="126"/>
      <c r="AQ394" s="126"/>
      <c r="AT394" s="100"/>
      <c r="AU394" s="100"/>
      <c r="AV394" s="182"/>
      <c r="AW394" s="182"/>
      <c r="AX394" s="182"/>
      <c r="AY394" s="182"/>
      <c r="AZ394" s="182"/>
      <c r="BA394" s="182"/>
      <c r="BF394" s="119"/>
      <c r="BG394" s="120"/>
      <c r="BH394" s="9"/>
      <c r="BI394" s="2"/>
      <c r="BJ394" s="2"/>
      <c r="BK394" s="2"/>
      <c r="BL394" s="2"/>
      <c r="BM394" s="2"/>
      <c r="BN394" s="2"/>
      <c r="BO394" s="121"/>
      <c r="BP394" s="121"/>
      <c r="BQ394" s="2"/>
      <c r="BR394" s="2"/>
    </row>
    <row r="395" spans="1:70" s="1" customFormat="1" x14ac:dyDescent="0.3">
      <c r="A395"/>
      <c r="B395" s="2"/>
      <c r="C395" s="48"/>
      <c r="D395" s="2"/>
      <c r="E395" s="2"/>
      <c r="F395" s="2"/>
      <c r="G395" s="2"/>
      <c r="H395" s="2"/>
      <c r="I395" s="2"/>
      <c r="K395" s="96"/>
      <c r="L395" s="133"/>
      <c r="M395" s="133"/>
      <c r="N395" s="208"/>
      <c r="O395" s="96"/>
      <c r="P395" s="131"/>
      <c r="Q395" s="131"/>
      <c r="R395" s="132"/>
      <c r="S395" s="132"/>
      <c r="T395" s="127"/>
      <c r="V395" s="116"/>
      <c r="W395" s="126"/>
      <c r="X395"/>
      <c r="Y395" s="126"/>
      <c r="Z395" s="126"/>
      <c r="AA395" s="126"/>
      <c r="AC395" s="119">
        <v>34</v>
      </c>
      <c r="AD395" s="120">
        <v>47484</v>
      </c>
      <c r="AE395" s="9" t="s">
        <v>82</v>
      </c>
      <c r="AF395" s="2">
        <v>5120.5708319131536</v>
      </c>
      <c r="AG395" s="2">
        <v>1286.0604993138509</v>
      </c>
      <c r="AH395" s="2">
        <v>6406.6313312270049</v>
      </c>
      <c r="AI395" s="2">
        <v>149206.68908574895</v>
      </c>
      <c r="AJ395" s="2">
        <v>150793.31091425105</v>
      </c>
      <c r="AK395" s="2">
        <v>68357.882717079658</v>
      </c>
      <c r="AL395" s="121">
        <v>0.1</v>
      </c>
      <c r="AM395" s="121" t="s">
        <v>44</v>
      </c>
      <c r="AN395" s="2">
        <v>300000</v>
      </c>
      <c r="AO395" s="2" t="s">
        <v>48</v>
      </c>
      <c r="AP395" s="126"/>
      <c r="AQ395" s="126"/>
      <c r="AT395" s="100"/>
      <c r="AU395" s="100"/>
      <c r="AV395" s="182"/>
      <c r="AW395" s="182"/>
      <c r="AX395" s="182"/>
      <c r="AY395" s="182"/>
      <c r="AZ395" s="182"/>
      <c r="BA395" s="182"/>
      <c r="BF395" s="119"/>
      <c r="BG395" s="120"/>
      <c r="BH395" s="9"/>
      <c r="BI395" s="2"/>
      <c r="BJ395" s="2"/>
      <c r="BK395" s="2"/>
      <c r="BL395" s="2"/>
      <c r="BM395" s="2"/>
      <c r="BN395" s="2"/>
      <c r="BO395" s="121"/>
      <c r="BP395" s="121"/>
      <c r="BQ395" s="2"/>
      <c r="BR395" s="2"/>
    </row>
    <row r="396" spans="1:70" s="1" customFormat="1" x14ac:dyDescent="0.3">
      <c r="A396"/>
      <c r="B396" s="2"/>
      <c r="C396" s="48"/>
      <c r="D396" s="2"/>
      <c r="E396" s="2"/>
      <c r="F396" s="2"/>
      <c r="G396" s="2"/>
      <c r="H396" s="2"/>
      <c r="I396" s="2"/>
      <c r="K396" s="96"/>
      <c r="L396" s="133"/>
      <c r="M396" s="133"/>
      <c r="N396" s="208"/>
      <c r="O396" s="96"/>
      <c r="P396" s="131"/>
      <c r="Q396" s="131"/>
      <c r="R396" s="132"/>
      <c r="S396" s="132"/>
      <c r="T396" s="127"/>
      <c r="V396" s="116"/>
      <c r="W396" s="126"/>
      <c r="X396"/>
      <c r="Y396" s="126"/>
      <c r="Z396" s="126"/>
      <c r="AA396" s="126"/>
      <c r="AC396" s="119">
        <v>35</v>
      </c>
      <c r="AD396" s="120">
        <v>47515</v>
      </c>
      <c r="AE396" s="9" t="s">
        <v>82</v>
      </c>
      <c r="AF396" s="2">
        <v>5163.2422555124294</v>
      </c>
      <c r="AG396" s="2">
        <v>1243.3890757145746</v>
      </c>
      <c r="AH396" s="2">
        <v>6406.631331227004</v>
      </c>
      <c r="AI396" s="2">
        <v>144043.44683023653</v>
      </c>
      <c r="AJ396" s="2">
        <v>155956.55316976347</v>
      </c>
      <c r="AK396" s="2">
        <v>69601.271792794229</v>
      </c>
      <c r="AL396" s="121">
        <v>0.1</v>
      </c>
      <c r="AM396" s="121" t="s">
        <v>44</v>
      </c>
      <c r="AN396" s="2">
        <v>300000</v>
      </c>
      <c r="AO396" s="2" t="s">
        <v>48</v>
      </c>
      <c r="AP396" s="126"/>
      <c r="AQ396" s="126"/>
      <c r="AT396" s="100"/>
      <c r="AU396" s="100"/>
      <c r="AV396" s="182"/>
      <c r="AW396" s="182"/>
      <c r="AX396" s="182"/>
      <c r="AY396" s="182"/>
      <c r="AZ396" s="182"/>
      <c r="BA396" s="182"/>
      <c r="BF396" s="119"/>
      <c r="BG396" s="120"/>
      <c r="BH396" s="9"/>
      <c r="BI396" s="2"/>
      <c r="BJ396" s="2"/>
      <c r="BK396" s="2"/>
      <c r="BL396" s="2"/>
      <c r="BM396" s="2"/>
      <c r="BN396" s="2"/>
      <c r="BO396" s="121"/>
      <c r="BP396" s="121"/>
      <c r="BQ396" s="2"/>
      <c r="BR396" s="2"/>
    </row>
    <row r="397" spans="1:70" s="1" customFormat="1" x14ac:dyDescent="0.3">
      <c r="A397"/>
      <c r="B397" s="2"/>
      <c r="C397" s="48"/>
      <c r="D397" s="2"/>
      <c r="E397" s="2"/>
      <c r="F397" s="2"/>
      <c r="G397" s="2"/>
      <c r="H397" s="2"/>
      <c r="I397" s="2"/>
      <c r="K397" s="96"/>
      <c r="L397" s="133"/>
      <c r="M397" s="133"/>
      <c r="N397" s="208"/>
      <c r="O397" s="96"/>
      <c r="P397" s="131"/>
      <c r="Q397" s="131"/>
      <c r="R397" s="132"/>
      <c r="S397" s="132"/>
      <c r="T397" s="127"/>
      <c r="V397" s="116"/>
      <c r="W397" s="126"/>
      <c r="X397"/>
      <c r="Y397" s="126"/>
      <c r="Z397" s="126"/>
      <c r="AA397" s="126"/>
      <c r="AC397" s="119">
        <v>36</v>
      </c>
      <c r="AD397" s="120">
        <v>47543</v>
      </c>
      <c r="AE397" s="9" t="s">
        <v>82</v>
      </c>
      <c r="AF397" s="2">
        <v>5206.2692743083671</v>
      </c>
      <c r="AG397" s="2">
        <v>1200.3620569186378</v>
      </c>
      <c r="AH397" s="2">
        <v>6406.6313312270049</v>
      </c>
      <c r="AI397" s="2">
        <v>138837.17755592815</v>
      </c>
      <c r="AJ397" s="2">
        <v>161162.82244407185</v>
      </c>
      <c r="AK397" s="2">
        <v>70801.63384971286</v>
      </c>
      <c r="AL397" s="121">
        <v>0.1</v>
      </c>
      <c r="AM397" s="121" t="s">
        <v>44</v>
      </c>
      <c r="AN397" s="2">
        <v>300000</v>
      </c>
      <c r="AO397" s="2" t="s">
        <v>48</v>
      </c>
      <c r="AP397" s="126"/>
      <c r="AQ397" s="126"/>
      <c r="AT397" s="100"/>
      <c r="AU397" s="100"/>
      <c r="AV397" s="182"/>
      <c r="AW397" s="182"/>
      <c r="AX397" s="182"/>
      <c r="AY397" s="182"/>
      <c r="AZ397" s="182"/>
      <c r="BA397" s="182"/>
      <c r="BF397" s="119"/>
      <c r="BG397" s="120"/>
      <c r="BH397" s="9"/>
      <c r="BI397" s="2"/>
      <c r="BJ397" s="2"/>
      <c r="BK397" s="2"/>
      <c r="BL397" s="2"/>
      <c r="BM397" s="2"/>
      <c r="BN397" s="2"/>
      <c r="BO397" s="121"/>
      <c r="BP397" s="121"/>
      <c r="BQ397" s="2"/>
      <c r="BR397" s="2"/>
    </row>
    <row r="398" spans="1:70" s="1" customFormat="1" x14ac:dyDescent="0.3">
      <c r="A398"/>
      <c r="B398" s="2"/>
      <c r="C398" s="48"/>
      <c r="D398" s="2"/>
      <c r="E398" s="2"/>
      <c r="F398" s="2"/>
      <c r="G398" s="2"/>
      <c r="H398" s="2"/>
      <c r="I398" s="2"/>
      <c r="K398" s="96"/>
      <c r="L398" s="133"/>
      <c r="M398" s="133"/>
      <c r="N398" s="208"/>
      <c r="O398" s="96"/>
      <c r="P398" s="131"/>
      <c r="Q398" s="131"/>
      <c r="R398" s="132"/>
      <c r="S398" s="132"/>
      <c r="T398" s="127"/>
      <c r="V398" s="116"/>
      <c r="W398" s="126"/>
      <c r="X398"/>
      <c r="Y398" s="126"/>
      <c r="Z398" s="126"/>
      <c r="AA398" s="126"/>
      <c r="AC398" s="119">
        <v>37</v>
      </c>
      <c r="AD398" s="120">
        <v>47574</v>
      </c>
      <c r="AE398" s="9" t="s">
        <v>82</v>
      </c>
      <c r="AF398" s="2">
        <v>5249.6548515942704</v>
      </c>
      <c r="AG398" s="2">
        <v>1156.9764796327347</v>
      </c>
      <c r="AH398" s="2">
        <v>6406.6313312270049</v>
      </c>
      <c r="AI398" s="2">
        <v>133587.52270433388</v>
      </c>
      <c r="AJ398" s="2">
        <v>166412.47729566612</v>
      </c>
      <c r="AK398" s="2">
        <v>71958.610329345596</v>
      </c>
      <c r="AL398" s="121">
        <v>0.1</v>
      </c>
      <c r="AM398" s="121" t="s">
        <v>44</v>
      </c>
      <c r="AN398" s="2">
        <v>300000</v>
      </c>
      <c r="AO398" s="2" t="s">
        <v>48</v>
      </c>
      <c r="AP398" s="126"/>
      <c r="AQ398" s="126"/>
      <c r="AT398" s="100"/>
      <c r="AU398" s="100"/>
      <c r="AV398" s="182"/>
      <c r="AW398" s="182"/>
      <c r="AX398" s="182"/>
      <c r="AY398" s="182"/>
      <c r="AZ398" s="182"/>
      <c r="BA398" s="182"/>
      <c r="BF398" s="119"/>
      <c r="BG398" s="120"/>
      <c r="BH398" s="9"/>
      <c r="BI398" s="2"/>
      <c r="BJ398" s="2"/>
      <c r="BK398" s="2"/>
      <c r="BL398" s="2"/>
      <c r="BM398" s="2"/>
      <c r="BN398" s="2"/>
      <c r="BO398" s="121"/>
      <c r="BP398" s="121"/>
      <c r="BQ398" s="2"/>
      <c r="BR398" s="2"/>
    </row>
    <row r="399" spans="1:70" s="1" customFormat="1" x14ac:dyDescent="0.3">
      <c r="A399"/>
      <c r="B399" s="2"/>
      <c r="C399" s="48"/>
      <c r="D399" s="2"/>
      <c r="E399" s="2"/>
      <c r="F399" s="2"/>
      <c r="G399" s="2"/>
      <c r="H399" s="2"/>
      <c r="I399" s="2"/>
      <c r="K399" s="96"/>
      <c r="L399" s="133"/>
      <c r="M399" s="133"/>
      <c r="N399" s="208"/>
      <c r="O399" s="96"/>
      <c r="P399" s="131"/>
      <c r="Q399" s="131"/>
      <c r="R399" s="132"/>
      <c r="S399" s="132"/>
      <c r="T399" s="127"/>
      <c r="V399" s="116"/>
      <c r="W399" s="126"/>
      <c r="X399"/>
      <c r="Y399" s="126"/>
      <c r="Z399" s="126"/>
      <c r="AA399" s="126"/>
      <c r="AC399" s="119">
        <v>38</v>
      </c>
      <c r="AD399" s="120">
        <v>47604</v>
      </c>
      <c r="AE399" s="9" t="s">
        <v>82</v>
      </c>
      <c r="AF399" s="2">
        <v>5293.4019753575549</v>
      </c>
      <c r="AG399" s="2">
        <v>1113.2293558694491</v>
      </c>
      <c r="AH399" s="2">
        <v>6406.631331227004</v>
      </c>
      <c r="AI399" s="2">
        <v>128294.12072897633</v>
      </c>
      <c r="AJ399" s="2">
        <v>171705.87927102367</v>
      </c>
      <c r="AK399" s="2">
        <v>73071.839685215047</v>
      </c>
      <c r="AL399" s="121">
        <v>0.1</v>
      </c>
      <c r="AM399" s="121" t="s">
        <v>44</v>
      </c>
      <c r="AN399" s="2">
        <v>300000</v>
      </c>
      <c r="AO399" s="2" t="s">
        <v>48</v>
      </c>
      <c r="AP399" s="126"/>
      <c r="AQ399" s="126"/>
      <c r="AT399" s="100"/>
      <c r="AU399" s="100"/>
      <c r="AV399" s="182"/>
      <c r="AW399" s="182"/>
      <c r="AX399" s="182"/>
      <c r="AY399" s="182"/>
      <c r="AZ399" s="182"/>
      <c r="BA399" s="182"/>
      <c r="BF399" s="119"/>
      <c r="BG399" s="120"/>
      <c r="BH399" s="9"/>
      <c r="BI399" s="2"/>
      <c r="BJ399" s="2"/>
      <c r="BK399" s="2"/>
      <c r="BL399" s="2"/>
      <c r="BM399" s="2"/>
      <c r="BN399" s="2"/>
      <c r="BO399" s="121"/>
      <c r="BP399" s="121"/>
      <c r="BQ399" s="2"/>
      <c r="BR399" s="2"/>
    </row>
    <row r="400" spans="1:70" s="1" customFormat="1" x14ac:dyDescent="0.3">
      <c r="A400"/>
      <c r="B400" s="2"/>
      <c r="C400" s="48"/>
      <c r="D400" s="2"/>
      <c r="E400" s="2"/>
      <c r="F400" s="2"/>
      <c r="G400" s="2"/>
      <c r="H400" s="2"/>
      <c r="I400" s="2"/>
      <c r="K400" s="96"/>
      <c r="L400" s="133"/>
      <c r="M400" s="133"/>
      <c r="N400" s="208"/>
      <c r="O400" s="96"/>
      <c r="P400" s="131"/>
      <c r="Q400" s="131"/>
      <c r="R400" s="132"/>
      <c r="S400" s="132"/>
      <c r="T400" s="127"/>
      <c r="V400" s="116"/>
      <c r="W400" s="126"/>
      <c r="X400"/>
      <c r="Y400" s="126"/>
      <c r="Z400" s="126"/>
      <c r="AA400" s="126"/>
      <c r="AC400" s="119">
        <v>39</v>
      </c>
      <c r="AD400" s="120">
        <v>47635</v>
      </c>
      <c r="AE400" s="9" t="s">
        <v>82</v>
      </c>
      <c r="AF400" s="2">
        <v>5337.5136584855354</v>
      </c>
      <c r="AG400" s="2">
        <v>1069.1176727414695</v>
      </c>
      <c r="AH400" s="2">
        <v>6406.6313312270049</v>
      </c>
      <c r="AI400" s="2">
        <v>122956.60707049079</v>
      </c>
      <c r="AJ400" s="2">
        <v>177043.39292950922</v>
      </c>
      <c r="AK400" s="2">
        <v>74140.957357956519</v>
      </c>
      <c r="AL400" s="121">
        <v>0.1</v>
      </c>
      <c r="AM400" s="121" t="s">
        <v>44</v>
      </c>
      <c r="AN400" s="2">
        <v>300000</v>
      </c>
      <c r="AO400" s="2" t="s">
        <v>48</v>
      </c>
      <c r="AP400" s="126"/>
      <c r="AQ400" s="126"/>
      <c r="AT400" s="100"/>
      <c r="AU400" s="100"/>
      <c r="AV400" s="182"/>
      <c r="AW400" s="182"/>
      <c r="AX400" s="182"/>
      <c r="AY400" s="182"/>
      <c r="AZ400" s="182"/>
      <c r="BA400" s="182"/>
      <c r="BF400" s="119"/>
      <c r="BG400" s="120"/>
      <c r="BH400" s="9"/>
      <c r="BI400" s="2"/>
      <c r="BJ400" s="2"/>
      <c r="BK400" s="2"/>
      <c r="BL400" s="2"/>
      <c r="BM400" s="2"/>
      <c r="BN400" s="2"/>
      <c r="BO400" s="121"/>
      <c r="BP400" s="121"/>
      <c r="BQ400" s="2"/>
      <c r="BR400" s="2"/>
    </row>
    <row r="401" spans="1:70" s="1" customFormat="1" x14ac:dyDescent="0.3">
      <c r="A401"/>
      <c r="B401" s="2"/>
      <c r="C401" s="48"/>
      <c r="D401" s="2"/>
      <c r="E401" s="2"/>
      <c r="F401" s="2"/>
      <c r="G401" s="2"/>
      <c r="H401" s="2"/>
      <c r="I401" s="2"/>
      <c r="K401" s="96"/>
      <c r="L401" s="133"/>
      <c r="M401" s="133"/>
      <c r="N401" s="208"/>
      <c r="O401" s="96"/>
      <c r="P401" s="131"/>
      <c r="Q401" s="131"/>
      <c r="R401" s="132"/>
      <c r="S401" s="132"/>
      <c r="T401" s="127"/>
      <c r="V401" s="116"/>
      <c r="W401" s="126"/>
      <c r="X401"/>
      <c r="Y401" s="126"/>
      <c r="Z401" s="126"/>
      <c r="AA401" s="126"/>
      <c r="AC401" s="119">
        <v>40</v>
      </c>
      <c r="AD401" s="120">
        <v>47665</v>
      </c>
      <c r="AE401" s="9" t="s">
        <v>82</v>
      </c>
      <c r="AF401" s="2">
        <v>5381.992938972915</v>
      </c>
      <c r="AG401" s="2">
        <v>1024.6383922540899</v>
      </c>
      <c r="AH401" s="2">
        <v>6406.6313312270049</v>
      </c>
      <c r="AI401" s="2">
        <v>117574.61413151788</v>
      </c>
      <c r="AJ401" s="2">
        <v>182425.38586848215</v>
      </c>
      <c r="AK401" s="2">
        <v>75165.595750210603</v>
      </c>
      <c r="AL401" s="121">
        <v>0.1</v>
      </c>
      <c r="AM401" s="121" t="s">
        <v>44</v>
      </c>
      <c r="AN401" s="2">
        <v>300000</v>
      </c>
      <c r="AO401" s="2" t="s">
        <v>48</v>
      </c>
      <c r="AP401" s="126"/>
      <c r="AQ401" s="126"/>
      <c r="AT401" s="100"/>
      <c r="AU401" s="100"/>
      <c r="AV401" s="182"/>
      <c r="AW401" s="182"/>
      <c r="AX401" s="182"/>
      <c r="AY401" s="182"/>
      <c r="AZ401" s="182"/>
      <c r="BA401" s="182"/>
      <c r="BF401" s="119"/>
      <c r="BG401" s="120"/>
      <c r="BH401" s="9"/>
      <c r="BI401" s="2"/>
      <c r="BJ401" s="2"/>
      <c r="BK401" s="2"/>
      <c r="BL401" s="2"/>
      <c r="BM401" s="2"/>
      <c r="BN401" s="2"/>
      <c r="BO401" s="121"/>
      <c r="BP401" s="121"/>
      <c r="BQ401" s="2"/>
      <c r="BR401" s="2"/>
    </row>
    <row r="402" spans="1:70" s="1" customFormat="1" x14ac:dyDescent="0.3">
      <c r="A402"/>
      <c r="B402" s="2"/>
      <c r="C402" s="48"/>
      <c r="D402" s="2"/>
      <c r="E402" s="2"/>
      <c r="F402" s="2"/>
      <c r="G402" s="2"/>
      <c r="H402" s="2"/>
      <c r="I402" s="2"/>
      <c r="K402" s="96"/>
      <c r="L402" s="133"/>
      <c r="M402" s="133"/>
      <c r="N402" s="208"/>
      <c r="O402" s="96"/>
      <c r="P402" s="131"/>
      <c r="Q402" s="131"/>
      <c r="R402" s="132"/>
      <c r="S402" s="132"/>
      <c r="T402" s="127"/>
      <c r="V402" s="116"/>
      <c r="W402" s="126"/>
      <c r="X402"/>
      <c r="Y402" s="126"/>
      <c r="Z402" s="126"/>
      <c r="AA402" s="126"/>
      <c r="AC402" s="119">
        <v>41</v>
      </c>
      <c r="AD402" s="120">
        <v>47696</v>
      </c>
      <c r="AE402" s="9" t="s">
        <v>82</v>
      </c>
      <c r="AF402" s="2">
        <v>5426.842880131022</v>
      </c>
      <c r="AG402" s="2">
        <v>979.7884510959824</v>
      </c>
      <c r="AH402" s="2">
        <v>6406.631331227004</v>
      </c>
      <c r="AI402" s="2">
        <v>112147.77125138686</v>
      </c>
      <c r="AJ402" s="2">
        <v>187852.22874861315</v>
      </c>
      <c r="AK402" s="2">
        <v>76145.384201306588</v>
      </c>
      <c r="AL402" s="121">
        <v>0.1</v>
      </c>
      <c r="AM402" s="121" t="s">
        <v>44</v>
      </c>
      <c r="AN402" s="2">
        <v>300000</v>
      </c>
      <c r="AO402" s="2" t="s">
        <v>48</v>
      </c>
      <c r="AP402" s="126"/>
      <c r="AQ402" s="126"/>
      <c r="AT402" s="100"/>
      <c r="AU402" s="100"/>
      <c r="AV402" s="182"/>
      <c r="AW402" s="182"/>
      <c r="AX402" s="182"/>
      <c r="AY402" s="182"/>
      <c r="AZ402" s="182"/>
      <c r="BA402" s="182"/>
      <c r="BF402" s="119"/>
      <c r="BG402" s="120"/>
      <c r="BH402" s="9"/>
      <c r="BI402" s="2"/>
      <c r="BJ402" s="2"/>
      <c r="BK402" s="2"/>
      <c r="BL402" s="2"/>
      <c r="BM402" s="2"/>
      <c r="BN402" s="2"/>
      <c r="BO402" s="121"/>
      <c r="BP402" s="121"/>
      <c r="BQ402" s="2"/>
      <c r="BR402" s="2"/>
    </row>
    <row r="403" spans="1:70" s="1" customFormat="1" x14ac:dyDescent="0.3">
      <c r="A403"/>
      <c r="B403" s="2"/>
      <c r="C403" s="48"/>
      <c r="D403" s="2"/>
      <c r="E403" s="2"/>
      <c r="F403" s="2"/>
      <c r="G403" s="2"/>
      <c r="H403" s="2"/>
      <c r="I403" s="2"/>
      <c r="K403" s="96"/>
      <c r="L403" s="133"/>
      <c r="M403" s="133"/>
      <c r="N403" s="208"/>
      <c r="O403" s="96"/>
      <c r="P403" s="131"/>
      <c r="Q403" s="131"/>
      <c r="R403" s="132"/>
      <c r="S403" s="132"/>
      <c r="T403" s="127"/>
      <c r="V403" s="116"/>
      <c r="W403" s="126"/>
      <c r="X403"/>
      <c r="Y403" s="126"/>
      <c r="Z403" s="126"/>
      <c r="AA403" s="126"/>
      <c r="AC403" s="119">
        <v>42</v>
      </c>
      <c r="AD403" s="120">
        <v>47727</v>
      </c>
      <c r="AE403" s="9" t="s">
        <v>82</v>
      </c>
      <c r="AF403" s="2">
        <v>5472.0665707987819</v>
      </c>
      <c r="AG403" s="2">
        <v>934.56476042822385</v>
      </c>
      <c r="AH403" s="2">
        <v>6406.6313312270058</v>
      </c>
      <c r="AI403" s="2">
        <v>106675.70468058808</v>
      </c>
      <c r="AJ403" s="2">
        <v>193324.29531941193</v>
      </c>
      <c r="AK403" s="2">
        <v>77079.948961734815</v>
      </c>
      <c r="AL403" s="121">
        <v>0.1</v>
      </c>
      <c r="AM403" s="121" t="s">
        <v>44</v>
      </c>
      <c r="AN403" s="2">
        <v>300000</v>
      </c>
      <c r="AO403" s="2" t="s">
        <v>48</v>
      </c>
      <c r="AP403" s="126"/>
      <c r="AQ403" s="126"/>
      <c r="AT403" s="100"/>
      <c r="AU403" s="100"/>
      <c r="AV403" s="182"/>
      <c r="AW403" s="182"/>
      <c r="AX403" s="182"/>
      <c r="AY403" s="182"/>
      <c r="AZ403" s="182"/>
      <c r="BA403" s="182"/>
      <c r="BF403" s="119"/>
      <c r="BG403" s="120"/>
      <c r="BH403" s="9"/>
      <c r="BI403" s="2"/>
      <c r="BJ403" s="2"/>
      <c r="BK403" s="2"/>
      <c r="BL403" s="2"/>
      <c r="BM403" s="2"/>
      <c r="BN403" s="2"/>
      <c r="BO403" s="121"/>
      <c r="BP403" s="121"/>
      <c r="BQ403" s="2"/>
      <c r="BR403" s="2"/>
    </row>
    <row r="404" spans="1:70" s="1" customFormat="1" x14ac:dyDescent="0.3">
      <c r="A404"/>
      <c r="B404" s="2"/>
      <c r="C404" s="48"/>
      <c r="D404" s="2"/>
      <c r="E404" s="2"/>
      <c r="F404" s="2"/>
      <c r="G404" s="2"/>
      <c r="H404" s="2"/>
      <c r="I404" s="2"/>
      <c r="K404" s="96"/>
      <c r="L404" s="133"/>
      <c r="M404" s="133"/>
      <c r="N404" s="208"/>
      <c r="O404" s="96"/>
      <c r="P404" s="131"/>
      <c r="Q404" s="131"/>
      <c r="R404" s="132"/>
      <c r="S404" s="132"/>
      <c r="T404" s="127"/>
      <c r="V404" s="116"/>
      <c r="W404" s="126"/>
      <c r="X404"/>
      <c r="Y404" s="126"/>
      <c r="Z404" s="126"/>
      <c r="AA404" s="126"/>
      <c r="AC404" s="119">
        <v>43</v>
      </c>
      <c r="AD404" s="120">
        <v>47757</v>
      </c>
      <c r="AE404" s="9" t="s">
        <v>82</v>
      </c>
      <c r="AF404" s="2">
        <v>5517.6671255554375</v>
      </c>
      <c r="AG404" s="2">
        <v>888.96420567156736</v>
      </c>
      <c r="AH404" s="2">
        <v>6406.6313312270049</v>
      </c>
      <c r="AI404" s="2">
        <v>101158.03755503264</v>
      </c>
      <c r="AJ404" s="2">
        <v>198841.96244496736</v>
      </c>
      <c r="AK404" s="2">
        <v>77968.913167406383</v>
      </c>
      <c r="AL404" s="121">
        <v>0.1</v>
      </c>
      <c r="AM404" s="121" t="s">
        <v>44</v>
      </c>
      <c r="AN404" s="2">
        <v>300000</v>
      </c>
      <c r="AO404" s="2" t="s">
        <v>48</v>
      </c>
      <c r="AP404" s="126"/>
      <c r="AQ404" s="126"/>
      <c r="AT404" s="100"/>
      <c r="AU404" s="100"/>
      <c r="AV404" s="182"/>
      <c r="AW404" s="182"/>
      <c r="AX404" s="182"/>
      <c r="AY404" s="182"/>
      <c r="AZ404" s="182"/>
      <c r="BA404" s="182"/>
      <c r="BF404" s="119"/>
      <c r="BG404" s="120"/>
      <c r="BH404" s="9"/>
      <c r="BI404" s="2"/>
      <c r="BJ404" s="2"/>
      <c r="BK404" s="2"/>
      <c r="BL404" s="2"/>
      <c r="BM404" s="2"/>
      <c r="BN404" s="2"/>
      <c r="BO404" s="121"/>
      <c r="BP404" s="121"/>
      <c r="BQ404" s="2"/>
      <c r="BR404" s="2"/>
    </row>
    <row r="405" spans="1:70" s="1" customFormat="1" x14ac:dyDescent="0.3">
      <c r="A405"/>
      <c r="B405" s="2"/>
      <c r="C405" s="48"/>
      <c r="D405" s="2"/>
      <c r="E405" s="2"/>
      <c r="F405" s="2"/>
      <c r="G405" s="2"/>
      <c r="H405" s="2"/>
      <c r="I405" s="2"/>
      <c r="K405" s="96"/>
      <c r="L405" s="133"/>
      <c r="M405" s="133"/>
      <c r="N405" s="208"/>
      <c r="O405" s="96"/>
      <c r="P405" s="131"/>
      <c r="Q405" s="131"/>
      <c r="R405" s="132"/>
      <c r="S405" s="132"/>
      <c r="T405" s="127"/>
      <c r="V405" s="116"/>
      <c r="W405" s="126"/>
      <c r="X405"/>
      <c r="Y405" s="126"/>
      <c r="Z405" s="126"/>
      <c r="AA405" s="126"/>
      <c r="AC405" s="119">
        <v>44</v>
      </c>
      <c r="AD405" s="120">
        <v>47788</v>
      </c>
      <c r="AE405" s="9" t="s">
        <v>82</v>
      </c>
      <c r="AF405" s="2">
        <v>5573.0787811938371</v>
      </c>
      <c r="AG405" s="2">
        <v>821.9090551346402</v>
      </c>
      <c r="AH405" s="2">
        <v>6394.987836328477</v>
      </c>
      <c r="AI405" s="2">
        <v>95584.958773838807</v>
      </c>
      <c r="AJ405" s="2">
        <v>204415.04122616121</v>
      </c>
      <c r="AK405" s="2">
        <v>78790.822222541028</v>
      </c>
      <c r="AL405" s="121">
        <v>9.7500000000000003E-2</v>
      </c>
      <c r="AM405" s="121" t="s">
        <v>44</v>
      </c>
      <c r="AN405" s="2">
        <v>300000</v>
      </c>
      <c r="AO405" s="2" t="s">
        <v>48</v>
      </c>
      <c r="AP405" s="126"/>
      <c r="AQ405" s="126"/>
      <c r="AT405" s="100"/>
      <c r="AU405" s="100"/>
      <c r="AV405" s="182"/>
      <c r="AW405" s="182"/>
      <c r="AX405" s="182"/>
      <c r="AY405" s="182"/>
      <c r="AZ405" s="182"/>
      <c r="BA405" s="182"/>
      <c r="BF405" s="119"/>
      <c r="BG405" s="120"/>
      <c r="BH405" s="9"/>
      <c r="BI405" s="2"/>
      <c r="BJ405" s="2"/>
      <c r="BK405" s="2"/>
      <c r="BL405" s="2"/>
      <c r="BM405" s="2"/>
      <c r="BN405" s="2"/>
      <c r="BO405" s="121"/>
      <c r="BP405" s="121"/>
      <c r="BQ405" s="2"/>
      <c r="BR405" s="2"/>
    </row>
    <row r="406" spans="1:70" s="1" customFormat="1" x14ac:dyDescent="0.3">
      <c r="A406"/>
      <c r="B406" s="2"/>
      <c r="C406" s="48"/>
      <c r="D406" s="2"/>
      <c r="E406" s="2"/>
      <c r="F406" s="2"/>
      <c r="G406" s="2"/>
      <c r="H406" s="2"/>
      <c r="I406" s="2"/>
      <c r="K406" s="96"/>
      <c r="L406" s="133"/>
      <c r="M406" s="133"/>
      <c r="N406" s="208"/>
      <c r="O406" s="96"/>
      <c r="P406" s="131"/>
      <c r="Q406" s="131"/>
      <c r="R406" s="132"/>
      <c r="S406" s="132"/>
      <c r="T406" s="127"/>
      <c r="V406" s="116"/>
      <c r="W406" s="126"/>
      <c r="X406"/>
      <c r="Y406" s="126"/>
      <c r="Z406" s="126"/>
      <c r="AA406" s="126"/>
      <c r="AC406" s="119">
        <v>45</v>
      </c>
      <c r="AD406" s="120">
        <v>47818</v>
      </c>
      <c r="AE406" s="9" t="s">
        <v>82</v>
      </c>
      <c r="AF406" s="2">
        <v>5618.3600462910345</v>
      </c>
      <c r="AG406" s="2">
        <v>776.62779003744038</v>
      </c>
      <c r="AH406" s="2">
        <v>6394.9878363284752</v>
      </c>
      <c r="AI406" s="2">
        <v>89966.598727547767</v>
      </c>
      <c r="AJ406" s="2">
        <v>210033.40127245223</v>
      </c>
      <c r="AK406" s="2">
        <v>79567.450012578469</v>
      </c>
      <c r="AL406" s="121">
        <v>9.7500000000000003E-2</v>
      </c>
      <c r="AM406" s="121" t="s">
        <v>44</v>
      </c>
      <c r="AN406" s="2">
        <v>300000</v>
      </c>
      <c r="AO406" s="2" t="s">
        <v>48</v>
      </c>
      <c r="AP406" s="126"/>
      <c r="AQ406" s="126"/>
      <c r="AT406" s="100"/>
      <c r="AU406" s="100"/>
      <c r="AV406" s="182"/>
      <c r="AW406" s="182"/>
      <c r="AX406" s="182"/>
      <c r="AY406" s="182"/>
      <c r="AZ406" s="182"/>
      <c r="BA406" s="182"/>
      <c r="BF406" s="119"/>
      <c r="BG406" s="120"/>
      <c r="BH406" s="9"/>
      <c r="BI406" s="2"/>
      <c r="BJ406" s="2"/>
      <c r="BK406" s="2"/>
      <c r="BL406" s="2"/>
      <c r="BM406" s="2"/>
      <c r="BN406" s="2"/>
      <c r="BO406" s="121"/>
      <c r="BP406" s="121"/>
      <c r="BQ406" s="2"/>
      <c r="BR406" s="2"/>
    </row>
    <row r="407" spans="1:70" s="1" customFormat="1" x14ac:dyDescent="0.3">
      <c r="A407"/>
      <c r="B407" s="2"/>
      <c r="C407" s="48"/>
      <c r="D407" s="2"/>
      <c r="E407" s="2"/>
      <c r="F407" s="2"/>
      <c r="G407" s="2"/>
      <c r="H407" s="2"/>
      <c r="I407" s="2"/>
      <c r="K407" s="96"/>
      <c r="L407" s="133"/>
      <c r="M407" s="133"/>
      <c r="N407" s="208"/>
      <c r="O407" s="96"/>
      <c r="P407" s="131"/>
      <c r="Q407" s="131"/>
      <c r="R407" s="132"/>
      <c r="S407" s="132"/>
      <c r="T407" s="127"/>
      <c r="V407" s="116"/>
      <c r="W407" s="126"/>
      <c r="X407"/>
      <c r="Y407" s="126"/>
      <c r="Z407" s="126"/>
      <c r="AA407" s="126"/>
      <c r="AC407" s="119">
        <v>46</v>
      </c>
      <c r="AD407" s="120">
        <v>47849</v>
      </c>
      <c r="AE407" s="9" t="s">
        <v>82</v>
      </c>
      <c r="AF407" s="2">
        <v>5664.0092216671501</v>
      </c>
      <c r="AG407" s="2">
        <v>730.97861466132565</v>
      </c>
      <c r="AH407" s="2">
        <v>6394.9878363284761</v>
      </c>
      <c r="AI407" s="2">
        <v>84302.58950588062</v>
      </c>
      <c r="AJ407" s="2">
        <v>215697.41049411939</v>
      </c>
      <c r="AK407" s="2">
        <v>80298.428627239788</v>
      </c>
      <c r="AL407" s="121">
        <v>9.7500000000000003E-2</v>
      </c>
      <c r="AM407" s="121" t="s">
        <v>44</v>
      </c>
      <c r="AN407" s="2">
        <v>300000</v>
      </c>
      <c r="AO407" s="2" t="s">
        <v>48</v>
      </c>
      <c r="AP407" s="126"/>
      <c r="AQ407" s="126"/>
      <c r="AT407" s="100"/>
      <c r="AU407" s="100"/>
      <c r="AV407" s="182"/>
      <c r="AW407" s="182"/>
      <c r="AX407" s="182"/>
      <c r="AY407" s="182"/>
      <c r="AZ407" s="182"/>
      <c r="BA407" s="182"/>
      <c r="BF407" s="119"/>
      <c r="BG407" s="120"/>
      <c r="BH407" s="9"/>
      <c r="BI407" s="2"/>
      <c r="BJ407" s="2"/>
      <c r="BK407" s="2"/>
      <c r="BL407" s="2"/>
      <c r="BM407" s="2"/>
      <c r="BN407" s="2"/>
      <c r="BO407" s="121"/>
      <c r="BP407" s="121"/>
      <c r="BQ407" s="2"/>
      <c r="BR407" s="2"/>
    </row>
    <row r="408" spans="1:70" s="1" customFormat="1" x14ac:dyDescent="0.3">
      <c r="A408"/>
      <c r="B408" s="2"/>
      <c r="C408" s="48"/>
      <c r="D408" s="2"/>
      <c r="E408" s="2"/>
      <c r="F408" s="2"/>
      <c r="G408" s="2"/>
      <c r="H408" s="2"/>
      <c r="I408" s="2"/>
      <c r="K408" s="96"/>
      <c r="L408" s="133"/>
      <c r="M408" s="133"/>
      <c r="N408" s="208"/>
      <c r="O408" s="96"/>
      <c r="P408" s="131"/>
      <c r="Q408" s="131"/>
      <c r="R408" s="132"/>
      <c r="S408" s="132"/>
      <c r="T408" s="127"/>
      <c r="V408" s="116"/>
      <c r="W408" s="126"/>
      <c r="X408"/>
      <c r="Y408" s="126"/>
      <c r="Z408" s="126"/>
      <c r="AA408" s="126"/>
      <c r="AC408" s="119">
        <v>47</v>
      </c>
      <c r="AD408" s="120">
        <v>47880</v>
      </c>
      <c r="AE408" s="9" t="s">
        <v>82</v>
      </c>
      <c r="AF408" s="2">
        <v>5710.0292965931958</v>
      </c>
      <c r="AG408" s="2">
        <v>684.95853973528006</v>
      </c>
      <c r="AH408" s="2">
        <v>6394.9878363284761</v>
      </c>
      <c r="AI408" s="2">
        <v>78592.560209287418</v>
      </c>
      <c r="AJ408" s="2">
        <v>221407.43979071258</v>
      </c>
      <c r="AK408" s="2">
        <v>80983.387166975066</v>
      </c>
      <c r="AL408" s="121">
        <v>9.7500000000000003E-2</v>
      </c>
      <c r="AM408" s="121" t="s">
        <v>44</v>
      </c>
      <c r="AN408" s="2">
        <v>300000</v>
      </c>
      <c r="AO408" s="2" t="s">
        <v>48</v>
      </c>
      <c r="AP408" s="126"/>
      <c r="AQ408" s="126"/>
      <c r="AT408" s="100"/>
      <c r="AU408" s="100"/>
      <c r="AV408" s="182"/>
      <c r="AW408" s="182"/>
      <c r="AX408" s="182"/>
      <c r="AY408" s="182"/>
      <c r="AZ408" s="182"/>
      <c r="BA408" s="182"/>
      <c r="BF408" s="119"/>
      <c r="BG408" s="120"/>
      <c r="BH408" s="9"/>
      <c r="BI408" s="2"/>
      <c r="BJ408" s="2"/>
      <c r="BK408" s="2"/>
      <c r="BL408" s="2"/>
      <c r="BM408" s="2"/>
      <c r="BN408" s="2"/>
      <c r="BO408" s="121"/>
      <c r="BP408" s="121"/>
      <c r="BQ408" s="2"/>
      <c r="BR408" s="2"/>
    </row>
    <row r="409" spans="1:70" s="1" customFormat="1" x14ac:dyDescent="0.3">
      <c r="A409"/>
      <c r="B409" s="2"/>
      <c r="C409" s="48"/>
      <c r="D409" s="2"/>
      <c r="E409" s="2"/>
      <c r="F409" s="2"/>
      <c r="G409" s="2"/>
      <c r="H409" s="2"/>
      <c r="I409" s="2"/>
      <c r="K409" s="96"/>
      <c r="L409" s="133"/>
      <c r="M409" s="133"/>
      <c r="N409" s="208"/>
      <c r="O409" s="96"/>
      <c r="P409" s="131"/>
      <c r="Q409" s="131"/>
      <c r="R409" s="132"/>
      <c r="S409" s="132"/>
      <c r="T409" s="127"/>
      <c r="V409" s="116"/>
      <c r="W409" s="126"/>
      <c r="X409"/>
      <c r="Y409" s="126"/>
      <c r="Z409" s="126"/>
      <c r="AA409" s="126"/>
      <c r="AC409" s="119">
        <v>48</v>
      </c>
      <c r="AD409" s="120">
        <v>47908</v>
      </c>
      <c r="AE409" s="9" t="s">
        <v>82</v>
      </c>
      <c r="AF409" s="2">
        <v>5756.4232846280156</v>
      </c>
      <c r="AG409" s="2">
        <v>638.56455170046024</v>
      </c>
      <c r="AH409" s="2">
        <v>6394.9878363284761</v>
      </c>
      <c r="AI409" s="2">
        <v>72836.136924659397</v>
      </c>
      <c r="AJ409" s="2">
        <v>227163.8630753406</v>
      </c>
      <c r="AK409" s="2">
        <v>81621.951718675526</v>
      </c>
      <c r="AL409" s="121">
        <v>9.7500000000000003E-2</v>
      </c>
      <c r="AM409" s="121" t="s">
        <v>44</v>
      </c>
      <c r="AN409" s="2">
        <v>300000</v>
      </c>
      <c r="AO409" s="2" t="s">
        <v>48</v>
      </c>
      <c r="AP409" s="126"/>
      <c r="AQ409" s="126"/>
      <c r="AT409" s="100"/>
      <c r="AU409" s="100"/>
      <c r="AV409" s="182"/>
      <c r="AW409" s="182"/>
      <c r="AX409" s="182"/>
      <c r="AY409" s="182"/>
      <c r="AZ409" s="182"/>
      <c r="BA409" s="182"/>
      <c r="BF409" s="119"/>
      <c r="BG409" s="120"/>
      <c r="BH409" s="9"/>
      <c r="BI409" s="2"/>
      <c r="BJ409" s="2"/>
      <c r="BK409" s="2"/>
      <c r="BL409" s="2"/>
      <c r="BM409" s="2"/>
      <c r="BN409" s="2"/>
      <c r="BO409" s="121"/>
      <c r="BP409" s="121"/>
      <c r="BQ409" s="2"/>
      <c r="BR409" s="2"/>
    </row>
    <row r="410" spans="1:70" s="1" customFormat="1" x14ac:dyDescent="0.3">
      <c r="A410"/>
      <c r="B410" s="2"/>
      <c r="C410" s="48"/>
      <c r="D410" s="2"/>
      <c r="E410" s="2"/>
      <c r="F410" s="2"/>
      <c r="G410" s="2"/>
      <c r="H410" s="2"/>
      <c r="I410" s="2"/>
      <c r="K410" s="96"/>
      <c r="L410" s="133"/>
      <c r="M410" s="133"/>
      <c r="N410" s="208"/>
      <c r="O410" s="96"/>
      <c r="P410" s="131"/>
      <c r="Q410" s="131"/>
      <c r="R410" s="132"/>
      <c r="S410" s="132"/>
      <c r="T410" s="127"/>
      <c r="V410" s="116"/>
      <c r="W410" s="126"/>
      <c r="X410"/>
      <c r="Y410" s="126"/>
      <c r="Z410" s="126"/>
      <c r="AA410" s="126"/>
      <c r="AC410" s="119">
        <v>49</v>
      </c>
      <c r="AD410" s="120">
        <v>47939</v>
      </c>
      <c r="AE410" s="9" t="s">
        <v>82</v>
      </c>
      <c r="AF410" s="2">
        <v>5803.1942238156189</v>
      </c>
      <c r="AG410" s="2">
        <v>591.79361251285764</v>
      </c>
      <c r="AH410" s="2">
        <v>6394.9878363284761</v>
      </c>
      <c r="AI410" s="2">
        <v>67032.942700843778</v>
      </c>
      <c r="AJ410" s="2">
        <v>232967.05729915621</v>
      </c>
      <c r="AK410" s="2">
        <v>82213.745331188387</v>
      </c>
      <c r="AL410" s="121">
        <v>9.7500000000000003E-2</v>
      </c>
      <c r="AM410" s="121" t="s">
        <v>44</v>
      </c>
      <c r="AN410" s="2">
        <v>300000</v>
      </c>
      <c r="AO410" s="2" t="s">
        <v>48</v>
      </c>
      <c r="AP410" s="126"/>
      <c r="AQ410" s="126"/>
      <c r="AT410" s="100"/>
      <c r="AU410" s="100"/>
      <c r="AV410" s="182"/>
      <c r="AW410" s="182"/>
      <c r="AX410" s="182"/>
      <c r="AY410" s="182"/>
      <c r="AZ410" s="182"/>
      <c r="BA410" s="182"/>
      <c r="BF410" s="119"/>
      <c r="BG410" s="120"/>
      <c r="BH410" s="9"/>
      <c r="BI410" s="2"/>
      <c r="BJ410" s="2"/>
      <c r="BK410" s="2"/>
      <c r="BL410" s="2"/>
      <c r="BM410" s="2"/>
      <c r="BN410" s="2"/>
      <c r="BO410" s="121"/>
      <c r="BP410" s="121"/>
      <c r="BQ410" s="2"/>
      <c r="BR410" s="2"/>
    </row>
    <row r="411" spans="1:70" s="1" customFormat="1" x14ac:dyDescent="0.3">
      <c r="A411"/>
      <c r="B411" s="2"/>
      <c r="C411" s="48"/>
      <c r="D411" s="2"/>
      <c r="E411" s="2"/>
      <c r="F411" s="2"/>
      <c r="G411" s="2"/>
      <c r="H411" s="2"/>
      <c r="I411" s="2"/>
      <c r="K411" s="96"/>
      <c r="L411" s="133"/>
      <c r="M411" s="133"/>
      <c r="N411" s="208"/>
      <c r="O411" s="96"/>
      <c r="P411" s="131"/>
      <c r="Q411" s="131"/>
      <c r="R411" s="132"/>
      <c r="S411" s="132"/>
      <c r="T411" s="127"/>
      <c r="V411" s="116"/>
      <c r="W411" s="126"/>
      <c r="X411"/>
      <c r="Y411" s="126"/>
      <c r="Z411" s="126"/>
      <c r="AA411" s="126"/>
      <c r="AC411" s="119">
        <v>50</v>
      </c>
      <c r="AD411" s="120">
        <v>47969</v>
      </c>
      <c r="AE411" s="9" t="s">
        <v>82</v>
      </c>
      <c r="AF411" s="2">
        <v>5850.3451768841178</v>
      </c>
      <c r="AG411" s="2">
        <v>544.64265944435567</v>
      </c>
      <c r="AH411" s="2">
        <v>6394.9878363284733</v>
      </c>
      <c r="AI411" s="2">
        <v>61182.597523959659</v>
      </c>
      <c r="AJ411" s="2">
        <v>238817.40247604033</v>
      </c>
      <c r="AK411" s="2">
        <v>82758.387990632749</v>
      </c>
      <c r="AL411" s="121">
        <v>9.7500000000000003E-2</v>
      </c>
      <c r="AM411" s="121" t="s">
        <v>44</v>
      </c>
      <c r="AN411" s="2">
        <v>300000</v>
      </c>
      <c r="AO411" s="2" t="s">
        <v>48</v>
      </c>
      <c r="AP411" s="126"/>
      <c r="AQ411" s="126"/>
      <c r="AT411" s="100"/>
      <c r="AU411" s="100"/>
      <c r="AV411" s="182"/>
      <c r="AW411" s="182"/>
      <c r="AX411" s="182"/>
      <c r="AY411" s="182"/>
      <c r="AZ411" s="182"/>
      <c r="BA411" s="182"/>
      <c r="BF411" s="119"/>
      <c r="BG411" s="120"/>
      <c r="BH411" s="9"/>
      <c r="BI411" s="2"/>
      <c r="BJ411" s="2"/>
      <c r="BK411" s="2"/>
      <c r="BL411" s="2"/>
      <c r="BM411" s="2"/>
      <c r="BN411" s="2"/>
      <c r="BO411" s="121"/>
      <c r="BP411" s="121"/>
      <c r="BQ411" s="2"/>
      <c r="BR411" s="2"/>
    </row>
    <row r="412" spans="1:70" s="1" customFormat="1" x14ac:dyDescent="0.3">
      <c r="A412"/>
      <c r="B412" s="2"/>
      <c r="C412" s="48"/>
      <c r="D412" s="2"/>
      <c r="E412" s="2"/>
      <c r="F412" s="2"/>
      <c r="G412" s="2"/>
      <c r="H412" s="2"/>
      <c r="I412" s="2"/>
      <c r="K412" s="96"/>
      <c r="L412" s="133"/>
      <c r="M412" s="133"/>
      <c r="N412" s="208"/>
      <c r="O412" s="96"/>
      <c r="P412" s="131"/>
      <c r="Q412" s="131"/>
      <c r="R412" s="132"/>
      <c r="S412" s="132"/>
      <c r="T412" s="127"/>
      <c r="V412" s="116"/>
      <c r="W412" s="126"/>
      <c r="X412"/>
      <c r="Y412" s="126"/>
      <c r="Z412" s="126"/>
      <c r="AA412" s="126"/>
      <c r="AC412" s="119">
        <v>51</v>
      </c>
      <c r="AD412" s="120">
        <v>48000</v>
      </c>
      <c r="AE412" s="9" t="s">
        <v>82</v>
      </c>
      <c r="AF412" s="2">
        <v>5897.8792314463017</v>
      </c>
      <c r="AG412" s="2">
        <v>497.10860488217224</v>
      </c>
      <c r="AH412" s="2">
        <v>6394.9878363284743</v>
      </c>
      <c r="AI412" s="2">
        <v>55284.71829251336</v>
      </c>
      <c r="AJ412" s="2">
        <v>244715.28170748663</v>
      </c>
      <c r="AK412" s="2">
        <v>83255.496595514924</v>
      </c>
      <c r="AL412" s="121">
        <v>9.7500000000000003E-2</v>
      </c>
      <c r="AM412" s="121" t="s">
        <v>44</v>
      </c>
      <c r="AN412" s="2">
        <v>300000</v>
      </c>
      <c r="AO412" s="2" t="s">
        <v>48</v>
      </c>
      <c r="AP412" s="126"/>
      <c r="AQ412" s="126"/>
      <c r="AT412" s="100"/>
      <c r="AU412" s="100"/>
      <c r="AV412" s="182"/>
      <c r="AW412" s="182"/>
      <c r="AX412" s="182"/>
      <c r="AY412" s="182"/>
      <c r="AZ412" s="182"/>
      <c r="BA412" s="182"/>
      <c r="BF412" s="119"/>
      <c r="BG412" s="120"/>
      <c r="BH412" s="9"/>
      <c r="BI412" s="2"/>
      <c r="BJ412" s="2"/>
      <c r="BK412" s="2"/>
      <c r="BL412" s="2"/>
      <c r="BM412" s="2"/>
      <c r="BN412" s="2"/>
      <c r="BO412" s="121"/>
      <c r="BP412" s="121"/>
      <c r="BQ412" s="2"/>
      <c r="BR412" s="2"/>
    </row>
    <row r="413" spans="1:70" s="1" customFormat="1" x14ac:dyDescent="0.3">
      <c r="A413"/>
      <c r="B413" s="2"/>
      <c r="C413" s="48"/>
      <c r="D413" s="2"/>
      <c r="E413" s="2"/>
      <c r="F413" s="2"/>
      <c r="G413" s="2"/>
      <c r="H413" s="2"/>
      <c r="I413" s="2"/>
      <c r="K413" s="96"/>
      <c r="L413" s="133"/>
      <c r="M413" s="133"/>
      <c r="N413" s="208"/>
      <c r="O413" s="96"/>
      <c r="P413" s="131"/>
      <c r="Q413" s="131"/>
      <c r="R413" s="132"/>
      <c r="S413" s="132"/>
      <c r="T413" s="127"/>
      <c r="V413" s="116"/>
      <c r="W413" s="126"/>
      <c r="X413"/>
      <c r="Y413" s="126"/>
      <c r="Z413" s="126"/>
      <c r="AA413" s="126"/>
      <c r="AC413" s="119">
        <v>52</v>
      </c>
      <c r="AD413" s="120">
        <v>48030</v>
      </c>
      <c r="AE413" s="9" t="s">
        <v>82</v>
      </c>
      <c r="AF413" s="2">
        <v>5945.7995002018042</v>
      </c>
      <c r="AG413" s="2">
        <v>449.18833612667106</v>
      </c>
      <c r="AH413" s="2">
        <v>6394.9878363284752</v>
      </c>
      <c r="AI413" s="2">
        <v>49338.918792311553</v>
      </c>
      <c r="AJ413" s="2">
        <v>250661.08120768843</v>
      </c>
      <c r="AK413" s="2">
        <v>83704.68493164159</v>
      </c>
      <c r="AL413" s="121">
        <v>9.7500000000000003E-2</v>
      </c>
      <c r="AM413" s="121" t="s">
        <v>44</v>
      </c>
      <c r="AN413" s="2">
        <v>300000</v>
      </c>
      <c r="AO413" s="2" t="s">
        <v>48</v>
      </c>
      <c r="AP413" s="126"/>
      <c r="AQ413" s="126"/>
      <c r="AT413" s="100"/>
      <c r="AU413" s="100"/>
      <c r="AV413" s="182"/>
      <c r="AW413" s="182"/>
      <c r="AX413" s="182"/>
      <c r="AY413" s="182"/>
      <c r="AZ413" s="182"/>
      <c r="BA413" s="182"/>
      <c r="BF413" s="119"/>
      <c r="BG413" s="120"/>
      <c r="BH413" s="9"/>
      <c r="BI413" s="2"/>
      <c r="BJ413" s="2"/>
      <c r="BK413" s="2"/>
      <c r="BL413" s="2"/>
      <c r="BM413" s="2"/>
      <c r="BN413" s="2"/>
      <c r="BO413" s="121"/>
      <c r="BP413" s="121"/>
      <c r="BQ413" s="2"/>
      <c r="BR413" s="2"/>
    </row>
    <row r="414" spans="1:70" s="1" customFormat="1" x14ac:dyDescent="0.3">
      <c r="A414"/>
      <c r="B414" s="2"/>
      <c r="C414" s="48"/>
      <c r="D414" s="2"/>
      <c r="E414" s="2"/>
      <c r="F414" s="2"/>
      <c r="G414" s="2"/>
      <c r="H414" s="2"/>
      <c r="I414" s="2"/>
      <c r="K414" s="96"/>
      <c r="L414" s="133"/>
      <c r="M414" s="133"/>
      <c r="N414" s="208"/>
      <c r="O414" s="96"/>
      <c r="P414" s="131"/>
      <c r="Q414" s="131"/>
      <c r="R414" s="132"/>
      <c r="S414" s="132"/>
      <c r="T414" s="127"/>
      <c r="V414" s="116"/>
      <c r="W414" s="126"/>
      <c r="X414"/>
      <c r="Y414" s="126"/>
      <c r="Z414" s="126"/>
      <c r="AA414" s="126"/>
      <c r="AC414" s="119">
        <v>53</v>
      </c>
      <c r="AD414" s="120">
        <v>48061</v>
      </c>
      <c r="AE414" s="9" t="s">
        <v>82</v>
      </c>
      <c r="AF414" s="2">
        <v>5994.109121140943</v>
      </c>
      <c r="AG414" s="2">
        <v>400.87871518753138</v>
      </c>
      <c r="AH414" s="2">
        <v>6394.9878363284743</v>
      </c>
      <c r="AI414" s="2">
        <v>43344.809671170609</v>
      </c>
      <c r="AJ414" s="2">
        <v>256655.19032882937</v>
      </c>
      <c r="AK414" s="2">
        <v>84105.56364682912</v>
      </c>
      <c r="AL414" s="121">
        <v>9.7500000000000003E-2</v>
      </c>
      <c r="AM414" s="121" t="s">
        <v>44</v>
      </c>
      <c r="AN414" s="2">
        <v>300000</v>
      </c>
      <c r="AO414" s="2" t="s">
        <v>48</v>
      </c>
      <c r="AP414" s="126"/>
      <c r="AQ414" s="126"/>
      <c r="AT414" s="100"/>
      <c r="AU414" s="100"/>
      <c r="AV414" s="182"/>
      <c r="AW414" s="182"/>
      <c r="AX414" s="182"/>
      <c r="AY414" s="182"/>
      <c r="AZ414" s="182"/>
      <c r="BA414" s="182"/>
      <c r="BF414" s="119"/>
      <c r="BG414" s="120"/>
      <c r="BH414" s="9"/>
      <c r="BI414" s="2"/>
      <c r="BJ414" s="2"/>
      <c r="BK414" s="2"/>
      <c r="BL414" s="2"/>
      <c r="BM414" s="2"/>
      <c r="BN414" s="2"/>
      <c r="BO414" s="121"/>
      <c r="BP414" s="121"/>
      <c r="BQ414" s="2"/>
      <c r="BR414" s="2"/>
    </row>
    <row r="415" spans="1:70" s="1" customFormat="1" x14ac:dyDescent="0.3">
      <c r="A415"/>
      <c r="B415" s="2"/>
      <c r="C415" s="48"/>
      <c r="D415" s="2"/>
      <c r="E415" s="2"/>
      <c r="F415" s="2"/>
      <c r="G415" s="2"/>
      <c r="H415" s="2"/>
      <c r="I415" s="2"/>
      <c r="K415" s="96"/>
      <c r="L415" s="133"/>
      <c r="M415" s="133"/>
      <c r="N415" s="208"/>
      <c r="O415" s="96"/>
      <c r="P415" s="131"/>
      <c r="Q415" s="131"/>
      <c r="R415" s="132"/>
      <c r="S415" s="132"/>
      <c r="T415" s="127"/>
      <c r="V415" s="116"/>
      <c r="W415" s="126"/>
      <c r="X415"/>
      <c r="Y415" s="126"/>
      <c r="Z415" s="126"/>
      <c r="AA415" s="126"/>
      <c r="AC415" s="119">
        <v>54</v>
      </c>
      <c r="AD415" s="120">
        <v>48092</v>
      </c>
      <c r="AE415" s="9" t="s">
        <v>82</v>
      </c>
      <c r="AF415" s="2">
        <v>6042.8112577502134</v>
      </c>
      <c r="AG415" s="2">
        <v>352.17657857826123</v>
      </c>
      <c r="AH415" s="2">
        <v>6394.9878363284743</v>
      </c>
      <c r="AI415" s="2">
        <v>37301.998413420399</v>
      </c>
      <c r="AJ415" s="2">
        <v>262698.0015865796</v>
      </c>
      <c r="AK415" s="2">
        <v>84457.740225407382</v>
      </c>
      <c r="AL415" s="121">
        <v>9.7500000000000003E-2</v>
      </c>
      <c r="AM415" s="121" t="s">
        <v>44</v>
      </c>
      <c r="AN415" s="2">
        <v>300000</v>
      </c>
      <c r="AO415" s="2" t="s">
        <v>48</v>
      </c>
      <c r="AP415" s="126"/>
      <c r="AQ415" s="126"/>
      <c r="AT415" s="100"/>
      <c r="AU415" s="100"/>
      <c r="AV415" s="182"/>
      <c r="AW415" s="182"/>
      <c r="AX415" s="182"/>
      <c r="AY415" s="182"/>
      <c r="AZ415" s="182"/>
      <c r="BA415" s="182"/>
      <c r="BF415" s="119"/>
      <c r="BG415" s="120"/>
      <c r="BH415" s="9"/>
      <c r="BI415" s="2"/>
      <c r="BJ415" s="2"/>
      <c r="BK415" s="2"/>
      <c r="BL415" s="2"/>
      <c r="BM415" s="2"/>
      <c r="BN415" s="2"/>
      <c r="BO415" s="121"/>
      <c r="BP415" s="121"/>
      <c r="BQ415" s="2"/>
      <c r="BR415" s="2"/>
    </row>
    <row r="416" spans="1:70" s="1" customFormat="1" x14ac:dyDescent="0.3">
      <c r="A416"/>
      <c r="B416" s="2"/>
      <c r="C416" s="48"/>
      <c r="D416" s="2"/>
      <c r="E416" s="2"/>
      <c r="F416" s="2"/>
      <c r="G416" s="2"/>
      <c r="H416" s="2"/>
      <c r="I416" s="2"/>
      <c r="K416" s="96"/>
      <c r="L416" s="133"/>
      <c r="M416" s="133"/>
      <c r="N416" s="208"/>
      <c r="O416" s="96"/>
      <c r="P416" s="131"/>
      <c r="Q416" s="131"/>
      <c r="R416" s="132"/>
      <c r="S416" s="132"/>
      <c r="T416" s="127"/>
      <c r="V416" s="116"/>
      <c r="W416" s="126"/>
      <c r="X416"/>
      <c r="Y416" s="126"/>
      <c r="Z416" s="126"/>
      <c r="AA416" s="126"/>
      <c r="AC416" s="119">
        <v>55</v>
      </c>
      <c r="AD416" s="120">
        <v>48122</v>
      </c>
      <c r="AE416" s="9" t="s">
        <v>82</v>
      </c>
      <c r="AF416" s="2">
        <v>6091.9090992194351</v>
      </c>
      <c r="AG416" s="2">
        <v>303.07873710904073</v>
      </c>
      <c r="AH416" s="2">
        <v>6394.9878363284761</v>
      </c>
      <c r="AI416" s="2">
        <v>31210.089314200963</v>
      </c>
      <c r="AJ416" s="2">
        <v>268789.91068579903</v>
      </c>
      <c r="AK416" s="2">
        <v>84760.818962516423</v>
      </c>
      <c r="AL416" s="121">
        <v>9.7500000000000003E-2</v>
      </c>
      <c r="AM416" s="121" t="s">
        <v>44</v>
      </c>
      <c r="AN416" s="2">
        <v>300000</v>
      </c>
      <c r="AO416" s="2" t="s">
        <v>48</v>
      </c>
      <c r="AP416" s="126"/>
      <c r="AQ416" s="126"/>
      <c r="AT416" s="100"/>
      <c r="AU416" s="100"/>
      <c r="AV416" s="182"/>
      <c r="AW416" s="182"/>
      <c r="AX416" s="182"/>
      <c r="AY416" s="182"/>
      <c r="AZ416" s="182"/>
      <c r="BA416" s="182"/>
      <c r="BF416" s="119"/>
      <c r="BG416" s="120"/>
      <c r="BH416" s="9"/>
      <c r="BI416" s="2"/>
      <c r="BJ416" s="2"/>
      <c r="BK416" s="2"/>
      <c r="BL416" s="2"/>
      <c r="BM416" s="2"/>
      <c r="BN416" s="2"/>
      <c r="BO416" s="121"/>
      <c r="BP416" s="121"/>
      <c r="BQ416" s="2"/>
      <c r="BR416" s="2"/>
    </row>
    <row r="417" spans="1:70" s="1" customFormat="1" x14ac:dyDescent="0.3">
      <c r="A417"/>
      <c r="B417" s="2"/>
      <c r="C417" s="48"/>
      <c r="D417" s="2"/>
      <c r="E417" s="2"/>
      <c r="F417" s="2"/>
      <c r="G417" s="2"/>
      <c r="H417" s="2"/>
      <c r="I417" s="2"/>
      <c r="K417" s="96"/>
      <c r="L417" s="133"/>
      <c r="M417" s="133"/>
      <c r="N417" s="208"/>
      <c r="O417" s="96"/>
      <c r="P417" s="131"/>
      <c r="Q417" s="131"/>
      <c r="R417" s="132"/>
      <c r="S417" s="132"/>
      <c r="T417" s="127"/>
      <c r="V417" s="116"/>
      <c r="W417" s="126"/>
      <c r="X417"/>
      <c r="Y417" s="126"/>
      <c r="Z417" s="126"/>
      <c r="AA417" s="126"/>
      <c r="AC417" s="119">
        <v>56</v>
      </c>
      <c r="AD417" s="120">
        <v>48153</v>
      </c>
      <c r="AE417" s="9" t="s">
        <v>82</v>
      </c>
      <c r="AF417" s="2">
        <v>6141.4058606505914</v>
      </c>
      <c r="AG417" s="2">
        <v>253.58197567788284</v>
      </c>
      <c r="AH417" s="2">
        <v>6394.9878363284743</v>
      </c>
      <c r="AI417" s="2">
        <v>25068.683453550373</v>
      </c>
      <c r="AJ417" s="2">
        <v>274931.31654644961</v>
      </c>
      <c r="AK417" s="2">
        <v>85014.400938194303</v>
      </c>
      <c r="AL417" s="121">
        <v>9.7500000000000003E-2</v>
      </c>
      <c r="AM417" s="121" t="s">
        <v>44</v>
      </c>
      <c r="AN417" s="2">
        <v>300000</v>
      </c>
      <c r="AO417" s="2" t="s">
        <v>48</v>
      </c>
      <c r="AP417" s="126"/>
      <c r="AQ417" s="126"/>
      <c r="AT417" s="100"/>
      <c r="AU417" s="100"/>
      <c r="AV417" s="182"/>
      <c r="AW417" s="182"/>
      <c r="AX417" s="182"/>
      <c r="AY417" s="182"/>
      <c r="AZ417" s="182"/>
      <c r="BA417" s="182"/>
      <c r="BF417" s="119"/>
      <c r="BG417" s="120"/>
      <c r="BH417" s="9"/>
      <c r="BI417" s="2"/>
      <c r="BJ417" s="2"/>
      <c r="BK417" s="2"/>
      <c r="BL417" s="2"/>
      <c r="BM417" s="2"/>
      <c r="BN417" s="2"/>
      <c r="BO417" s="121"/>
      <c r="BP417" s="121"/>
      <c r="BQ417" s="2"/>
      <c r="BR417" s="2"/>
    </row>
    <row r="418" spans="1:70" s="1" customFormat="1" x14ac:dyDescent="0.3">
      <c r="A418"/>
      <c r="B418" s="2"/>
      <c r="C418" s="48"/>
      <c r="D418" s="2"/>
      <c r="E418" s="2"/>
      <c r="F418" s="2"/>
      <c r="G418" s="2"/>
      <c r="H418" s="2"/>
      <c r="I418" s="2"/>
      <c r="K418" s="96"/>
      <c r="L418" s="133"/>
      <c r="M418" s="133"/>
      <c r="N418" s="208"/>
      <c r="O418" s="96"/>
      <c r="P418" s="131"/>
      <c r="Q418" s="131"/>
      <c r="R418" s="132"/>
      <c r="S418" s="132"/>
      <c r="T418" s="127"/>
      <c r="V418" s="116"/>
      <c r="W418" s="126"/>
      <c r="X418"/>
      <c r="Y418" s="126"/>
      <c r="Z418" s="126"/>
      <c r="AA418" s="126"/>
      <c r="AC418" s="119">
        <v>57</v>
      </c>
      <c r="AD418" s="120">
        <v>48183</v>
      </c>
      <c r="AE418" s="9" t="s">
        <v>82</v>
      </c>
      <c r="AF418" s="2">
        <v>6191.3047832683787</v>
      </c>
      <c r="AG418" s="2">
        <v>203.6830530600968</v>
      </c>
      <c r="AH418" s="2">
        <v>6394.9878363284752</v>
      </c>
      <c r="AI418" s="2">
        <v>18877.378670281996</v>
      </c>
      <c r="AJ418" s="2">
        <v>281122.62132971798</v>
      </c>
      <c r="AK418" s="2">
        <v>85218.083991254403</v>
      </c>
      <c r="AL418" s="121">
        <v>9.7500000000000003E-2</v>
      </c>
      <c r="AM418" s="121" t="s">
        <v>44</v>
      </c>
      <c r="AN418" s="2">
        <v>300000</v>
      </c>
      <c r="AO418" s="2" t="s">
        <v>48</v>
      </c>
      <c r="AP418" s="126"/>
      <c r="AQ418" s="126"/>
      <c r="AT418" s="100"/>
      <c r="AU418" s="100"/>
      <c r="AV418" s="182"/>
      <c r="AW418" s="182"/>
      <c r="AX418" s="182"/>
      <c r="AY418" s="182"/>
      <c r="AZ418" s="182"/>
      <c r="BA418" s="182"/>
      <c r="BF418" s="119"/>
      <c r="BG418" s="120"/>
      <c r="BH418" s="9"/>
      <c r="BI418" s="2"/>
      <c r="BJ418" s="2"/>
      <c r="BK418" s="2"/>
      <c r="BL418" s="2"/>
      <c r="BM418" s="2"/>
      <c r="BN418" s="2"/>
      <c r="BO418" s="121"/>
      <c r="BP418" s="121"/>
      <c r="BQ418" s="2"/>
      <c r="BR418" s="2"/>
    </row>
    <row r="419" spans="1:70" x14ac:dyDescent="0.3">
      <c r="AC419" s="119">
        <v>58</v>
      </c>
      <c r="AD419" s="120">
        <v>48214</v>
      </c>
      <c r="AE419" s="9" t="s">
        <v>82</v>
      </c>
      <c r="AF419" s="2">
        <v>6241.6091346324356</v>
      </c>
      <c r="AG419" s="2">
        <v>153.37870169604122</v>
      </c>
      <c r="AH419" s="2">
        <v>6394.987836328477</v>
      </c>
      <c r="AI419" s="2">
        <v>12635.769535649561</v>
      </c>
      <c r="AJ419" s="2">
        <v>287364.23046435043</v>
      </c>
      <c r="AK419" s="2">
        <v>85371.462692950445</v>
      </c>
      <c r="AL419" s="121">
        <v>9.7500000000000003E-2</v>
      </c>
      <c r="AM419" s="121" t="s">
        <v>44</v>
      </c>
      <c r="AN419" s="2">
        <v>300000</v>
      </c>
      <c r="AO419" s="2" t="s">
        <v>48</v>
      </c>
    </row>
    <row r="420" spans="1:70" x14ac:dyDescent="0.3">
      <c r="AC420" s="119">
        <v>59</v>
      </c>
      <c r="AD420" s="120">
        <v>48245</v>
      </c>
      <c r="AE420" s="9" t="s">
        <v>82</v>
      </c>
      <c r="AF420" s="2">
        <v>6292.3222088513212</v>
      </c>
      <c r="AG420" s="2">
        <v>102.66562747715268</v>
      </c>
      <c r="AH420" s="2">
        <v>6394.9878363284743</v>
      </c>
      <c r="AI420" s="2">
        <v>6343.4473267982394</v>
      </c>
      <c r="AJ420" s="2">
        <v>293656.55267320178</v>
      </c>
      <c r="AK420" s="2">
        <v>85474.128320427597</v>
      </c>
      <c r="AL420" s="121">
        <v>9.7500000000000003E-2</v>
      </c>
      <c r="AM420" s="121" t="s">
        <v>44</v>
      </c>
      <c r="AN420" s="2">
        <v>300000</v>
      </c>
      <c r="AO420" s="2" t="s">
        <v>48</v>
      </c>
    </row>
    <row r="421" spans="1:70" x14ac:dyDescent="0.3">
      <c r="AC421" s="119">
        <v>60</v>
      </c>
      <c r="AD421" s="120">
        <v>48274</v>
      </c>
      <c r="AE421" s="9" t="s">
        <v>82</v>
      </c>
      <c r="AF421" s="2">
        <v>6343.4473267982394</v>
      </c>
      <c r="AG421" s="2">
        <v>51.540509530235695</v>
      </c>
      <c r="AH421" s="2">
        <v>6394.9878363284752</v>
      </c>
      <c r="AI421" s="2">
        <v>-9.9475983006414026E-14</v>
      </c>
      <c r="AJ421" s="2">
        <v>300000</v>
      </c>
      <c r="AK421" s="2">
        <v>85525.668829957838</v>
      </c>
      <c r="AL421" s="121">
        <v>9.7500000000000003E-2</v>
      </c>
      <c r="AM421" s="121" t="s">
        <v>44</v>
      </c>
      <c r="AN421" s="2">
        <v>300000</v>
      </c>
      <c r="AO421" s="2" t="s">
        <v>48</v>
      </c>
    </row>
    <row r="422" spans="1:70" x14ac:dyDescent="0.3">
      <c r="AC422" s="119">
        <v>0</v>
      </c>
      <c r="AD422" s="120">
        <v>46569</v>
      </c>
      <c r="AE422" s="9" t="s">
        <v>83</v>
      </c>
      <c r="AF422" s="2">
        <v>0</v>
      </c>
      <c r="AG422" s="2">
        <v>0</v>
      </c>
      <c r="AH422" s="2">
        <v>0</v>
      </c>
      <c r="AI422" s="2">
        <v>400000</v>
      </c>
      <c r="AJ422" s="2">
        <v>0</v>
      </c>
      <c r="AK422" s="2">
        <v>0</v>
      </c>
      <c r="AL422" s="121">
        <v>0.13250000000000001</v>
      </c>
      <c r="AM422" s="121" t="s">
        <v>37</v>
      </c>
      <c r="AN422" s="2">
        <v>400000</v>
      </c>
      <c r="AO422" s="2" t="s">
        <v>184</v>
      </c>
    </row>
    <row r="423" spans="1:70" x14ac:dyDescent="0.3">
      <c r="AC423" s="119">
        <v>1</v>
      </c>
      <c r="AD423" s="120">
        <v>46600</v>
      </c>
      <c r="AE423" s="9" t="s">
        <v>83</v>
      </c>
      <c r="AF423" s="2">
        <v>4735.8353936361173</v>
      </c>
      <c r="AG423" s="2">
        <v>4416.666666666667</v>
      </c>
      <c r="AH423" s="2">
        <v>9152.5020603027842</v>
      </c>
      <c r="AI423" s="2">
        <v>395264.16460636386</v>
      </c>
      <c r="AJ423" s="2">
        <v>4735.8353936361173</v>
      </c>
      <c r="AK423" s="2">
        <v>4416.666666666667</v>
      </c>
      <c r="AL423" s="121">
        <v>0.13250000000000001</v>
      </c>
      <c r="AM423" s="121" t="s">
        <v>37</v>
      </c>
      <c r="AN423" s="2">
        <v>400000</v>
      </c>
      <c r="AO423" s="2" t="s">
        <v>184</v>
      </c>
    </row>
    <row r="424" spans="1:70" x14ac:dyDescent="0.3">
      <c r="AC424" s="119">
        <v>2</v>
      </c>
      <c r="AD424" s="120">
        <v>46631</v>
      </c>
      <c r="AE424" s="9" t="s">
        <v>83</v>
      </c>
      <c r="AF424" s="2">
        <v>4788.1269094408499</v>
      </c>
      <c r="AG424" s="2">
        <v>4364.3751508619343</v>
      </c>
      <c r="AH424" s="2">
        <v>9152.5020603027842</v>
      </c>
      <c r="AI424" s="2">
        <v>390476.03769692301</v>
      </c>
      <c r="AJ424" s="2">
        <v>9523.9623030769671</v>
      </c>
      <c r="AK424" s="2">
        <v>8781.0418175286013</v>
      </c>
      <c r="AL424" s="121">
        <v>0.13250000000000001</v>
      </c>
      <c r="AM424" s="121" t="s">
        <v>37</v>
      </c>
      <c r="AN424" s="2">
        <v>400000</v>
      </c>
      <c r="AO424" s="2" t="s">
        <v>184</v>
      </c>
    </row>
    <row r="425" spans="1:70" x14ac:dyDescent="0.3">
      <c r="AC425" s="119">
        <v>3</v>
      </c>
      <c r="AD425" s="120">
        <v>46661</v>
      </c>
      <c r="AE425" s="9" t="s">
        <v>83</v>
      </c>
      <c r="AF425" s="2">
        <v>4840.995810732592</v>
      </c>
      <c r="AG425" s="2">
        <v>4311.5062495701923</v>
      </c>
      <c r="AH425" s="2">
        <v>9152.5020603027842</v>
      </c>
      <c r="AI425" s="2">
        <v>385635.04188619042</v>
      </c>
      <c r="AJ425" s="2">
        <v>14364.95811380956</v>
      </c>
      <c r="AK425" s="2">
        <v>13092.548067098793</v>
      </c>
      <c r="AL425" s="121">
        <v>0.13250000000000001</v>
      </c>
      <c r="AM425" s="121" t="s">
        <v>37</v>
      </c>
      <c r="AN425" s="2">
        <v>400000</v>
      </c>
      <c r="AO425" s="2" t="s">
        <v>184</v>
      </c>
    </row>
    <row r="426" spans="1:70" x14ac:dyDescent="0.3">
      <c r="AC426" s="119">
        <v>4</v>
      </c>
      <c r="AD426" s="120">
        <v>46692</v>
      </c>
      <c r="AE426" s="9" t="s">
        <v>83</v>
      </c>
      <c r="AF426" s="2">
        <v>4925.7410658596709</v>
      </c>
      <c r="AG426" s="2">
        <v>4177.7129537670626</v>
      </c>
      <c r="AH426" s="2">
        <v>9103.4540196267335</v>
      </c>
      <c r="AI426" s="2">
        <v>380709.30082033074</v>
      </c>
      <c r="AJ426" s="2">
        <v>19290.699179669231</v>
      </c>
      <c r="AK426" s="2">
        <v>17270.261020865855</v>
      </c>
      <c r="AL426" s="121">
        <v>0.13</v>
      </c>
      <c r="AM426" s="121" t="s">
        <v>37</v>
      </c>
      <c r="AN426" s="2">
        <v>400000</v>
      </c>
      <c r="AO426" s="2" t="s">
        <v>184</v>
      </c>
    </row>
    <row r="427" spans="1:70" x14ac:dyDescent="0.3">
      <c r="AC427" s="119">
        <v>5</v>
      </c>
      <c r="AD427" s="120">
        <v>46722</v>
      </c>
      <c r="AE427" s="9" t="s">
        <v>83</v>
      </c>
      <c r="AF427" s="2">
        <v>4979.1032607398174</v>
      </c>
      <c r="AG427" s="2">
        <v>4124.3507588869161</v>
      </c>
      <c r="AH427" s="2">
        <v>9103.4540196267335</v>
      </c>
      <c r="AI427" s="2">
        <v>375730.19755959092</v>
      </c>
      <c r="AJ427" s="2">
        <v>24269.802440409047</v>
      </c>
      <c r="AK427" s="2">
        <v>21394.61177975277</v>
      </c>
      <c r="AL427" s="121">
        <v>0.13</v>
      </c>
      <c r="AM427" s="121" t="s">
        <v>37</v>
      </c>
      <c r="AN427" s="2">
        <v>400000</v>
      </c>
      <c r="AO427" s="2" t="s">
        <v>184</v>
      </c>
    </row>
    <row r="428" spans="1:70" x14ac:dyDescent="0.3">
      <c r="AC428" s="119">
        <v>6</v>
      </c>
      <c r="AD428" s="120">
        <v>46753</v>
      </c>
      <c r="AE428" s="9" t="s">
        <v>83</v>
      </c>
      <c r="AF428" s="2">
        <v>5033.0435460644967</v>
      </c>
      <c r="AG428" s="2">
        <v>4070.410473562235</v>
      </c>
      <c r="AH428" s="2">
        <v>9103.4540196267317</v>
      </c>
      <c r="AI428" s="2">
        <v>370697.15401352639</v>
      </c>
      <c r="AJ428" s="2">
        <v>29302.845986473541</v>
      </c>
      <c r="AK428" s="2">
        <v>25465.022253315004</v>
      </c>
      <c r="AL428" s="121">
        <v>0.13</v>
      </c>
      <c r="AM428" s="121" t="s">
        <v>37</v>
      </c>
      <c r="AN428" s="2">
        <v>400000</v>
      </c>
      <c r="AO428" s="2" t="s">
        <v>184</v>
      </c>
    </row>
    <row r="429" spans="1:70" x14ac:dyDescent="0.3">
      <c r="AC429" s="119">
        <v>7</v>
      </c>
      <c r="AD429" s="120">
        <v>46784</v>
      </c>
      <c r="AE429" s="9" t="s">
        <v>83</v>
      </c>
      <c r="AF429" s="2">
        <v>5087.5681844801938</v>
      </c>
      <c r="AG429" s="2">
        <v>4015.885835146536</v>
      </c>
      <c r="AH429" s="2">
        <v>9103.4540196267299</v>
      </c>
      <c r="AI429" s="2">
        <v>365609.58582904621</v>
      </c>
      <c r="AJ429" s="2">
        <v>34390.414170953736</v>
      </c>
      <c r="AK429" s="2">
        <v>29480.90808846154</v>
      </c>
      <c r="AL429" s="121">
        <v>0.13</v>
      </c>
      <c r="AM429" s="121" t="s">
        <v>37</v>
      </c>
      <c r="AN429" s="2">
        <v>400000</v>
      </c>
      <c r="AO429" s="2" t="s">
        <v>184</v>
      </c>
    </row>
    <row r="430" spans="1:70" x14ac:dyDescent="0.3">
      <c r="AC430" s="119">
        <v>8</v>
      </c>
      <c r="AD430" s="120">
        <v>46813</v>
      </c>
      <c r="AE430" s="9" t="s">
        <v>83</v>
      </c>
      <c r="AF430" s="2">
        <v>5142.6835064787292</v>
      </c>
      <c r="AG430" s="2">
        <v>3960.7705131480006</v>
      </c>
      <c r="AH430" s="2">
        <v>9103.4540196267299</v>
      </c>
      <c r="AI430" s="2">
        <v>360466.90232256748</v>
      </c>
      <c r="AJ430" s="2">
        <v>39533.097677432466</v>
      </c>
      <c r="AK430" s="2">
        <v>33441.678601609543</v>
      </c>
      <c r="AL430" s="121">
        <v>0.13</v>
      </c>
      <c r="AM430" s="121" t="s">
        <v>37</v>
      </c>
      <c r="AN430" s="2">
        <v>400000</v>
      </c>
      <c r="AO430" s="2" t="s">
        <v>184</v>
      </c>
    </row>
    <row r="431" spans="1:70" x14ac:dyDescent="0.3">
      <c r="AC431" s="119">
        <v>9</v>
      </c>
      <c r="AD431" s="120">
        <v>46844</v>
      </c>
      <c r="AE431" s="9" t="s">
        <v>83</v>
      </c>
      <c r="AF431" s="2">
        <v>5198.3959111322511</v>
      </c>
      <c r="AG431" s="2">
        <v>3905.0581084944811</v>
      </c>
      <c r="AH431" s="2">
        <v>9103.4540196267317</v>
      </c>
      <c r="AI431" s="2">
        <v>355268.5064114352</v>
      </c>
      <c r="AJ431" s="2">
        <v>44731.493588564714</v>
      </c>
      <c r="AK431" s="2">
        <v>37346.736710104022</v>
      </c>
      <c r="AL431" s="121">
        <v>0.13</v>
      </c>
      <c r="AM431" s="121" t="s">
        <v>37</v>
      </c>
      <c r="AN431" s="2">
        <v>400000</v>
      </c>
      <c r="AO431" s="2" t="s">
        <v>184</v>
      </c>
    </row>
    <row r="432" spans="1:70" x14ac:dyDescent="0.3">
      <c r="AC432" s="119">
        <v>10</v>
      </c>
      <c r="AD432" s="120">
        <v>46874</v>
      </c>
      <c r="AE432" s="9" t="s">
        <v>83</v>
      </c>
      <c r="AF432" s="2">
        <v>5254.7118668361818</v>
      </c>
      <c r="AG432" s="2">
        <v>3848.7421527905481</v>
      </c>
      <c r="AH432" s="2">
        <v>9103.4540196267299</v>
      </c>
      <c r="AI432" s="2">
        <v>350013.79454459902</v>
      </c>
      <c r="AJ432" s="2">
        <v>49986.205455400894</v>
      </c>
      <c r="AK432" s="2">
        <v>41195.478862894568</v>
      </c>
      <c r="AL432" s="121">
        <v>0.13</v>
      </c>
      <c r="AM432" s="121" t="s">
        <v>37</v>
      </c>
      <c r="AN432" s="2">
        <v>400000</v>
      </c>
      <c r="AO432" s="2" t="s">
        <v>184</v>
      </c>
    </row>
    <row r="433" spans="29:41" x14ac:dyDescent="0.3">
      <c r="AC433" s="119">
        <v>11</v>
      </c>
      <c r="AD433" s="120">
        <v>46905</v>
      </c>
      <c r="AE433" s="9" t="s">
        <v>83</v>
      </c>
      <c r="AF433" s="2">
        <v>5311.6379120602405</v>
      </c>
      <c r="AG433" s="2">
        <v>3791.8161075664893</v>
      </c>
      <c r="AH433" s="2">
        <v>9103.4540196267299</v>
      </c>
      <c r="AI433" s="2">
        <v>344702.15663253877</v>
      </c>
      <c r="AJ433" s="2">
        <v>55297.843367461137</v>
      </c>
      <c r="AK433" s="2">
        <v>44987.294970461058</v>
      </c>
      <c r="AL433" s="121">
        <v>0.13</v>
      </c>
      <c r="AM433" s="121" t="s">
        <v>37</v>
      </c>
      <c r="AN433" s="2">
        <v>400000</v>
      </c>
      <c r="AO433" s="2" t="s">
        <v>184</v>
      </c>
    </row>
    <row r="434" spans="29:41" x14ac:dyDescent="0.3">
      <c r="AC434" s="119">
        <v>12</v>
      </c>
      <c r="AD434" s="120">
        <v>46935</v>
      </c>
      <c r="AE434" s="9" t="s">
        <v>83</v>
      </c>
      <c r="AF434" s="2">
        <v>5369.1806561075591</v>
      </c>
      <c r="AG434" s="2">
        <v>3734.2733635191703</v>
      </c>
      <c r="AH434" s="2">
        <v>9103.4540196267299</v>
      </c>
      <c r="AI434" s="2">
        <v>339332.97597643122</v>
      </c>
      <c r="AJ434" s="2">
        <v>60667.024023568694</v>
      </c>
      <c r="AK434" s="2">
        <v>48721.568333980227</v>
      </c>
      <c r="AL434" s="121">
        <v>0.13</v>
      </c>
      <c r="AM434" s="121" t="s">
        <v>37</v>
      </c>
      <c r="AN434" s="2">
        <v>400000</v>
      </c>
      <c r="AO434" s="2" t="s">
        <v>184</v>
      </c>
    </row>
    <row r="435" spans="29:41" x14ac:dyDescent="0.3">
      <c r="AC435" s="119">
        <v>13</v>
      </c>
      <c r="AD435" s="120">
        <v>46966</v>
      </c>
      <c r="AE435" s="9" t="s">
        <v>83</v>
      </c>
      <c r="AF435" s="2">
        <v>5427.3467798820584</v>
      </c>
      <c r="AG435" s="2">
        <v>3676.1072397446715</v>
      </c>
      <c r="AH435" s="2">
        <v>9103.4540196267299</v>
      </c>
      <c r="AI435" s="2">
        <v>333905.62919654918</v>
      </c>
      <c r="AJ435" s="2">
        <v>66094.370803450758</v>
      </c>
      <c r="AK435" s="2">
        <v>52397.675573724897</v>
      </c>
      <c r="AL435" s="121">
        <v>0.13</v>
      </c>
      <c r="AM435" s="121" t="s">
        <v>37</v>
      </c>
      <c r="AN435" s="2">
        <v>400000</v>
      </c>
      <c r="AO435" s="2" t="s">
        <v>184</v>
      </c>
    </row>
    <row r="436" spans="29:41" x14ac:dyDescent="0.3">
      <c r="AC436" s="119">
        <v>14</v>
      </c>
      <c r="AD436" s="120">
        <v>46997</v>
      </c>
      <c r="AE436" s="9" t="s">
        <v>83</v>
      </c>
      <c r="AF436" s="2">
        <v>5486.1430366641171</v>
      </c>
      <c r="AG436" s="2">
        <v>3617.3109829626164</v>
      </c>
      <c r="AH436" s="2">
        <v>9103.4540196267335</v>
      </c>
      <c r="AI436" s="2">
        <v>328419.48615988507</v>
      </c>
      <c r="AJ436" s="2">
        <v>71580.513840114872</v>
      </c>
      <c r="AK436" s="2">
        <v>56014.986556687516</v>
      </c>
      <c r="AL436" s="121">
        <v>0.13</v>
      </c>
      <c r="AM436" s="121" t="s">
        <v>37</v>
      </c>
      <c r="AN436" s="2">
        <v>400000</v>
      </c>
      <c r="AO436" s="2" t="s">
        <v>184</v>
      </c>
    </row>
    <row r="437" spans="29:41" x14ac:dyDescent="0.3">
      <c r="AC437" s="119">
        <v>15</v>
      </c>
      <c r="AD437" s="120">
        <v>47027</v>
      </c>
      <c r="AE437" s="9" t="s">
        <v>83</v>
      </c>
      <c r="AF437" s="2">
        <v>5545.5762528946434</v>
      </c>
      <c r="AG437" s="2">
        <v>3557.8777667320883</v>
      </c>
      <c r="AH437" s="2">
        <v>9103.4540196267317</v>
      </c>
      <c r="AI437" s="2">
        <v>322873.90990699042</v>
      </c>
      <c r="AJ437" s="2">
        <v>77126.090093009523</v>
      </c>
      <c r="AK437" s="2">
        <v>59572.864323419606</v>
      </c>
      <c r="AL437" s="121">
        <v>0.13</v>
      </c>
      <c r="AM437" s="121" t="s">
        <v>37</v>
      </c>
      <c r="AN437" s="2">
        <v>400000</v>
      </c>
      <c r="AO437" s="2" t="s">
        <v>184</v>
      </c>
    </row>
    <row r="438" spans="29:41" x14ac:dyDescent="0.3">
      <c r="AC438" s="119">
        <v>16</v>
      </c>
      <c r="AD438" s="120">
        <v>47058</v>
      </c>
      <c r="AE438" s="9" t="s">
        <v>83</v>
      </c>
      <c r="AF438" s="2">
        <v>5633.2125615820623</v>
      </c>
      <c r="AG438" s="2">
        <v>3430.5352927617732</v>
      </c>
      <c r="AH438" s="2">
        <v>9063.7478543438356</v>
      </c>
      <c r="AI438" s="2">
        <v>317240.69734540838</v>
      </c>
      <c r="AJ438" s="2">
        <v>82759.302654591593</v>
      </c>
      <c r="AK438" s="2">
        <v>63003.399616181377</v>
      </c>
      <c r="AL438" s="121">
        <v>0.1275</v>
      </c>
      <c r="AM438" s="121" t="s">
        <v>37</v>
      </c>
      <c r="AN438" s="2">
        <v>400000</v>
      </c>
      <c r="AO438" s="2" t="s">
        <v>184</v>
      </c>
    </row>
    <row r="439" spans="29:41" x14ac:dyDescent="0.3">
      <c r="AC439" s="119">
        <v>17</v>
      </c>
      <c r="AD439" s="120">
        <v>47088</v>
      </c>
      <c r="AE439" s="9" t="s">
        <v>83</v>
      </c>
      <c r="AF439" s="2">
        <v>5693.0654450488746</v>
      </c>
      <c r="AG439" s="2">
        <v>3370.6824092949641</v>
      </c>
      <c r="AH439" s="2">
        <v>9063.7478543438392</v>
      </c>
      <c r="AI439" s="2">
        <v>311547.63190035953</v>
      </c>
      <c r="AJ439" s="2">
        <v>88452.368099640473</v>
      </c>
      <c r="AK439" s="2">
        <v>66374.082025476338</v>
      </c>
      <c r="AL439" s="121">
        <v>0.1275</v>
      </c>
      <c r="AM439" s="121" t="s">
        <v>37</v>
      </c>
      <c r="AN439" s="2">
        <v>400000</v>
      </c>
      <c r="AO439" s="2" t="s">
        <v>184</v>
      </c>
    </row>
    <row r="440" spans="29:41" x14ac:dyDescent="0.3">
      <c r="AC440" s="119">
        <v>18</v>
      </c>
      <c r="AD440" s="120">
        <v>47119</v>
      </c>
      <c r="AE440" s="9" t="s">
        <v>83</v>
      </c>
      <c r="AF440" s="2">
        <v>5753.5542654025176</v>
      </c>
      <c r="AG440" s="2">
        <v>3310.1935889413198</v>
      </c>
      <c r="AH440" s="2">
        <v>9063.7478543438374</v>
      </c>
      <c r="AI440" s="2">
        <v>305794.07763495704</v>
      </c>
      <c r="AJ440" s="2">
        <v>94205.922365042992</v>
      </c>
      <c r="AK440" s="2">
        <v>69684.275614417653</v>
      </c>
      <c r="AL440" s="121">
        <v>0.1275</v>
      </c>
      <c r="AM440" s="121" t="s">
        <v>37</v>
      </c>
      <c r="AN440" s="2">
        <v>400000</v>
      </c>
      <c r="AO440" s="2" t="s">
        <v>184</v>
      </c>
    </row>
    <row r="441" spans="29:41" x14ac:dyDescent="0.3">
      <c r="AC441" s="119">
        <v>19</v>
      </c>
      <c r="AD441" s="120">
        <v>47150</v>
      </c>
      <c r="AE441" s="9" t="s">
        <v>83</v>
      </c>
      <c r="AF441" s="2">
        <v>5814.6857794724183</v>
      </c>
      <c r="AG441" s="2">
        <v>3249.0620748714186</v>
      </c>
      <c r="AH441" s="2">
        <v>9063.7478543438374</v>
      </c>
      <c r="AI441" s="2">
        <v>299979.39185548463</v>
      </c>
      <c r="AJ441" s="2">
        <v>100020.60814451541</v>
      </c>
      <c r="AK441" s="2">
        <v>72933.337689289066</v>
      </c>
      <c r="AL441" s="121">
        <v>0.1275</v>
      </c>
      <c r="AM441" s="121" t="s">
        <v>37</v>
      </c>
      <c r="AN441" s="2">
        <v>400000</v>
      </c>
      <c r="AO441" s="2" t="s">
        <v>184</v>
      </c>
    </row>
    <row r="442" spans="29:41" x14ac:dyDescent="0.3">
      <c r="AC442" s="119">
        <v>20</v>
      </c>
      <c r="AD442" s="120">
        <v>47178</v>
      </c>
      <c r="AE442" s="9" t="s">
        <v>83</v>
      </c>
      <c r="AF442" s="2">
        <v>5876.4668158793156</v>
      </c>
      <c r="AG442" s="2">
        <v>3187.281038464524</v>
      </c>
      <c r="AH442" s="2">
        <v>9063.7478543438392</v>
      </c>
      <c r="AI442" s="2">
        <v>294102.9250396053</v>
      </c>
      <c r="AJ442" s="2">
        <v>105897.07496039473</v>
      </c>
      <c r="AK442" s="2">
        <v>76120.618727753594</v>
      </c>
      <c r="AL442" s="121">
        <v>0.1275</v>
      </c>
      <c r="AM442" s="121" t="s">
        <v>37</v>
      </c>
      <c r="AN442" s="2">
        <v>400000</v>
      </c>
      <c r="AO442" s="2" t="s">
        <v>184</v>
      </c>
    </row>
    <row r="443" spans="29:41" x14ac:dyDescent="0.3">
      <c r="AC443" s="119">
        <v>21</v>
      </c>
      <c r="AD443" s="120">
        <v>47209</v>
      </c>
      <c r="AE443" s="9" t="s">
        <v>83</v>
      </c>
      <c r="AF443" s="2">
        <v>5938.9042757980314</v>
      </c>
      <c r="AG443" s="2">
        <v>3124.8435785458064</v>
      </c>
      <c r="AH443" s="2">
        <v>9063.7478543438374</v>
      </c>
      <c r="AI443" s="2">
        <v>288164.02076380729</v>
      </c>
      <c r="AJ443" s="2">
        <v>111835.97923619277</v>
      </c>
      <c r="AK443" s="2">
        <v>79245.462306299407</v>
      </c>
      <c r="AL443" s="121">
        <v>0.1275</v>
      </c>
      <c r="AM443" s="121" t="s">
        <v>37</v>
      </c>
      <c r="AN443" s="2">
        <v>400000</v>
      </c>
      <c r="AO443" s="2" t="s">
        <v>184</v>
      </c>
    </row>
    <row r="444" spans="29:41" x14ac:dyDescent="0.3">
      <c r="AC444" s="119">
        <v>22</v>
      </c>
      <c r="AD444" s="120">
        <v>47239</v>
      </c>
      <c r="AE444" s="9" t="s">
        <v>83</v>
      </c>
      <c r="AF444" s="2">
        <v>6002.0051337283867</v>
      </c>
      <c r="AG444" s="2">
        <v>3061.7427206154525</v>
      </c>
      <c r="AH444" s="2">
        <v>9063.7478543438392</v>
      </c>
      <c r="AI444" s="2">
        <v>282162.01563007891</v>
      </c>
      <c r="AJ444" s="2">
        <v>117837.98436992115</v>
      </c>
      <c r="AK444" s="2">
        <v>82307.20502691486</v>
      </c>
      <c r="AL444" s="121">
        <v>0.1275</v>
      </c>
      <c r="AM444" s="121" t="s">
        <v>37</v>
      </c>
      <c r="AN444" s="2">
        <v>400000</v>
      </c>
      <c r="AO444" s="2" t="s">
        <v>184</v>
      </c>
    </row>
    <row r="445" spans="29:41" x14ac:dyDescent="0.3">
      <c r="AC445" s="119">
        <v>23</v>
      </c>
      <c r="AD445" s="120">
        <v>47270</v>
      </c>
      <c r="AE445" s="9" t="s">
        <v>83</v>
      </c>
      <c r="AF445" s="2">
        <v>6065.7764382742507</v>
      </c>
      <c r="AG445" s="2">
        <v>2997.9714160695885</v>
      </c>
      <c r="AH445" s="2">
        <v>9063.7478543438392</v>
      </c>
      <c r="AI445" s="2">
        <v>276096.23919180466</v>
      </c>
      <c r="AJ445" s="2">
        <v>123903.76080819539</v>
      </c>
      <c r="AK445" s="2">
        <v>85305.176442984448</v>
      </c>
      <c r="AL445" s="121">
        <v>0.1275</v>
      </c>
      <c r="AM445" s="121" t="s">
        <v>37</v>
      </c>
      <c r="AN445" s="2">
        <v>400000</v>
      </c>
      <c r="AO445" s="2" t="s">
        <v>184</v>
      </c>
    </row>
    <row r="446" spans="29:41" x14ac:dyDescent="0.3">
      <c r="AC446" s="119">
        <v>24</v>
      </c>
      <c r="AD446" s="120">
        <v>47300</v>
      </c>
      <c r="AE446" s="9" t="s">
        <v>83</v>
      </c>
      <c r="AF446" s="2">
        <v>6130.2253129309147</v>
      </c>
      <c r="AG446" s="2">
        <v>2933.5225414129245</v>
      </c>
      <c r="AH446" s="2">
        <v>9063.7478543438392</v>
      </c>
      <c r="AI446" s="2">
        <v>269966.01387887372</v>
      </c>
      <c r="AJ446" s="2">
        <v>130033.98612112631</v>
      </c>
      <c r="AK446" s="2">
        <v>88238.698984397372</v>
      </c>
      <c r="AL446" s="121">
        <v>0.1275</v>
      </c>
      <c r="AM446" s="121" t="s">
        <v>37</v>
      </c>
      <c r="AN446" s="2">
        <v>400000</v>
      </c>
      <c r="AO446" s="2" t="s">
        <v>184</v>
      </c>
    </row>
    <row r="447" spans="29:41" x14ac:dyDescent="0.3">
      <c r="AC447" s="119">
        <v>25</v>
      </c>
      <c r="AD447" s="120">
        <v>47331</v>
      </c>
      <c r="AE447" s="9" t="s">
        <v>83</v>
      </c>
      <c r="AF447" s="2">
        <v>6195.3589568808038</v>
      </c>
      <c r="AG447" s="2">
        <v>2868.3888974630336</v>
      </c>
      <c r="AH447" s="2">
        <v>9063.7478543438374</v>
      </c>
      <c r="AI447" s="2">
        <v>263770.65492199291</v>
      </c>
      <c r="AJ447" s="2">
        <v>136229.34507800711</v>
      </c>
      <c r="AK447" s="2">
        <v>91107.087881860411</v>
      </c>
      <c r="AL447" s="121">
        <v>0.1275</v>
      </c>
      <c r="AM447" s="121" t="s">
        <v>37</v>
      </c>
      <c r="AN447" s="2">
        <v>400000</v>
      </c>
      <c r="AO447" s="2" t="s">
        <v>184</v>
      </c>
    </row>
    <row r="448" spans="29:41" x14ac:dyDescent="0.3">
      <c r="AC448" s="119">
        <v>26</v>
      </c>
      <c r="AD448" s="120">
        <v>47362</v>
      </c>
      <c r="AE448" s="9" t="s">
        <v>83</v>
      </c>
      <c r="AF448" s="2">
        <v>6261.1846457976626</v>
      </c>
      <c r="AG448" s="2">
        <v>2802.5632085461748</v>
      </c>
      <c r="AH448" s="2">
        <v>9063.7478543438374</v>
      </c>
      <c r="AI448" s="2">
        <v>257509.47027619526</v>
      </c>
      <c r="AJ448" s="2">
        <v>142490.52972380476</v>
      </c>
      <c r="AK448" s="2">
        <v>93909.65109040658</v>
      </c>
      <c r="AL448" s="121">
        <v>0.1275</v>
      </c>
      <c r="AM448" s="121" t="s">
        <v>37</v>
      </c>
      <c r="AN448" s="2">
        <v>400000</v>
      </c>
      <c r="AO448" s="2" t="s">
        <v>184</v>
      </c>
    </row>
    <row r="449" spans="29:41" x14ac:dyDescent="0.3">
      <c r="AC449" s="119">
        <v>27</v>
      </c>
      <c r="AD449" s="120">
        <v>47392</v>
      </c>
      <c r="AE449" s="9" t="s">
        <v>83</v>
      </c>
      <c r="AF449" s="2">
        <v>6327.709732659263</v>
      </c>
      <c r="AG449" s="2">
        <v>2736.0381216845749</v>
      </c>
      <c r="AH449" s="2">
        <v>9063.7478543438374</v>
      </c>
      <c r="AI449" s="2">
        <v>251181.76054353602</v>
      </c>
      <c r="AJ449" s="2">
        <v>148818.23945646401</v>
      </c>
      <c r="AK449" s="2">
        <v>96645.689212091151</v>
      </c>
      <c r="AL449" s="121">
        <v>0.1275</v>
      </c>
      <c r="AM449" s="121" t="s">
        <v>37</v>
      </c>
      <c r="AN449" s="2">
        <v>400000</v>
      </c>
      <c r="AO449" s="2" t="s">
        <v>184</v>
      </c>
    </row>
    <row r="450" spans="29:41" x14ac:dyDescent="0.3">
      <c r="AC450" s="119">
        <v>28</v>
      </c>
      <c r="AD450" s="120">
        <v>47423</v>
      </c>
      <c r="AE450" s="9" t="s">
        <v>83</v>
      </c>
      <c r="AF450" s="2">
        <v>6417.3238287957292</v>
      </c>
      <c r="AG450" s="2">
        <v>2616.4766723285002</v>
      </c>
      <c r="AH450" s="2">
        <v>9033.8005011242294</v>
      </c>
      <c r="AI450" s="2">
        <v>244764.4367147403</v>
      </c>
      <c r="AJ450" s="2">
        <v>155235.56328525973</v>
      </c>
      <c r="AK450" s="2">
        <v>99262.16588441965</v>
      </c>
      <c r="AL450" s="121">
        <v>0.125</v>
      </c>
      <c r="AM450" s="121" t="s">
        <v>37</v>
      </c>
      <c r="AN450" s="2">
        <v>400000</v>
      </c>
      <c r="AO450" s="2" t="s">
        <v>184</v>
      </c>
    </row>
    <row r="451" spans="29:41" x14ac:dyDescent="0.3">
      <c r="AC451" s="119">
        <v>29</v>
      </c>
      <c r="AD451" s="120">
        <v>47453</v>
      </c>
      <c r="AE451" s="9" t="s">
        <v>83</v>
      </c>
      <c r="AF451" s="2">
        <v>6484.1709520123513</v>
      </c>
      <c r="AG451" s="2">
        <v>2549.6295491118781</v>
      </c>
      <c r="AH451" s="2">
        <v>9033.8005011242294</v>
      </c>
      <c r="AI451" s="2">
        <v>238280.26576272794</v>
      </c>
      <c r="AJ451" s="2">
        <v>161719.73423727209</v>
      </c>
      <c r="AK451" s="2">
        <v>101811.79543353153</v>
      </c>
      <c r="AL451" s="121">
        <v>0.125</v>
      </c>
      <c r="AM451" s="121" t="s">
        <v>37</v>
      </c>
      <c r="AN451" s="2">
        <v>400000</v>
      </c>
      <c r="AO451" s="2" t="s">
        <v>184</v>
      </c>
    </row>
    <row r="452" spans="29:41" x14ac:dyDescent="0.3">
      <c r="AC452" s="119">
        <v>30</v>
      </c>
      <c r="AD452" s="120">
        <v>47484</v>
      </c>
      <c r="AE452" s="9" t="s">
        <v>83</v>
      </c>
      <c r="AF452" s="2">
        <v>6551.7143994291473</v>
      </c>
      <c r="AG452" s="2">
        <v>2482.0861016950826</v>
      </c>
      <c r="AH452" s="2">
        <v>9033.8005011242294</v>
      </c>
      <c r="AI452" s="2">
        <v>231728.55136329879</v>
      </c>
      <c r="AJ452" s="2">
        <v>168271.44863670124</v>
      </c>
      <c r="AK452" s="2">
        <v>104293.88153522661</v>
      </c>
      <c r="AL452" s="121">
        <v>0.125</v>
      </c>
      <c r="AM452" s="121" t="s">
        <v>37</v>
      </c>
      <c r="AN452" s="2">
        <v>400000</v>
      </c>
      <c r="AO452" s="2" t="s">
        <v>184</v>
      </c>
    </row>
    <row r="453" spans="29:41" x14ac:dyDescent="0.3">
      <c r="AC453" s="119">
        <v>31</v>
      </c>
      <c r="AD453" s="120">
        <v>47515</v>
      </c>
      <c r="AE453" s="9" t="s">
        <v>83</v>
      </c>
      <c r="AF453" s="2">
        <v>6619.961424423198</v>
      </c>
      <c r="AG453" s="2">
        <v>2413.8390767010292</v>
      </c>
      <c r="AH453" s="2">
        <v>9033.8005011242276</v>
      </c>
      <c r="AI453" s="2">
        <v>225108.58993887558</v>
      </c>
      <c r="AJ453" s="2">
        <v>174891.41006112445</v>
      </c>
      <c r="AK453" s="2">
        <v>106707.72061192764</v>
      </c>
      <c r="AL453" s="121">
        <v>0.125</v>
      </c>
      <c r="AM453" s="121" t="s">
        <v>37</v>
      </c>
      <c r="AN453" s="2">
        <v>400000</v>
      </c>
      <c r="AO453" s="2" t="s">
        <v>184</v>
      </c>
    </row>
    <row r="454" spans="29:41" x14ac:dyDescent="0.3">
      <c r="AC454" s="119">
        <v>32</v>
      </c>
      <c r="AD454" s="120">
        <v>47543</v>
      </c>
      <c r="AE454" s="9" t="s">
        <v>83</v>
      </c>
      <c r="AF454" s="2">
        <v>6688.9193559276064</v>
      </c>
      <c r="AG454" s="2">
        <v>2344.8811451966208</v>
      </c>
      <c r="AH454" s="2">
        <v>9033.8005011242276</v>
      </c>
      <c r="AI454" s="2">
        <v>218419.67058294796</v>
      </c>
      <c r="AJ454" s="2">
        <v>181580.32941705207</v>
      </c>
      <c r="AK454" s="2">
        <v>109052.60175712426</v>
      </c>
      <c r="AL454" s="121">
        <v>0.125</v>
      </c>
      <c r="AM454" s="121" t="s">
        <v>37</v>
      </c>
      <c r="AN454" s="2">
        <v>400000</v>
      </c>
      <c r="AO454" s="2" t="s">
        <v>184</v>
      </c>
    </row>
    <row r="455" spans="29:41" x14ac:dyDescent="0.3">
      <c r="AC455" s="119">
        <v>33</v>
      </c>
      <c r="AD455" s="120">
        <v>47574</v>
      </c>
      <c r="AE455" s="9" t="s">
        <v>83</v>
      </c>
      <c r="AF455" s="2">
        <v>6758.5955992185191</v>
      </c>
      <c r="AG455" s="2">
        <v>2275.2049019057081</v>
      </c>
      <c r="AH455" s="2">
        <v>9033.8005011242276</v>
      </c>
      <c r="AI455" s="2">
        <v>211661.07498372943</v>
      </c>
      <c r="AJ455" s="2">
        <v>188338.9250162706</v>
      </c>
      <c r="AK455" s="2">
        <v>111327.80665902996</v>
      </c>
      <c r="AL455" s="121">
        <v>0.125</v>
      </c>
      <c r="AM455" s="121" t="s">
        <v>37</v>
      </c>
      <c r="AN455" s="2">
        <v>400000</v>
      </c>
      <c r="AO455" s="2" t="s">
        <v>184</v>
      </c>
    </row>
    <row r="456" spans="29:41" x14ac:dyDescent="0.3">
      <c r="AC456" s="119">
        <v>34</v>
      </c>
      <c r="AD456" s="120">
        <v>47604</v>
      </c>
      <c r="AE456" s="9" t="s">
        <v>83</v>
      </c>
      <c r="AF456" s="2">
        <v>6828.9976367103791</v>
      </c>
      <c r="AG456" s="2">
        <v>2204.8028644138481</v>
      </c>
      <c r="AH456" s="2">
        <v>9033.8005011242276</v>
      </c>
      <c r="AI456" s="2">
        <v>204832.07734701905</v>
      </c>
      <c r="AJ456" s="2">
        <v>195167.92265298098</v>
      </c>
      <c r="AK456" s="2">
        <v>113532.60952344381</v>
      </c>
      <c r="AL456" s="121">
        <v>0.125</v>
      </c>
      <c r="AM456" s="121" t="s">
        <v>37</v>
      </c>
      <c r="AN456" s="2">
        <v>400000</v>
      </c>
      <c r="AO456" s="2" t="s">
        <v>184</v>
      </c>
    </row>
    <row r="457" spans="29:41" x14ac:dyDescent="0.3">
      <c r="AC457" s="119">
        <v>35</v>
      </c>
      <c r="AD457" s="120">
        <v>47635</v>
      </c>
      <c r="AE457" s="9" t="s">
        <v>83</v>
      </c>
      <c r="AF457" s="2">
        <v>6900.1330287594465</v>
      </c>
      <c r="AG457" s="2">
        <v>2133.6674723647816</v>
      </c>
      <c r="AH457" s="2">
        <v>9033.8005011242276</v>
      </c>
      <c r="AI457" s="2">
        <v>197931.9443182596</v>
      </c>
      <c r="AJ457" s="2">
        <v>202068.05568174043</v>
      </c>
      <c r="AK457" s="2">
        <v>115666.2769958086</v>
      </c>
      <c r="AL457" s="121">
        <v>0.125</v>
      </c>
      <c r="AM457" s="121" t="s">
        <v>37</v>
      </c>
      <c r="AN457" s="2">
        <v>400000</v>
      </c>
      <c r="AO457" s="2" t="s">
        <v>184</v>
      </c>
    </row>
    <row r="458" spans="29:41" x14ac:dyDescent="0.3">
      <c r="AC458" s="119">
        <v>36</v>
      </c>
      <c r="AD458" s="120">
        <v>47665</v>
      </c>
      <c r="AE458" s="9" t="s">
        <v>83</v>
      </c>
      <c r="AF458" s="2">
        <v>6972.0094144756895</v>
      </c>
      <c r="AG458" s="2">
        <v>2061.7910866485377</v>
      </c>
      <c r="AH458" s="2">
        <v>9033.8005011242276</v>
      </c>
      <c r="AI458" s="2">
        <v>190959.9349037839</v>
      </c>
      <c r="AJ458" s="2">
        <v>209040.06509621613</v>
      </c>
      <c r="AK458" s="2">
        <v>117728.06808245713</v>
      </c>
      <c r="AL458" s="121">
        <v>0.125</v>
      </c>
      <c r="AM458" s="121" t="s">
        <v>37</v>
      </c>
      <c r="AN458" s="2">
        <v>400000</v>
      </c>
      <c r="AO458" s="2" t="s">
        <v>184</v>
      </c>
    </row>
    <row r="459" spans="29:41" x14ac:dyDescent="0.3">
      <c r="AC459" s="119">
        <v>37</v>
      </c>
      <c r="AD459" s="120">
        <v>47696</v>
      </c>
      <c r="AE459" s="9" t="s">
        <v>83</v>
      </c>
      <c r="AF459" s="2">
        <v>7044.6345125431453</v>
      </c>
      <c r="AG459" s="2">
        <v>1989.1659885810823</v>
      </c>
      <c r="AH459" s="2">
        <v>9033.8005011242276</v>
      </c>
      <c r="AI459" s="2">
        <v>183915.30039124074</v>
      </c>
      <c r="AJ459" s="2">
        <v>216084.69960875929</v>
      </c>
      <c r="AK459" s="2">
        <v>119717.23407103821</v>
      </c>
      <c r="AL459" s="121">
        <v>0.125</v>
      </c>
      <c r="AM459" s="121" t="s">
        <v>37</v>
      </c>
      <c r="AN459" s="2">
        <v>400000</v>
      </c>
      <c r="AO459" s="2" t="s">
        <v>184</v>
      </c>
    </row>
    <row r="460" spans="29:41" x14ac:dyDescent="0.3">
      <c r="AC460" s="119">
        <v>38</v>
      </c>
      <c r="AD460" s="120">
        <v>47727</v>
      </c>
      <c r="AE460" s="9" t="s">
        <v>83</v>
      </c>
      <c r="AF460" s="2">
        <v>7118.0161220488035</v>
      </c>
      <c r="AG460" s="2">
        <v>1915.7843790754243</v>
      </c>
      <c r="AH460" s="2">
        <v>9033.8005011242276</v>
      </c>
      <c r="AI460" s="2">
        <v>176797.28426919194</v>
      </c>
      <c r="AJ460" s="2">
        <v>223202.71573080809</v>
      </c>
      <c r="AK460" s="2">
        <v>121633.01845011364</v>
      </c>
      <c r="AL460" s="121">
        <v>0.125</v>
      </c>
      <c r="AM460" s="121" t="s">
        <v>37</v>
      </c>
      <c r="AN460" s="2">
        <v>400000</v>
      </c>
      <c r="AO460" s="2" t="s">
        <v>184</v>
      </c>
    </row>
    <row r="461" spans="29:41" x14ac:dyDescent="0.3">
      <c r="AC461" s="119">
        <v>39</v>
      </c>
      <c r="AD461" s="120">
        <v>47757</v>
      </c>
      <c r="AE461" s="9" t="s">
        <v>83</v>
      </c>
      <c r="AF461" s="2">
        <v>7192.1621233201431</v>
      </c>
      <c r="AG461" s="2">
        <v>1841.6383778040827</v>
      </c>
      <c r="AH461" s="2">
        <v>9033.8005011242258</v>
      </c>
      <c r="AI461" s="2">
        <v>169605.12214587181</v>
      </c>
      <c r="AJ461" s="2">
        <v>230394.87785412822</v>
      </c>
      <c r="AK461" s="2">
        <v>123474.65682791772</v>
      </c>
      <c r="AL461" s="121">
        <v>0.125</v>
      </c>
      <c r="AM461" s="121" t="s">
        <v>37</v>
      </c>
      <c r="AN461" s="2">
        <v>400000</v>
      </c>
      <c r="AO461" s="2" t="s">
        <v>184</v>
      </c>
    </row>
    <row r="462" spans="29:41" x14ac:dyDescent="0.3">
      <c r="AC462" s="119">
        <v>40</v>
      </c>
      <c r="AD462" s="120">
        <v>47788</v>
      </c>
      <c r="AE462" s="9" t="s">
        <v>83</v>
      </c>
      <c r="AF462" s="2">
        <v>7282.6456300484024</v>
      </c>
      <c r="AG462" s="2">
        <v>1731.3856219057748</v>
      </c>
      <c r="AH462" s="2">
        <v>9014.0312519541767</v>
      </c>
      <c r="AI462" s="2">
        <v>162322.47651582339</v>
      </c>
      <c r="AJ462" s="2">
        <v>237677.52348417664</v>
      </c>
      <c r="AK462" s="2">
        <v>125206.04244982349</v>
      </c>
      <c r="AL462" s="121">
        <v>0.1225</v>
      </c>
      <c r="AM462" s="121" t="s">
        <v>37</v>
      </c>
      <c r="AN462" s="2">
        <v>400000</v>
      </c>
      <c r="AO462" s="2" t="s">
        <v>184</v>
      </c>
    </row>
    <row r="463" spans="29:41" x14ac:dyDescent="0.3">
      <c r="AC463" s="119">
        <v>41</v>
      </c>
      <c r="AD463" s="120">
        <v>47818</v>
      </c>
      <c r="AE463" s="9" t="s">
        <v>83</v>
      </c>
      <c r="AF463" s="2">
        <v>7356.9893041884798</v>
      </c>
      <c r="AG463" s="2">
        <v>1657.0419477656972</v>
      </c>
      <c r="AH463" s="2">
        <v>9014.0312519541767</v>
      </c>
      <c r="AI463" s="2">
        <v>154965.4872116349</v>
      </c>
      <c r="AJ463" s="2">
        <v>245034.51278836513</v>
      </c>
      <c r="AK463" s="2">
        <v>126863.08439758919</v>
      </c>
      <c r="AL463" s="121">
        <v>0.1225</v>
      </c>
      <c r="AM463" s="121" t="s">
        <v>37</v>
      </c>
      <c r="AN463" s="2">
        <v>400000</v>
      </c>
      <c r="AO463" s="2" t="s">
        <v>184</v>
      </c>
    </row>
    <row r="464" spans="29:41" x14ac:dyDescent="0.3">
      <c r="AC464" s="119">
        <v>42</v>
      </c>
      <c r="AD464" s="120">
        <v>47849</v>
      </c>
      <c r="AE464" s="9" t="s">
        <v>83</v>
      </c>
      <c r="AF464" s="2">
        <v>7432.0919033354039</v>
      </c>
      <c r="AG464" s="2">
        <v>1581.939348618773</v>
      </c>
      <c r="AH464" s="2">
        <v>9014.0312519541767</v>
      </c>
      <c r="AI464" s="2">
        <v>147533.39530829948</v>
      </c>
      <c r="AJ464" s="2">
        <v>252466.60469170054</v>
      </c>
      <c r="AK464" s="2">
        <v>128445.02374620797</v>
      </c>
      <c r="AL464" s="121">
        <v>0.1225</v>
      </c>
      <c r="AM464" s="121" t="s">
        <v>37</v>
      </c>
      <c r="AN464" s="2">
        <v>400000</v>
      </c>
      <c r="AO464" s="2" t="s">
        <v>184</v>
      </c>
    </row>
    <row r="465" spans="29:41" x14ac:dyDescent="0.3">
      <c r="AC465" s="119">
        <v>43</v>
      </c>
      <c r="AD465" s="120">
        <v>47880</v>
      </c>
      <c r="AE465" s="9" t="s">
        <v>83</v>
      </c>
      <c r="AF465" s="2">
        <v>7507.9611748486195</v>
      </c>
      <c r="AG465" s="2">
        <v>1506.0700771055572</v>
      </c>
      <c r="AH465" s="2">
        <v>9014.0312519541767</v>
      </c>
      <c r="AI465" s="2">
        <v>140025.43413345088</v>
      </c>
      <c r="AJ465" s="2">
        <v>259974.56586654915</v>
      </c>
      <c r="AK465" s="2">
        <v>129951.09382331352</v>
      </c>
      <c r="AL465" s="121">
        <v>0.1225</v>
      </c>
      <c r="AM465" s="121" t="s">
        <v>37</v>
      </c>
      <c r="AN465" s="2">
        <v>400000</v>
      </c>
      <c r="AO465" s="2" t="s">
        <v>184</v>
      </c>
    </row>
    <row r="466" spans="29:41" x14ac:dyDescent="0.3">
      <c r="AC466" s="119">
        <v>44</v>
      </c>
      <c r="AD466" s="120">
        <v>47908</v>
      </c>
      <c r="AE466" s="9" t="s">
        <v>83</v>
      </c>
      <c r="AF466" s="2">
        <v>7584.6049451751987</v>
      </c>
      <c r="AG466" s="2">
        <v>1429.4263067789777</v>
      </c>
      <c r="AH466" s="2">
        <v>9014.0312519541767</v>
      </c>
      <c r="AI466" s="2">
        <v>132440.82918827567</v>
      </c>
      <c r="AJ466" s="2">
        <v>267559.17081172433</v>
      </c>
      <c r="AK466" s="2">
        <v>131380.52013009251</v>
      </c>
      <c r="AL466" s="121">
        <v>0.1225</v>
      </c>
      <c r="AM466" s="121" t="s">
        <v>37</v>
      </c>
      <c r="AN466" s="2">
        <v>400000</v>
      </c>
      <c r="AO466" s="2" t="s">
        <v>184</v>
      </c>
    </row>
    <row r="467" spans="29:41" x14ac:dyDescent="0.3">
      <c r="AC467" s="119">
        <v>45</v>
      </c>
      <c r="AD467" s="120">
        <v>47939</v>
      </c>
      <c r="AE467" s="9" t="s">
        <v>83</v>
      </c>
      <c r="AF467" s="2">
        <v>7662.031120657196</v>
      </c>
      <c r="AG467" s="2">
        <v>1352.0001312969807</v>
      </c>
      <c r="AH467" s="2">
        <v>9014.0312519541767</v>
      </c>
      <c r="AI467" s="2">
        <v>124778.79806761848</v>
      </c>
      <c r="AJ467" s="2">
        <v>275221.20193238155</v>
      </c>
      <c r="AK467" s="2">
        <v>132732.52026138949</v>
      </c>
      <c r="AL467" s="121">
        <v>0.1225</v>
      </c>
      <c r="AM467" s="121" t="s">
        <v>37</v>
      </c>
      <c r="AN467" s="2">
        <v>400000</v>
      </c>
      <c r="AO467" s="2" t="s">
        <v>184</v>
      </c>
    </row>
    <row r="468" spans="29:41" x14ac:dyDescent="0.3">
      <c r="AC468" s="119">
        <v>46</v>
      </c>
      <c r="AD468" s="120">
        <v>47969</v>
      </c>
      <c r="AE468" s="9" t="s">
        <v>83</v>
      </c>
      <c r="AF468" s="2">
        <v>7740.24768834724</v>
      </c>
      <c r="AG468" s="2">
        <v>1273.7835636069387</v>
      </c>
      <c r="AH468" s="2">
        <v>9014.0312519541785</v>
      </c>
      <c r="AI468" s="2">
        <v>117038.55037927124</v>
      </c>
      <c r="AJ468" s="2">
        <v>282961.44962072879</v>
      </c>
      <c r="AK468" s="2">
        <v>134006.30382499643</v>
      </c>
      <c r="AL468" s="121">
        <v>0.1225</v>
      </c>
      <c r="AM468" s="121" t="s">
        <v>37</v>
      </c>
      <c r="AN468" s="2">
        <v>400000</v>
      </c>
      <c r="AO468" s="2" t="s">
        <v>184</v>
      </c>
    </row>
    <row r="469" spans="29:41" x14ac:dyDescent="0.3">
      <c r="AC469" s="119">
        <v>47</v>
      </c>
      <c r="AD469" s="120">
        <v>48000</v>
      </c>
      <c r="AE469" s="9" t="s">
        <v>83</v>
      </c>
      <c r="AF469" s="2">
        <v>7819.2627168324498</v>
      </c>
      <c r="AG469" s="2">
        <v>1194.7685351217272</v>
      </c>
      <c r="AH469" s="2">
        <v>9014.0312519541767</v>
      </c>
      <c r="AI469" s="2">
        <v>109219.28766243879</v>
      </c>
      <c r="AJ469" s="2">
        <v>290780.71233756124</v>
      </c>
      <c r="AK469" s="2">
        <v>135201.07236011815</v>
      </c>
      <c r="AL469" s="121">
        <v>0.1225</v>
      </c>
      <c r="AM469" s="121" t="s">
        <v>37</v>
      </c>
      <c r="AN469" s="2">
        <v>400000</v>
      </c>
      <c r="AO469" s="2" t="s">
        <v>184</v>
      </c>
    </row>
    <row r="470" spans="29:41" x14ac:dyDescent="0.3">
      <c r="AC470" s="119">
        <v>48</v>
      </c>
      <c r="AD470" s="120">
        <v>48030</v>
      </c>
      <c r="AE470" s="9" t="s">
        <v>83</v>
      </c>
      <c r="AF470" s="2">
        <v>7899.0843570667803</v>
      </c>
      <c r="AG470" s="2">
        <v>1114.946894887396</v>
      </c>
      <c r="AH470" s="2">
        <v>9014.0312519541767</v>
      </c>
      <c r="AI470" s="2">
        <v>101320.20330537201</v>
      </c>
      <c r="AJ470" s="2">
        <v>298679.79669462802</v>
      </c>
      <c r="AK470" s="2">
        <v>136316.01925500555</v>
      </c>
      <c r="AL470" s="121">
        <v>0.1225</v>
      </c>
      <c r="AM470" s="121" t="s">
        <v>37</v>
      </c>
      <c r="AN470" s="2">
        <v>400000</v>
      </c>
      <c r="AO470" s="2" t="s">
        <v>184</v>
      </c>
    </row>
    <row r="471" spans="29:41" x14ac:dyDescent="0.3">
      <c r="AC471" s="119">
        <v>49</v>
      </c>
      <c r="AD471" s="120">
        <v>48061</v>
      </c>
      <c r="AE471" s="9" t="s">
        <v>83</v>
      </c>
      <c r="AF471" s="2">
        <v>7979.7208432118377</v>
      </c>
      <c r="AG471" s="2">
        <v>1034.3104087423392</v>
      </c>
      <c r="AH471" s="2">
        <v>9014.0312519541767</v>
      </c>
      <c r="AI471" s="2">
        <v>93340.482462160173</v>
      </c>
      <c r="AJ471" s="2">
        <v>306659.51753783989</v>
      </c>
      <c r="AK471" s="2">
        <v>137350.32966374789</v>
      </c>
      <c r="AL471" s="121">
        <v>0.1225</v>
      </c>
      <c r="AM471" s="121" t="s">
        <v>37</v>
      </c>
      <c r="AN471" s="2">
        <v>400000</v>
      </c>
      <c r="AO471" s="2" t="s">
        <v>184</v>
      </c>
    </row>
    <row r="472" spans="29:41" x14ac:dyDescent="0.3">
      <c r="AC472" s="119">
        <v>50</v>
      </c>
      <c r="AD472" s="120">
        <v>48092</v>
      </c>
      <c r="AE472" s="9" t="s">
        <v>83</v>
      </c>
      <c r="AF472" s="2">
        <v>8061.1804934862903</v>
      </c>
      <c r="AG472" s="2">
        <v>952.85075846788504</v>
      </c>
      <c r="AH472" s="2">
        <v>9014.0312519541749</v>
      </c>
      <c r="AI472" s="2">
        <v>85279.301968673884</v>
      </c>
      <c r="AJ472" s="2">
        <v>314720.69803132617</v>
      </c>
      <c r="AK472" s="2">
        <v>138303.18042221578</v>
      </c>
      <c r="AL472" s="121">
        <v>0.1225</v>
      </c>
      <c r="AM472" s="121" t="s">
        <v>37</v>
      </c>
      <c r="AN472" s="2">
        <v>400000</v>
      </c>
      <c r="AO472" s="2" t="s">
        <v>184</v>
      </c>
    </row>
    <row r="473" spans="29:41" x14ac:dyDescent="0.3">
      <c r="AC473" s="119">
        <v>51</v>
      </c>
      <c r="AD473" s="120">
        <v>48122</v>
      </c>
      <c r="AE473" s="9" t="s">
        <v>83</v>
      </c>
      <c r="AF473" s="2">
        <v>8143.4717110239644</v>
      </c>
      <c r="AG473" s="2">
        <v>870.55954093021251</v>
      </c>
      <c r="AH473" s="2">
        <v>9014.0312519541767</v>
      </c>
      <c r="AI473" s="2">
        <v>77135.830257649926</v>
      </c>
      <c r="AJ473" s="2">
        <v>322864.16974235012</v>
      </c>
      <c r="AK473" s="2">
        <v>139173.73996314598</v>
      </c>
      <c r="AL473" s="121">
        <v>0.1225</v>
      </c>
      <c r="AM473" s="121" t="s">
        <v>37</v>
      </c>
      <c r="AN473" s="2">
        <v>400000</v>
      </c>
      <c r="AO473" s="2" t="s">
        <v>184</v>
      </c>
    </row>
    <row r="474" spans="29:41" x14ac:dyDescent="0.3">
      <c r="AC474" s="119">
        <v>52</v>
      </c>
      <c r="AD474" s="120">
        <v>48153</v>
      </c>
      <c r="AE474" s="9" t="s">
        <v>83</v>
      </c>
      <c r="AF474" s="2">
        <v>8226.6029847406662</v>
      </c>
      <c r="AG474" s="2">
        <v>787.42826721350968</v>
      </c>
      <c r="AH474" s="2">
        <v>9014.0312519541767</v>
      </c>
      <c r="AI474" s="2">
        <v>68909.227272909266</v>
      </c>
      <c r="AJ474" s="2">
        <v>331090.77272709081</v>
      </c>
      <c r="AK474" s="2">
        <v>139961.1682303595</v>
      </c>
      <c r="AL474" s="121">
        <v>0.1225</v>
      </c>
      <c r="AM474" s="121" t="s">
        <v>37</v>
      </c>
      <c r="AN474" s="2">
        <v>400000</v>
      </c>
      <c r="AO474" s="2" t="s">
        <v>184</v>
      </c>
    </row>
    <row r="475" spans="29:41" x14ac:dyDescent="0.3">
      <c r="AC475" s="119">
        <v>53</v>
      </c>
      <c r="AD475" s="120">
        <v>48183</v>
      </c>
      <c r="AE475" s="9" t="s">
        <v>83</v>
      </c>
      <c r="AF475" s="2">
        <v>8310.5828902098947</v>
      </c>
      <c r="AG475" s="2">
        <v>703.44836174428212</v>
      </c>
      <c r="AH475" s="2">
        <v>9014.0312519541767</v>
      </c>
      <c r="AI475" s="2">
        <v>60598.644382699371</v>
      </c>
      <c r="AJ475" s="2">
        <v>339401.35561730072</v>
      </c>
      <c r="AK475" s="2">
        <v>140664.61659210379</v>
      </c>
      <c r="AL475" s="121">
        <v>0.1225</v>
      </c>
      <c r="AM475" s="121" t="s">
        <v>37</v>
      </c>
      <c r="AN475" s="2">
        <v>400000</v>
      </c>
      <c r="AO475" s="2" t="s">
        <v>184</v>
      </c>
    </row>
    <row r="476" spans="29:41" x14ac:dyDescent="0.3">
      <c r="AC476" s="119">
        <v>54</v>
      </c>
      <c r="AD476" s="120">
        <v>48214</v>
      </c>
      <c r="AE476" s="9" t="s">
        <v>83</v>
      </c>
      <c r="AF476" s="2">
        <v>8395.4200905474536</v>
      </c>
      <c r="AG476" s="2">
        <v>618.61116140672277</v>
      </c>
      <c r="AH476" s="2">
        <v>9014.0312519541767</v>
      </c>
      <c r="AI476" s="2">
        <v>52203.224292151914</v>
      </c>
      <c r="AJ476" s="2">
        <v>347796.7757078482</v>
      </c>
      <c r="AK476" s="2">
        <v>141283.22775351052</v>
      </c>
      <c r="AL476" s="121">
        <v>0.1225</v>
      </c>
      <c r="AM476" s="121" t="s">
        <v>37</v>
      </c>
      <c r="AN476" s="2">
        <v>400000</v>
      </c>
      <c r="AO476" s="2" t="s">
        <v>184</v>
      </c>
    </row>
    <row r="477" spans="29:41" x14ac:dyDescent="0.3">
      <c r="AC477" s="119">
        <v>55</v>
      </c>
      <c r="AD477" s="120">
        <v>48245</v>
      </c>
      <c r="AE477" s="9" t="s">
        <v>83</v>
      </c>
      <c r="AF477" s="2">
        <v>8481.1233373051255</v>
      </c>
      <c r="AG477" s="2">
        <v>532.90791464905078</v>
      </c>
      <c r="AH477" s="2">
        <v>9014.0312519541767</v>
      </c>
      <c r="AI477" s="2">
        <v>43722.100954846785</v>
      </c>
      <c r="AJ477" s="2">
        <v>356277.89904515335</v>
      </c>
      <c r="AK477" s="2">
        <v>141816.13566815958</v>
      </c>
      <c r="AL477" s="121">
        <v>0.1225</v>
      </c>
      <c r="AM477" s="121" t="s">
        <v>37</v>
      </c>
      <c r="AN477" s="2">
        <v>400000</v>
      </c>
      <c r="AO477" s="2" t="s">
        <v>184</v>
      </c>
    </row>
    <row r="478" spans="29:41" x14ac:dyDescent="0.3">
      <c r="AC478" s="119">
        <v>56</v>
      </c>
      <c r="AD478" s="120">
        <v>48274</v>
      </c>
      <c r="AE478" s="9" t="s">
        <v>83</v>
      </c>
      <c r="AF478" s="2">
        <v>8567.7014713734497</v>
      </c>
      <c r="AG478" s="2">
        <v>446.32978058072757</v>
      </c>
      <c r="AH478" s="2">
        <v>9014.0312519541767</v>
      </c>
      <c r="AI478" s="2">
        <v>35154.399483473338</v>
      </c>
      <c r="AJ478" s="2">
        <v>364845.60051652679</v>
      </c>
      <c r="AK478" s="2">
        <v>142262.46544874032</v>
      </c>
      <c r="AL478" s="121">
        <v>0.1225</v>
      </c>
      <c r="AM478" s="121" t="s">
        <v>37</v>
      </c>
      <c r="AN478" s="2">
        <v>400000</v>
      </c>
      <c r="AO478" s="2" t="s">
        <v>184</v>
      </c>
    </row>
    <row r="479" spans="29:41" x14ac:dyDescent="0.3">
      <c r="AC479" s="119">
        <v>57</v>
      </c>
      <c r="AD479" s="120">
        <v>48305</v>
      </c>
      <c r="AE479" s="9" t="s">
        <v>83</v>
      </c>
      <c r="AF479" s="2">
        <v>8655.1634238937204</v>
      </c>
      <c r="AG479" s="2">
        <v>358.86782806045699</v>
      </c>
      <c r="AH479" s="2">
        <v>9014.0312519541767</v>
      </c>
      <c r="AI479" s="2">
        <v>26499.23605957962</v>
      </c>
      <c r="AJ479" s="2">
        <v>373500.76394042053</v>
      </c>
      <c r="AK479" s="2">
        <v>142621.33327680078</v>
      </c>
      <c r="AL479" s="121">
        <v>0.1225</v>
      </c>
      <c r="AM479" s="121" t="s">
        <v>37</v>
      </c>
      <c r="AN479" s="2">
        <v>400000</v>
      </c>
      <c r="AO479" s="2" t="s">
        <v>184</v>
      </c>
    </row>
    <row r="480" spans="29:41" x14ac:dyDescent="0.3">
      <c r="AC480" s="119">
        <v>58</v>
      </c>
      <c r="AD480" s="120">
        <v>48335</v>
      </c>
      <c r="AE480" s="9" t="s">
        <v>83</v>
      </c>
      <c r="AF480" s="2">
        <v>8743.5182171793022</v>
      </c>
      <c r="AG480" s="2">
        <v>270.51303477487528</v>
      </c>
      <c r="AH480" s="2">
        <v>9014.0312519541767</v>
      </c>
      <c r="AI480" s="2">
        <v>17755.717842400318</v>
      </c>
      <c r="AJ480" s="2">
        <v>382244.28215759981</v>
      </c>
      <c r="AK480" s="2">
        <v>142891.84631157565</v>
      </c>
      <c r="AL480" s="121">
        <v>0.1225</v>
      </c>
      <c r="AM480" s="121" t="s">
        <v>37</v>
      </c>
      <c r="AN480" s="2">
        <v>400000</v>
      </c>
      <c r="AO480" s="2" t="s">
        <v>184</v>
      </c>
    </row>
    <row r="481" spans="29:41" x14ac:dyDescent="0.3">
      <c r="AC481" s="119">
        <v>59</v>
      </c>
      <c r="AD481" s="120">
        <v>48366</v>
      </c>
      <c r="AE481" s="9" t="s">
        <v>83</v>
      </c>
      <c r="AF481" s="2">
        <v>8832.7749656463402</v>
      </c>
      <c r="AG481" s="2">
        <v>181.25628630783658</v>
      </c>
      <c r="AH481" s="2">
        <v>9014.0312519541767</v>
      </c>
      <c r="AI481" s="2">
        <v>8922.9428767539775</v>
      </c>
      <c r="AJ481" s="2">
        <v>391077.05712324614</v>
      </c>
      <c r="AK481" s="2">
        <v>143073.1025978835</v>
      </c>
      <c r="AL481" s="121">
        <v>0.1225</v>
      </c>
      <c r="AM481" s="121" t="s">
        <v>37</v>
      </c>
      <c r="AN481" s="2">
        <v>400000</v>
      </c>
      <c r="AO481" s="2" t="s">
        <v>184</v>
      </c>
    </row>
    <row r="482" spans="29:41" x14ac:dyDescent="0.3">
      <c r="AC482" s="119">
        <v>60</v>
      </c>
      <c r="AD482" s="120">
        <v>48396</v>
      </c>
      <c r="AE482" s="9" t="s">
        <v>83</v>
      </c>
      <c r="AF482" s="2">
        <v>8922.9428767539775</v>
      </c>
      <c r="AG482" s="2">
        <v>91.08837520019685</v>
      </c>
      <c r="AH482" s="2">
        <v>9014.0312519541749</v>
      </c>
      <c r="AI482" s="2">
        <v>-4.8316906031686813E-13</v>
      </c>
      <c r="AJ482" s="2">
        <v>400000.00000000012</v>
      </c>
      <c r="AK482" s="2">
        <v>143164.19097308369</v>
      </c>
      <c r="AL482" s="121">
        <v>0.1225</v>
      </c>
      <c r="AM482" s="121" t="s">
        <v>37</v>
      </c>
      <c r="AN482" s="2">
        <v>400000</v>
      </c>
      <c r="AO482" s="2" t="s">
        <v>184</v>
      </c>
    </row>
    <row r="483" spans="29:41" x14ac:dyDescent="0.3">
      <c r="AC483" s="119">
        <v>0</v>
      </c>
      <c r="AD483" s="120">
        <v>46692</v>
      </c>
      <c r="AE483" s="9" t="s">
        <v>84</v>
      </c>
      <c r="AF483" s="2">
        <v>0</v>
      </c>
      <c r="AG483" s="2">
        <v>0</v>
      </c>
      <c r="AH483" s="2">
        <v>0</v>
      </c>
      <c r="AI483" s="2">
        <v>300000</v>
      </c>
      <c r="AJ483" s="2">
        <v>0</v>
      </c>
      <c r="AK483" s="2">
        <v>0</v>
      </c>
      <c r="AL483" s="121">
        <v>0.13</v>
      </c>
      <c r="AM483" s="121" t="s">
        <v>42</v>
      </c>
      <c r="AN483" s="2">
        <v>300000</v>
      </c>
      <c r="AO483" s="2" t="s">
        <v>184</v>
      </c>
    </row>
    <row r="484" spans="29:41" x14ac:dyDescent="0.3">
      <c r="AC484" s="119">
        <v>1</v>
      </c>
      <c r="AD484" s="120">
        <v>46722</v>
      </c>
      <c r="AE484" s="9" t="s">
        <v>84</v>
      </c>
      <c r="AF484" s="2">
        <v>3575.921913267206</v>
      </c>
      <c r="AG484" s="2">
        <v>3250</v>
      </c>
      <c r="AH484" s="2">
        <v>6825.921913267206</v>
      </c>
      <c r="AI484" s="2">
        <v>296424.07808673277</v>
      </c>
      <c r="AJ484" s="2">
        <v>3575.921913267206</v>
      </c>
      <c r="AK484" s="2">
        <v>3250</v>
      </c>
      <c r="AL484" s="121">
        <v>0.13</v>
      </c>
      <c r="AM484" s="121" t="s">
        <v>42</v>
      </c>
      <c r="AN484" s="2">
        <v>300000</v>
      </c>
      <c r="AO484" s="2" t="s">
        <v>184</v>
      </c>
    </row>
    <row r="485" spans="29:41" x14ac:dyDescent="0.3">
      <c r="AC485" s="119">
        <v>2</v>
      </c>
      <c r="AD485" s="120">
        <v>46753</v>
      </c>
      <c r="AE485" s="9" t="s">
        <v>84</v>
      </c>
      <c r="AF485" s="2">
        <v>3614.6610673275991</v>
      </c>
      <c r="AG485" s="2">
        <v>3211.2608459396051</v>
      </c>
      <c r="AH485" s="2">
        <v>6825.9219132672042</v>
      </c>
      <c r="AI485" s="2">
        <v>292809.41701940517</v>
      </c>
      <c r="AJ485" s="2">
        <v>7190.5829805948051</v>
      </c>
      <c r="AK485" s="2">
        <v>6461.2608459396051</v>
      </c>
      <c r="AL485" s="121">
        <v>0.13</v>
      </c>
      <c r="AM485" s="121" t="s">
        <v>42</v>
      </c>
      <c r="AN485" s="2">
        <v>300000</v>
      </c>
      <c r="AO485" s="2" t="s">
        <v>184</v>
      </c>
    </row>
    <row r="486" spans="29:41" x14ac:dyDescent="0.3">
      <c r="AC486" s="119">
        <v>3</v>
      </c>
      <c r="AD486" s="120">
        <v>46784</v>
      </c>
      <c r="AE486" s="9" t="s">
        <v>84</v>
      </c>
      <c r="AF486" s="2">
        <v>3653.8198955569815</v>
      </c>
      <c r="AG486" s="2">
        <v>3172.1020177102228</v>
      </c>
      <c r="AH486" s="2">
        <v>6825.9219132672042</v>
      </c>
      <c r="AI486" s="2">
        <v>289155.59712384822</v>
      </c>
      <c r="AJ486" s="2">
        <v>10844.402876151787</v>
      </c>
      <c r="AK486" s="2">
        <v>9633.3628636498288</v>
      </c>
      <c r="AL486" s="121">
        <v>0.13</v>
      </c>
      <c r="AM486" s="121" t="s">
        <v>42</v>
      </c>
      <c r="AN486" s="2">
        <v>300000</v>
      </c>
      <c r="AO486" s="2" t="s">
        <v>184</v>
      </c>
    </row>
    <row r="487" spans="29:41" x14ac:dyDescent="0.3">
      <c r="AC487" s="119">
        <v>4</v>
      </c>
      <c r="AD487" s="120">
        <v>46813</v>
      </c>
      <c r="AE487" s="9" t="s">
        <v>84</v>
      </c>
      <c r="AF487" s="2">
        <v>3693.4029444255189</v>
      </c>
      <c r="AG487" s="2">
        <v>3132.518968841689</v>
      </c>
      <c r="AH487" s="2">
        <v>6825.9219132672079</v>
      </c>
      <c r="AI487" s="2">
        <v>285462.19417942269</v>
      </c>
      <c r="AJ487" s="2">
        <v>14537.805820577307</v>
      </c>
      <c r="AK487" s="2">
        <v>12765.881832491517</v>
      </c>
      <c r="AL487" s="121">
        <v>0.13</v>
      </c>
      <c r="AM487" s="121" t="s">
        <v>42</v>
      </c>
      <c r="AN487" s="2">
        <v>300000</v>
      </c>
      <c r="AO487" s="2" t="s">
        <v>184</v>
      </c>
    </row>
    <row r="488" spans="29:41" x14ac:dyDescent="0.3">
      <c r="AC488" s="119">
        <v>5</v>
      </c>
      <c r="AD488" s="120">
        <v>46844</v>
      </c>
      <c r="AE488" s="9" t="s">
        <v>84</v>
      </c>
      <c r="AF488" s="2">
        <v>3733.4148096567933</v>
      </c>
      <c r="AG488" s="2">
        <v>3092.5071036104127</v>
      </c>
      <c r="AH488" s="2">
        <v>6825.921913267206</v>
      </c>
      <c r="AI488" s="2">
        <v>281728.77936976589</v>
      </c>
      <c r="AJ488" s="2">
        <v>18271.2206302341</v>
      </c>
      <c r="AK488" s="2">
        <v>15858.38893610193</v>
      </c>
      <c r="AL488" s="121">
        <v>0.13</v>
      </c>
      <c r="AM488" s="121" t="s">
        <v>42</v>
      </c>
      <c r="AN488" s="2">
        <v>300000</v>
      </c>
      <c r="AO488" s="2" t="s">
        <v>184</v>
      </c>
    </row>
    <row r="489" spans="29:41" x14ac:dyDescent="0.3">
      <c r="AC489" s="119">
        <v>6</v>
      </c>
      <c r="AD489" s="120">
        <v>46874</v>
      </c>
      <c r="AE489" s="9" t="s">
        <v>84</v>
      </c>
      <c r="AF489" s="2">
        <v>3773.8601367614078</v>
      </c>
      <c r="AG489" s="2">
        <v>3052.0617765057973</v>
      </c>
      <c r="AH489" s="2">
        <v>6825.9219132672051</v>
      </c>
      <c r="AI489" s="2">
        <v>277954.9192330045</v>
      </c>
      <c r="AJ489" s="2">
        <v>22045.080766995507</v>
      </c>
      <c r="AK489" s="2">
        <v>18910.450712607726</v>
      </c>
      <c r="AL489" s="121">
        <v>0.13</v>
      </c>
      <c r="AM489" s="121" t="s">
        <v>42</v>
      </c>
      <c r="AN489" s="2">
        <v>300000</v>
      </c>
      <c r="AO489" s="2" t="s">
        <v>184</v>
      </c>
    </row>
    <row r="490" spans="29:41" x14ac:dyDescent="0.3">
      <c r="AC490" s="119">
        <v>7</v>
      </c>
      <c r="AD490" s="120">
        <v>46905</v>
      </c>
      <c r="AE490" s="9" t="s">
        <v>84</v>
      </c>
      <c r="AF490" s="2">
        <v>3814.7436215763228</v>
      </c>
      <c r="AG490" s="2">
        <v>3011.1782916908824</v>
      </c>
      <c r="AH490" s="2">
        <v>6825.9219132672051</v>
      </c>
      <c r="AI490" s="2">
        <v>274140.17561142816</v>
      </c>
      <c r="AJ490" s="2">
        <v>25859.824388571829</v>
      </c>
      <c r="AK490" s="2">
        <v>21921.629004298607</v>
      </c>
      <c r="AL490" s="121">
        <v>0.13</v>
      </c>
      <c r="AM490" s="121" t="s">
        <v>42</v>
      </c>
      <c r="AN490" s="2">
        <v>300000</v>
      </c>
      <c r="AO490" s="2" t="s">
        <v>184</v>
      </c>
    </row>
    <row r="491" spans="29:41" x14ac:dyDescent="0.3">
      <c r="AC491" s="119">
        <v>8</v>
      </c>
      <c r="AD491" s="120">
        <v>46935</v>
      </c>
      <c r="AE491" s="9" t="s">
        <v>84</v>
      </c>
      <c r="AF491" s="2">
        <v>3856.0700108100668</v>
      </c>
      <c r="AG491" s="2">
        <v>2969.8519024571383</v>
      </c>
      <c r="AH491" s="2">
        <v>6825.9219132672051</v>
      </c>
      <c r="AI491" s="2">
        <v>270284.10560061812</v>
      </c>
      <c r="AJ491" s="2">
        <v>29715.894399381898</v>
      </c>
      <c r="AK491" s="2">
        <v>24891.480906755747</v>
      </c>
      <c r="AL491" s="121">
        <v>0.13</v>
      </c>
      <c r="AM491" s="121" t="s">
        <v>42</v>
      </c>
      <c r="AN491" s="2">
        <v>300000</v>
      </c>
      <c r="AO491" s="2" t="s">
        <v>184</v>
      </c>
    </row>
    <row r="492" spans="29:41" x14ac:dyDescent="0.3">
      <c r="AC492" s="119">
        <v>9</v>
      </c>
      <c r="AD492" s="120">
        <v>46966</v>
      </c>
      <c r="AE492" s="9" t="s">
        <v>84</v>
      </c>
      <c r="AF492" s="2">
        <v>3897.8441025938432</v>
      </c>
      <c r="AG492" s="2">
        <v>2928.0778106733628</v>
      </c>
      <c r="AH492" s="2">
        <v>6825.921913267206</v>
      </c>
      <c r="AI492" s="2">
        <v>266386.26149802428</v>
      </c>
      <c r="AJ492" s="2">
        <v>33613.738501975742</v>
      </c>
      <c r="AK492" s="2">
        <v>27819.55871742911</v>
      </c>
      <c r="AL492" s="121">
        <v>0.13</v>
      </c>
      <c r="AM492" s="121" t="s">
        <v>42</v>
      </c>
      <c r="AN492" s="2">
        <v>300000</v>
      </c>
      <c r="AO492" s="2" t="s">
        <v>184</v>
      </c>
    </row>
    <row r="493" spans="29:41" x14ac:dyDescent="0.3">
      <c r="AC493" s="119">
        <v>10</v>
      </c>
      <c r="AD493" s="120">
        <v>46997</v>
      </c>
      <c r="AE493" s="9" t="s">
        <v>84</v>
      </c>
      <c r="AF493" s="2">
        <v>3940.0707470386087</v>
      </c>
      <c r="AG493" s="2">
        <v>2885.8511662285964</v>
      </c>
      <c r="AH493" s="2">
        <v>6825.9219132672051</v>
      </c>
      <c r="AI493" s="2">
        <v>262446.1907509857</v>
      </c>
      <c r="AJ493" s="2">
        <v>37553.809249014354</v>
      </c>
      <c r="AK493" s="2">
        <v>30705.409883657707</v>
      </c>
      <c r="AL493" s="121">
        <v>0.13</v>
      </c>
      <c r="AM493" s="121" t="s">
        <v>42</v>
      </c>
      <c r="AN493" s="2">
        <v>300000</v>
      </c>
      <c r="AO493" s="2" t="s">
        <v>184</v>
      </c>
    </row>
    <row r="494" spans="29:41" x14ac:dyDescent="0.3">
      <c r="AC494" s="119">
        <v>11</v>
      </c>
      <c r="AD494" s="120">
        <v>47027</v>
      </c>
      <c r="AE494" s="9" t="s">
        <v>84</v>
      </c>
      <c r="AF494" s="2">
        <v>3982.7548467981942</v>
      </c>
      <c r="AG494" s="2">
        <v>2843.1670664690118</v>
      </c>
      <c r="AH494" s="2">
        <v>6825.921913267206</v>
      </c>
      <c r="AI494" s="2">
        <v>258463.4359041875</v>
      </c>
      <c r="AJ494" s="2">
        <v>41536.564095812544</v>
      </c>
      <c r="AK494" s="2">
        <v>33548.57695012672</v>
      </c>
      <c r="AL494" s="121">
        <v>0.13</v>
      </c>
      <c r="AM494" s="121" t="s">
        <v>42</v>
      </c>
      <c r="AN494" s="2">
        <v>300000</v>
      </c>
      <c r="AO494" s="2" t="s">
        <v>184</v>
      </c>
    </row>
    <row r="495" spans="29:41" x14ac:dyDescent="0.3">
      <c r="AC495" s="119">
        <v>12</v>
      </c>
      <c r="AD495" s="120">
        <v>47058</v>
      </c>
      <c r="AE495" s="9" t="s">
        <v>84</v>
      </c>
      <c r="AF495" s="2">
        <v>4047.6388172387497</v>
      </c>
      <c r="AG495" s="2">
        <v>2746.1740064819924</v>
      </c>
      <c r="AH495" s="2">
        <v>6793.812823720742</v>
      </c>
      <c r="AI495" s="2">
        <v>254415.79708694876</v>
      </c>
      <c r="AJ495" s="2">
        <v>45584.202913051296</v>
      </c>
      <c r="AK495" s="2">
        <v>36294.75095660871</v>
      </c>
      <c r="AL495" s="121">
        <v>0.1275</v>
      </c>
      <c r="AM495" s="121" t="s">
        <v>42</v>
      </c>
      <c r="AN495" s="2">
        <v>300000</v>
      </c>
      <c r="AO495" s="2" t="s">
        <v>184</v>
      </c>
    </row>
    <row r="496" spans="29:41" x14ac:dyDescent="0.3">
      <c r="AC496" s="119">
        <v>13</v>
      </c>
      <c r="AD496" s="120">
        <v>47088</v>
      </c>
      <c r="AE496" s="9" t="s">
        <v>84</v>
      </c>
      <c r="AF496" s="2">
        <v>4090.644979671913</v>
      </c>
      <c r="AG496" s="2">
        <v>2703.1678440488308</v>
      </c>
      <c r="AH496" s="2">
        <v>6793.8128237207438</v>
      </c>
      <c r="AI496" s="2">
        <v>250325.15210727684</v>
      </c>
      <c r="AJ496" s="2">
        <v>49674.847892723206</v>
      </c>
      <c r="AK496" s="2">
        <v>38997.918800657542</v>
      </c>
      <c r="AL496" s="121">
        <v>0.1275</v>
      </c>
      <c r="AM496" s="121" t="s">
        <v>42</v>
      </c>
      <c r="AN496" s="2">
        <v>300000</v>
      </c>
      <c r="AO496" s="2" t="s">
        <v>184</v>
      </c>
    </row>
    <row r="497" spans="29:41" x14ac:dyDescent="0.3">
      <c r="AC497" s="119">
        <v>14</v>
      </c>
      <c r="AD497" s="120">
        <v>47119</v>
      </c>
      <c r="AE497" s="9" t="s">
        <v>84</v>
      </c>
      <c r="AF497" s="2">
        <v>4134.1080825809277</v>
      </c>
      <c r="AG497" s="2">
        <v>2659.7047411398166</v>
      </c>
      <c r="AH497" s="2">
        <v>6793.8128237207438</v>
      </c>
      <c r="AI497" s="2">
        <v>246191.0440246959</v>
      </c>
      <c r="AJ497" s="2">
        <v>53808.955975304132</v>
      </c>
      <c r="AK497" s="2">
        <v>41657.623541797358</v>
      </c>
      <c r="AL497" s="121">
        <v>0.1275</v>
      </c>
      <c r="AM497" s="121" t="s">
        <v>42</v>
      </c>
      <c r="AN497" s="2">
        <v>300000</v>
      </c>
      <c r="AO497" s="2" t="s">
        <v>184</v>
      </c>
    </row>
    <row r="498" spans="29:41" x14ac:dyDescent="0.3">
      <c r="AC498" s="119">
        <v>15</v>
      </c>
      <c r="AD498" s="120">
        <v>47150</v>
      </c>
      <c r="AE498" s="9" t="s">
        <v>84</v>
      </c>
      <c r="AF498" s="2">
        <v>4178.03298095835</v>
      </c>
      <c r="AG498" s="2">
        <v>2615.7798427623939</v>
      </c>
      <c r="AH498" s="2">
        <v>6793.8128237207438</v>
      </c>
      <c r="AI498" s="2">
        <v>242013.01104373756</v>
      </c>
      <c r="AJ498" s="2">
        <v>57986.988956262481</v>
      </c>
      <c r="AK498" s="2">
        <v>44273.403384559751</v>
      </c>
      <c r="AL498" s="121">
        <v>0.1275</v>
      </c>
      <c r="AM498" s="121" t="s">
        <v>42</v>
      </c>
      <c r="AN498" s="2">
        <v>300000</v>
      </c>
      <c r="AO498" s="2" t="s">
        <v>184</v>
      </c>
    </row>
    <row r="499" spans="29:41" x14ac:dyDescent="0.3">
      <c r="AC499" s="119">
        <v>16</v>
      </c>
      <c r="AD499" s="120">
        <v>47178</v>
      </c>
      <c r="AE499" s="9" t="s">
        <v>84</v>
      </c>
      <c r="AF499" s="2">
        <v>4222.4245813810321</v>
      </c>
      <c r="AG499" s="2">
        <v>2571.3882423397117</v>
      </c>
      <c r="AH499" s="2">
        <v>6793.8128237207438</v>
      </c>
      <c r="AI499" s="2">
        <v>237790.58646235653</v>
      </c>
      <c r="AJ499" s="2">
        <v>62209.413537643515</v>
      </c>
      <c r="AK499" s="2">
        <v>46844.79162689946</v>
      </c>
      <c r="AL499" s="121">
        <v>0.1275</v>
      </c>
      <c r="AM499" s="121" t="s">
        <v>42</v>
      </c>
      <c r="AN499" s="2">
        <v>300000</v>
      </c>
      <c r="AO499" s="2" t="s">
        <v>184</v>
      </c>
    </row>
    <row r="500" spans="29:41" x14ac:dyDescent="0.3">
      <c r="AC500" s="119">
        <v>17</v>
      </c>
      <c r="AD500" s="120">
        <v>47209</v>
      </c>
      <c r="AE500" s="9" t="s">
        <v>84</v>
      </c>
      <c r="AF500" s="2">
        <v>4267.2878425582066</v>
      </c>
      <c r="AG500" s="2">
        <v>2526.5249811625381</v>
      </c>
      <c r="AH500" s="2">
        <v>6793.8128237207447</v>
      </c>
      <c r="AI500" s="2">
        <v>233523.29861979833</v>
      </c>
      <c r="AJ500" s="2">
        <v>66476.701380201717</v>
      </c>
      <c r="AK500" s="2">
        <v>49371.316608061999</v>
      </c>
      <c r="AL500" s="121">
        <v>0.1275</v>
      </c>
      <c r="AM500" s="121" t="s">
        <v>42</v>
      </c>
      <c r="AN500" s="2">
        <v>300000</v>
      </c>
      <c r="AO500" s="2" t="s">
        <v>184</v>
      </c>
    </row>
    <row r="501" spans="29:41" x14ac:dyDescent="0.3">
      <c r="AC501" s="119">
        <v>18</v>
      </c>
      <c r="AD501" s="120">
        <v>47239</v>
      </c>
      <c r="AE501" s="9" t="s">
        <v>84</v>
      </c>
      <c r="AF501" s="2">
        <v>4312.6277758853867</v>
      </c>
      <c r="AG501" s="2">
        <v>2481.1850478353572</v>
      </c>
      <c r="AH501" s="2">
        <v>6793.8128237207438</v>
      </c>
      <c r="AI501" s="2">
        <v>229210.67084391293</v>
      </c>
      <c r="AJ501" s="2">
        <v>70789.3291560871</v>
      </c>
      <c r="AK501" s="2">
        <v>51852.501655897358</v>
      </c>
      <c r="AL501" s="121">
        <v>0.1275</v>
      </c>
      <c r="AM501" s="121" t="s">
        <v>42</v>
      </c>
      <c r="AN501" s="2">
        <v>300000</v>
      </c>
      <c r="AO501" s="2" t="s">
        <v>184</v>
      </c>
    </row>
    <row r="502" spans="29:41" x14ac:dyDescent="0.3">
      <c r="AC502" s="119">
        <v>19</v>
      </c>
      <c r="AD502" s="120">
        <v>47270</v>
      </c>
      <c r="AE502" s="9" t="s">
        <v>84</v>
      </c>
      <c r="AF502" s="2">
        <v>4358.4494460041669</v>
      </c>
      <c r="AG502" s="2">
        <v>2435.3633777165751</v>
      </c>
      <c r="AH502" s="2">
        <v>6793.812823720742</v>
      </c>
      <c r="AI502" s="2">
        <v>224852.22139790875</v>
      </c>
      <c r="AJ502" s="2">
        <v>75147.778602091261</v>
      </c>
      <c r="AK502" s="2">
        <v>54287.865033613933</v>
      </c>
      <c r="AL502" s="121">
        <v>0.1275</v>
      </c>
      <c r="AM502" s="121" t="s">
        <v>42</v>
      </c>
      <c r="AN502" s="2">
        <v>300000</v>
      </c>
      <c r="AO502" s="2" t="s">
        <v>184</v>
      </c>
    </row>
    <row r="503" spans="29:41" x14ac:dyDescent="0.3">
      <c r="AC503" s="119">
        <v>20</v>
      </c>
      <c r="AD503" s="120">
        <v>47300</v>
      </c>
      <c r="AE503" s="9" t="s">
        <v>84</v>
      </c>
      <c r="AF503" s="2">
        <v>4404.7579713679615</v>
      </c>
      <c r="AG503" s="2">
        <v>2389.0548523527805</v>
      </c>
      <c r="AH503" s="2">
        <v>6793.812823720742</v>
      </c>
      <c r="AI503" s="2">
        <v>220447.46342654078</v>
      </c>
      <c r="AJ503" s="2">
        <v>79552.53657345922</v>
      </c>
      <c r="AK503" s="2">
        <v>56676.919885966716</v>
      </c>
      <c r="AL503" s="121">
        <v>0.1275</v>
      </c>
      <c r="AM503" s="121" t="s">
        <v>42</v>
      </c>
      <c r="AN503" s="2">
        <v>300000</v>
      </c>
      <c r="AO503" s="2" t="s">
        <v>184</v>
      </c>
    </row>
    <row r="504" spans="29:41" x14ac:dyDescent="0.3">
      <c r="AC504" s="119">
        <v>21</v>
      </c>
      <c r="AD504" s="120">
        <v>47331</v>
      </c>
      <c r="AE504" s="9" t="s">
        <v>84</v>
      </c>
      <c r="AF504" s="2">
        <v>4451.5585248137468</v>
      </c>
      <c r="AG504" s="2">
        <v>2342.2542989069957</v>
      </c>
      <c r="AH504" s="2">
        <v>6793.812823720742</v>
      </c>
      <c r="AI504" s="2">
        <v>215995.90490172704</v>
      </c>
      <c r="AJ504" s="2">
        <v>84004.09509827297</v>
      </c>
      <c r="AK504" s="2">
        <v>59019.174184873715</v>
      </c>
      <c r="AL504" s="121">
        <v>0.1275</v>
      </c>
      <c r="AM504" s="121" t="s">
        <v>42</v>
      </c>
      <c r="AN504" s="2">
        <v>300000</v>
      </c>
      <c r="AO504" s="2" t="s">
        <v>184</v>
      </c>
    </row>
    <row r="505" spans="29:41" x14ac:dyDescent="0.3">
      <c r="AC505" s="119">
        <v>22</v>
      </c>
      <c r="AD505" s="120">
        <v>47362</v>
      </c>
      <c r="AE505" s="9" t="s">
        <v>84</v>
      </c>
      <c r="AF505" s="2">
        <v>4498.856334139894</v>
      </c>
      <c r="AG505" s="2">
        <v>2294.9564895808498</v>
      </c>
      <c r="AH505" s="2">
        <v>6793.8128237207438</v>
      </c>
      <c r="AI505" s="2">
        <v>211497.04856758716</v>
      </c>
      <c r="AJ505" s="2">
        <v>88502.951432412869</v>
      </c>
      <c r="AK505" s="2">
        <v>61314.130674454565</v>
      </c>
      <c r="AL505" s="121">
        <v>0.1275</v>
      </c>
      <c r="AM505" s="121" t="s">
        <v>42</v>
      </c>
      <c r="AN505" s="2">
        <v>300000</v>
      </c>
      <c r="AO505" s="2" t="s">
        <v>184</v>
      </c>
    </row>
    <row r="506" spans="29:41" x14ac:dyDescent="0.3">
      <c r="AC506" s="119">
        <v>23</v>
      </c>
      <c r="AD506" s="120">
        <v>47392</v>
      </c>
      <c r="AE506" s="9" t="s">
        <v>84</v>
      </c>
      <c r="AF506" s="2">
        <v>4546.6566826901308</v>
      </c>
      <c r="AG506" s="2">
        <v>2247.1561410306135</v>
      </c>
      <c r="AH506" s="2">
        <v>6793.8128237207438</v>
      </c>
      <c r="AI506" s="2">
        <v>206950.39188489702</v>
      </c>
      <c r="AJ506" s="2">
        <v>93049.608115102994</v>
      </c>
      <c r="AK506" s="2">
        <v>63561.286815485182</v>
      </c>
      <c r="AL506" s="121">
        <v>0.1275</v>
      </c>
      <c r="AM506" s="121" t="s">
        <v>42</v>
      </c>
      <c r="AN506" s="2">
        <v>300000</v>
      </c>
      <c r="AO506" s="2" t="s">
        <v>184</v>
      </c>
    </row>
    <row r="507" spans="29:41" x14ac:dyDescent="0.3">
      <c r="AC507" s="119">
        <v>24</v>
      </c>
      <c r="AD507" s="120">
        <v>47423</v>
      </c>
      <c r="AE507" s="9" t="s">
        <v>84</v>
      </c>
      <c r="AF507" s="2">
        <v>4613.1800753135794</v>
      </c>
      <c r="AG507" s="2">
        <v>2155.7332488010106</v>
      </c>
      <c r="AH507" s="2">
        <v>6768.9133241145901</v>
      </c>
      <c r="AI507" s="2">
        <v>202337.21180958344</v>
      </c>
      <c r="AJ507" s="2">
        <v>97662.78819041657</v>
      </c>
      <c r="AK507" s="2">
        <v>65717.020064286189</v>
      </c>
      <c r="AL507" s="121">
        <v>0.125</v>
      </c>
      <c r="AM507" s="121" t="s">
        <v>42</v>
      </c>
      <c r="AN507" s="2">
        <v>300000</v>
      </c>
      <c r="AO507" s="2" t="s">
        <v>184</v>
      </c>
    </row>
    <row r="508" spans="29:41" x14ac:dyDescent="0.3">
      <c r="AC508" s="119">
        <v>25</v>
      </c>
      <c r="AD508" s="120">
        <v>47453</v>
      </c>
      <c r="AE508" s="9" t="s">
        <v>84</v>
      </c>
      <c r="AF508" s="2">
        <v>4661.2340344314289</v>
      </c>
      <c r="AG508" s="2">
        <v>2107.6792896831607</v>
      </c>
      <c r="AH508" s="2">
        <v>6768.9133241145901</v>
      </c>
      <c r="AI508" s="2">
        <v>197675.97777515202</v>
      </c>
      <c r="AJ508" s="2">
        <v>102324.022224848</v>
      </c>
      <c r="AK508" s="2">
        <v>67824.69935396935</v>
      </c>
      <c r="AL508" s="121">
        <v>0.125</v>
      </c>
      <c r="AM508" s="121" t="s">
        <v>42</v>
      </c>
      <c r="AN508" s="2">
        <v>300000</v>
      </c>
      <c r="AO508" s="2" t="s">
        <v>184</v>
      </c>
    </row>
    <row r="509" spans="29:41" x14ac:dyDescent="0.3">
      <c r="AC509" s="119">
        <v>26</v>
      </c>
      <c r="AD509" s="120">
        <v>47484</v>
      </c>
      <c r="AE509" s="9" t="s">
        <v>84</v>
      </c>
      <c r="AF509" s="2">
        <v>4709.7885556234232</v>
      </c>
      <c r="AG509" s="2">
        <v>2059.1247684911668</v>
      </c>
      <c r="AH509" s="2">
        <v>6768.9133241145901</v>
      </c>
      <c r="AI509" s="2">
        <v>192966.18921952861</v>
      </c>
      <c r="AJ509" s="2">
        <v>107033.81078047142</v>
      </c>
      <c r="AK509" s="2">
        <v>69883.824122460515</v>
      </c>
      <c r="AL509" s="121">
        <v>0.125</v>
      </c>
      <c r="AM509" s="121" t="s">
        <v>42</v>
      </c>
      <c r="AN509" s="2">
        <v>300000</v>
      </c>
      <c r="AO509" s="2" t="s">
        <v>184</v>
      </c>
    </row>
    <row r="510" spans="29:41" x14ac:dyDescent="0.3">
      <c r="AC510" s="119">
        <v>27</v>
      </c>
      <c r="AD510" s="120">
        <v>47515</v>
      </c>
      <c r="AE510" s="9" t="s">
        <v>84</v>
      </c>
      <c r="AF510" s="2">
        <v>4758.8488530778341</v>
      </c>
      <c r="AG510" s="2">
        <v>2010.0644710367562</v>
      </c>
      <c r="AH510" s="2">
        <v>6768.9133241145901</v>
      </c>
      <c r="AI510" s="2">
        <v>188207.34036645078</v>
      </c>
      <c r="AJ510" s="2">
        <v>111792.65963354925</v>
      </c>
      <c r="AK510" s="2">
        <v>71893.888593497279</v>
      </c>
      <c r="AL510" s="121">
        <v>0.125</v>
      </c>
      <c r="AM510" s="121" t="s">
        <v>42</v>
      </c>
      <c r="AN510" s="2">
        <v>300000</v>
      </c>
      <c r="AO510" s="2" t="s">
        <v>184</v>
      </c>
    </row>
    <row r="511" spans="29:41" x14ac:dyDescent="0.3">
      <c r="AC511" s="119">
        <v>28</v>
      </c>
      <c r="AD511" s="120">
        <v>47543</v>
      </c>
      <c r="AE511" s="9" t="s">
        <v>84</v>
      </c>
      <c r="AF511" s="2">
        <v>4808.4201952973945</v>
      </c>
      <c r="AG511" s="2">
        <v>1960.4931288171956</v>
      </c>
      <c r="AH511" s="2">
        <v>6768.9133241145901</v>
      </c>
      <c r="AI511" s="2">
        <v>183398.92017115338</v>
      </c>
      <c r="AJ511" s="2">
        <v>116601.07982884665</v>
      </c>
      <c r="AK511" s="2">
        <v>73854.381722314472</v>
      </c>
      <c r="AL511" s="121">
        <v>0.125</v>
      </c>
      <c r="AM511" s="121" t="s">
        <v>42</v>
      </c>
      <c r="AN511" s="2">
        <v>300000</v>
      </c>
      <c r="AO511" s="2" t="s">
        <v>184</v>
      </c>
    </row>
    <row r="512" spans="29:41" x14ac:dyDescent="0.3">
      <c r="AC512" s="119">
        <v>29</v>
      </c>
      <c r="AD512" s="120">
        <v>47574</v>
      </c>
      <c r="AE512" s="9" t="s">
        <v>84</v>
      </c>
      <c r="AF512" s="2">
        <v>4858.5079056650757</v>
      </c>
      <c r="AG512" s="2">
        <v>1910.4054184495144</v>
      </c>
      <c r="AH512" s="2">
        <v>6768.9133241145901</v>
      </c>
      <c r="AI512" s="2">
        <v>178540.4122654883</v>
      </c>
      <c r="AJ512" s="2">
        <v>121459.58773451172</v>
      </c>
      <c r="AK512" s="2">
        <v>75764.78714076399</v>
      </c>
      <c r="AL512" s="121">
        <v>0.125</v>
      </c>
      <c r="AM512" s="121" t="s">
        <v>42</v>
      </c>
      <c r="AN512" s="2">
        <v>300000</v>
      </c>
      <c r="AO512" s="2" t="s">
        <v>184</v>
      </c>
    </row>
    <row r="513" spans="29:41" x14ac:dyDescent="0.3">
      <c r="AC513" s="119">
        <v>30</v>
      </c>
      <c r="AD513" s="120">
        <v>47604</v>
      </c>
      <c r="AE513" s="9" t="s">
        <v>84</v>
      </c>
      <c r="AF513" s="2">
        <v>4909.1173630157537</v>
      </c>
      <c r="AG513" s="2">
        <v>1859.7959610988364</v>
      </c>
      <c r="AH513" s="2">
        <v>6768.9133241145901</v>
      </c>
      <c r="AI513" s="2">
        <v>173631.29490247255</v>
      </c>
      <c r="AJ513" s="2">
        <v>126368.70509752748</v>
      </c>
      <c r="AK513" s="2">
        <v>77624.583101862823</v>
      </c>
      <c r="AL513" s="121">
        <v>0.125</v>
      </c>
      <c r="AM513" s="121" t="s">
        <v>42</v>
      </c>
      <c r="AN513" s="2">
        <v>300000</v>
      </c>
      <c r="AO513" s="2" t="s">
        <v>184</v>
      </c>
    </row>
    <row r="514" spans="29:41" x14ac:dyDescent="0.3">
      <c r="AC514" s="119">
        <v>31</v>
      </c>
      <c r="AD514" s="120">
        <v>47635</v>
      </c>
      <c r="AE514" s="9" t="s">
        <v>84</v>
      </c>
      <c r="AF514" s="2">
        <v>4960.2540022138346</v>
      </c>
      <c r="AG514" s="2">
        <v>1808.6593219007557</v>
      </c>
      <c r="AH514" s="2">
        <v>6768.9133241145901</v>
      </c>
      <c r="AI514" s="2">
        <v>168671.04090025873</v>
      </c>
      <c r="AJ514" s="2">
        <v>131328.9590997413</v>
      </c>
      <c r="AK514" s="2">
        <v>79433.242423763586</v>
      </c>
      <c r="AL514" s="121">
        <v>0.125</v>
      </c>
      <c r="AM514" s="121" t="s">
        <v>42</v>
      </c>
      <c r="AN514" s="2">
        <v>300000</v>
      </c>
      <c r="AO514" s="2" t="s">
        <v>184</v>
      </c>
    </row>
    <row r="515" spans="29:41" x14ac:dyDescent="0.3">
      <c r="AC515" s="119">
        <v>32</v>
      </c>
      <c r="AD515" s="120">
        <v>47665</v>
      </c>
      <c r="AE515" s="9" t="s">
        <v>84</v>
      </c>
      <c r="AF515" s="2">
        <v>5011.923314736895</v>
      </c>
      <c r="AG515" s="2">
        <v>1756.9900093776951</v>
      </c>
      <c r="AH515" s="2">
        <v>6768.9133241145901</v>
      </c>
      <c r="AI515" s="2">
        <v>163659.11758552183</v>
      </c>
      <c r="AJ515" s="2">
        <v>136340.8824144782</v>
      </c>
      <c r="AK515" s="2">
        <v>81190.232433141282</v>
      </c>
      <c r="AL515" s="121">
        <v>0.125</v>
      </c>
      <c r="AM515" s="121" t="s">
        <v>42</v>
      </c>
      <c r="AN515" s="2">
        <v>300000</v>
      </c>
      <c r="AO515" s="2" t="s">
        <v>184</v>
      </c>
    </row>
    <row r="516" spans="29:41" x14ac:dyDescent="0.3">
      <c r="AC516" s="119">
        <v>33</v>
      </c>
      <c r="AD516" s="120">
        <v>47696</v>
      </c>
      <c r="AE516" s="9" t="s">
        <v>84</v>
      </c>
      <c r="AF516" s="2">
        <v>5064.1308492654043</v>
      </c>
      <c r="AG516" s="2">
        <v>1704.7824748491857</v>
      </c>
      <c r="AH516" s="2">
        <v>6768.9133241145901</v>
      </c>
      <c r="AI516" s="2">
        <v>158594.98673625643</v>
      </c>
      <c r="AJ516" s="2">
        <v>141405.0132637436</v>
      </c>
      <c r="AK516" s="2">
        <v>82895.014907990466</v>
      </c>
      <c r="AL516" s="121">
        <v>0.125</v>
      </c>
      <c r="AM516" s="121" t="s">
        <v>42</v>
      </c>
      <c r="AN516" s="2">
        <v>300000</v>
      </c>
      <c r="AO516" s="2" t="s">
        <v>184</v>
      </c>
    </row>
    <row r="517" spans="29:41" x14ac:dyDescent="0.3">
      <c r="AC517" s="119">
        <v>34</v>
      </c>
      <c r="AD517" s="120">
        <v>47727</v>
      </c>
      <c r="AE517" s="9" t="s">
        <v>84</v>
      </c>
      <c r="AF517" s="2">
        <v>5116.8822122785868</v>
      </c>
      <c r="AG517" s="2">
        <v>1652.0311118360044</v>
      </c>
      <c r="AH517" s="2">
        <v>6768.913324114591</v>
      </c>
      <c r="AI517" s="2">
        <v>153478.10452397785</v>
      </c>
      <c r="AJ517" s="2">
        <v>146521.89547602218</v>
      </c>
      <c r="AK517" s="2">
        <v>84547.046019826477</v>
      </c>
      <c r="AL517" s="121">
        <v>0.125</v>
      </c>
      <c r="AM517" s="121" t="s">
        <v>42</v>
      </c>
      <c r="AN517" s="2">
        <v>300000</v>
      </c>
      <c r="AO517" s="2" t="s">
        <v>184</v>
      </c>
    </row>
    <row r="518" spans="29:41" x14ac:dyDescent="0.3">
      <c r="AC518" s="119">
        <v>35</v>
      </c>
      <c r="AD518" s="120">
        <v>47757</v>
      </c>
      <c r="AE518" s="9" t="s">
        <v>84</v>
      </c>
      <c r="AF518" s="2">
        <v>5170.1830686564881</v>
      </c>
      <c r="AG518" s="2">
        <v>1598.7302554581026</v>
      </c>
      <c r="AH518" s="2">
        <v>6768.913324114591</v>
      </c>
      <c r="AI518" s="2">
        <v>148307.92145532137</v>
      </c>
      <c r="AJ518" s="2">
        <v>151692.07854467866</v>
      </c>
      <c r="AK518" s="2">
        <v>86145.776275284574</v>
      </c>
      <c r="AL518" s="121">
        <v>0.125</v>
      </c>
      <c r="AM518" s="121" t="s">
        <v>42</v>
      </c>
      <c r="AN518" s="2">
        <v>300000</v>
      </c>
      <c r="AO518" s="2" t="s">
        <v>184</v>
      </c>
    </row>
    <row r="519" spans="29:41" x14ac:dyDescent="0.3">
      <c r="AC519" s="119">
        <v>36</v>
      </c>
      <c r="AD519" s="120">
        <v>47788</v>
      </c>
      <c r="AE519" s="9" t="s">
        <v>84</v>
      </c>
      <c r="AF519" s="2">
        <v>5237.5574704879909</v>
      </c>
      <c r="AG519" s="2">
        <v>1513.976698189739</v>
      </c>
      <c r="AH519" s="2">
        <v>6751.5341686777301</v>
      </c>
      <c r="AI519" s="2">
        <v>143070.36398483338</v>
      </c>
      <c r="AJ519" s="2">
        <v>156929.63601516664</v>
      </c>
      <c r="AK519" s="2">
        <v>87659.752973474315</v>
      </c>
      <c r="AL519" s="121">
        <v>0.1225</v>
      </c>
      <c r="AM519" s="121" t="s">
        <v>42</v>
      </c>
      <c r="AN519" s="2">
        <v>300000</v>
      </c>
      <c r="AO519" s="2" t="s">
        <v>184</v>
      </c>
    </row>
    <row r="520" spans="29:41" x14ac:dyDescent="0.3">
      <c r="AC520" s="119">
        <v>37</v>
      </c>
      <c r="AD520" s="120">
        <v>47818</v>
      </c>
      <c r="AE520" s="9" t="s">
        <v>84</v>
      </c>
      <c r="AF520" s="2">
        <v>5291.0242029992223</v>
      </c>
      <c r="AG520" s="2">
        <v>1460.5099656785073</v>
      </c>
      <c r="AH520" s="2">
        <v>6751.5341686777301</v>
      </c>
      <c r="AI520" s="2">
        <v>137779.33978183416</v>
      </c>
      <c r="AJ520" s="2">
        <v>162220.66021816587</v>
      </c>
      <c r="AK520" s="2">
        <v>89120.262939152817</v>
      </c>
      <c r="AL520" s="121">
        <v>0.1225</v>
      </c>
      <c r="AM520" s="121" t="s">
        <v>42</v>
      </c>
      <c r="AN520" s="2">
        <v>300000</v>
      </c>
      <c r="AO520" s="2" t="s">
        <v>184</v>
      </c>
    </row>
    <row r="521" spans="29:41" x14ac:dyDescent="0.3">
      <c r="AC521" s="119">
        <v>38</v>
      </c>
      <c r="AD521" s="120">
        <v>47849</v>
      </c>
      <c r="AE521" s="9" t="s">
        <v>84</v>
      </c>
      <c r="AF521" s="2">
        <v>5345.036741738174</v>
      </c>
      <c r="AG521" s="2">
        <v>1406.497426939557</v>
      </c>
      <c r="AH521" s="2">
        <v>6751.534168677731</v>
      </c>
      <c r="AI521" s="2">
        <v>132434.30304009598</v>
      </c>
      <c r="AJ521" s="2">
        <v>167565.69695990405</v>
      </c>
      <c r="AK521" s="2">
        <v>90526.760366092378</v>
      </c>
      <c r="AL521" s="121">
        <v>0.1225</v>
      </c>
      <c r="AM521" s="121" t="s">
        <v>42</v>
      </c>
      <c r="AN521" s="2">
        <v>300000</v>
      </c>
      <c r="AO521" s="2" t="s">
        <v>184</v>
      </c>
    </row>
    <row r="522" spans="29:41" x14ac:dyDescent="0.3">
      <c r="AC522" s="119">
        <v>39</v>
      </c>
      <c r="AD522" s="120">
        <v>47880</v>
      </c>
      <c r="AE522" s="9" t="s">
        <v>84</v>
      </c>
      <c r="AF522" s="2">
        <v>5399.6006584767501</v>
      </c>
      <c r="AG522" s="2">
        <v>1351.9335102009798</v>
      </c>
      <c r="AH522" s="2">
        <v>6751.5341686777301</v>
      </c>
      <c r="AI522" s="2">
        <v>127034.70238161924</v>
      </c>
      <c r="AJ522" s="2">
        <v>172965.29761838081</v>
      </c>
      <c r="AK522" s="2">
        <v>91878.693876293357</v>
      </c>
      <c r="AL522" s="121">
        <v>0.1225</v>
      </c>
      <c r="AM522" s="121" t="s">
        <v>42</v>
      </c>
      <c r="AN522" s="2">
        <v>300000</v>
      </c>
      <c r="AO522" s="2" t="s">
        <v>184</v>
      </c>
    </row>
    <row r="523" spans="29:41" x14ac:dyDescent="0.3">
      <c r="AC523" s="119">
        <v>40</v>
      </c>
      <c r="AD523" s="120">
        <v>47908</v>
      </c>
      <c r="AE523" s="9" t="s">
        <v>84</v>
      </c>
      <c r="AF523" s="2">
        <v>5454.7215818653676</v>
      </c>
      <c r="AG523" s="2">
        <v>1296.812586812363</v>
      </c>
      <c r="AH523" s="2">
        <v>6751.5341686777301</v>
      </c>
      <c r="AI523" s="2">
        <v>121579.98079975387</v>
      </c>
      <c r="AJ523" s="2">
        <v>178420.01920024617</v>
      </c>
      <c r="AK523" s="2">
        <v>93175.506463105718</v>
      </c>
      <c r="AL523" s="121">
        <v>0.1225</v>
      </c>
      <c r="AM523" s="121" t="s">
        <v>42</v>
      </c>
      <c r="AN523" s="2">
        <v>300000</v>
      </c>
      <c r="AO523" s="2" t="s">
        <v>184</v>
      </c>
    </row>
    <row r="524" spans="29:41" x14ac:dyDescent="0.3">
      <c r="AC524" s="119">
        <v>41</v>
      </c>
      <c r="AD524" s="120">
        <v>47939</v>
      </c>
      <c r="AE524" s="9" t="s">
        <v>84</v>
      </c>
      <c r="AF524" s="2">
        <v>5510.4051980135773</v>
      </c>
      <c r="AG524" s="2">
        <v>1241.1289706641542</v>
      </c>
      <c r="AH524" s="2">
        <v>6751.534168677731</v>
      </c>
      <c r="AI524" s="2">
        <v>116069.5756017403</v>
      </c>
      <c r="AJ524" s="2">
        <v>183930.42439825975</v>
      </c>
      <c r="AK524" s="2">
        <v>94416.635433769872</v>
      </c>
      <c r="AL524" s="121">
        <v>0.1225</v>
      </c>
      <c r="AM524" s="121" t="s">
        <v>42</v>
      </c>
      <c r="AN524" s="2">
        <v>300000</v>
      </c>
      <c r="AO524" s="2" t="s">
        <v>184</v>
      </c>
    </row>
    <row r="525" spans="29:41" x14ac:dyDescent="0.3">
      <c r="AC525" s="119">
        <v>42</v>
      </c>
      <c r="AD525" s="120">
        <v>47969</v>
      </c>
      <c r="AE525" s="9" t="s">
        <v>84</v>
      </c>
      <c r="AF525" s="2">
        <v>5566.6572510766318</v>
      </c>
      <c r="AG525" s="2">
        <v>1184.876917601099</v>
      </c>
      <c r="AH525" s="2">
        <v>6751.534168677731</v>
      </c>
      <c r="AI525" s="2">
        <v>110502.91835066368</v>
      </c>
      <c r="AJ525" s="2">
        <v>189497.08164933638</v>
      </c>
      <c r="AK525" s="2">
        <v>95601.51235137097</v>
      </c>
      <c r="AL525" s="121">
        <v>0.1225</v>
      </c>
      <c r="AM525" s="121" t="s">
        <v>42</v>
      </c>
      <c r="AN525" s="2">
        <v>300000</v>
      </c>
      <c r="AO525" s="2" t="s">
        <v>184</v>
      </c>
    </row>
    <row r="526" spans="29:41" x14ac:dyDescent="0.3">
      <c r="AC526" s="119">
        <v>43</v>
      </c>
      <c r="AD526" s="120">
        <v>48000</v>
      </c>
      <c r="AE526" s="9" t="s">
        <v>84</v>
      </c>
      <c r="AF526" s="2">
        <v>5623.4835438480395</v>
      </c>
      <c r="AG526" s="2">
        <v>1128.0506248296917</v>
      </c>
      <c r="AH526" s="2">
        <v>6751.534168677731</v>
      </c>
      <c r="AI526" s="2">
        <v>104879.43480681564</v>
      </c>
      <c r="AJ526" s="2">
        <v>195120.56519318442</v>
      </c>
      <c r="AK526" s="2">
        <v>96729.562976200657</v>
      </c>
      <c r="AL526" s="121">
        <v>0.1225</v>
      </c>
      <c r="AM526" s="121" t="s">
        <v>42</v>
      </c>
      <c r="AN526" s="2">
        <v>300000</v>
      </c>
      <c r="AO526" s="2" t="s">
        <v>184</v>
      </c>
    </row>
    <row r="527" spans="29:41" x14ac:dyDescent="0.3">
      <c r="AC527" s="119">
        <v>44</v>
      </c>
      <c r="AD527" s="120">
        <v>48030</v>
      </c>
      <c r="AE527" s="9" t="s">
        <v>84</v>
      </c>
      <c r="AF527" s="2">
        <v>5680.8899383581547</v>
      </c>
      <c r="AG527" s="2">
        <v>1070.6442303195763</v>
      </c>
      <c r="AH527" s="2">
        <v>6751.534168677731</v>
      </c>
      <c r="AI527" s="2">
        <v>99198.54486845748</v>
      </c>
      <c r="AJ527" s="2">
        <v>200801.45513154258</v>
      </c>
      <c r="AK527" s="2">
        <v>97800.207206520237</v>
      </c>
      <c r="AL527" s="121">
        <v>0.1225</v>
      </c>
      <c r="AM527" s="121" t="s">
        <v>42</v>
      </c>
      <c r="AN527" s="2">
        <v>300000</v>
      </c>
      <c r="AO527" s="2" t="s">
        <v>184</v>
      </c>
    </row>
    <row r="528" spans="29:41" x14ac:dyDescent="0.3">
      <c r="AC528" s="119">
        <v>45</v>
      </c>
      <c r="AD528" s="120">
        <v>48061</v>
      </c>
      <c r="AE528" s="9" t="s">
        <v>84</v>
      </c>
      <c r="AF528" s="2">
        <v>5738.8823564788945</v>
      </c>
      <c r="AG528" s="2">
        <v>1012.6518121988368</v>
      </c>
      <c r="AH528" s="2">
        <v>6751.534168677731</v>
      </c>
      <c r="AI528" s="2">
        <v>93459.662511978589</v>
      </c>
      <c r="AJ528" s="2">
        <v>206540.33748802147</v>
      </c>
      <c r="AK528" s="2">
        <v>98812.859018719071</v>
      </c>
      <c r="AL528" s="121">
        <v>0.1225</v>
      </c>
      <c r="AM528" s="121" t="s">
        <v>42</v>
      </c>
      <c r="AN528" s="2">
        <v>300000</v>
      </c>
      <c r="AO528" s="2" t="s">
        <v>184</v>
      </c>
    </row>
    <row r="529" spans="29:41" x14ac:dyDescent="0.3">
      <c r="AC529" s="119">
        <v>46</v>
      </c>
      <c r="AD529" s="120">
        <v>48092</v>
      </c>
      <c r="AE529" s="9" t="s">
        <v>84</v>
      </c>
      <c r="AF529" s="2">
        <v>5797.4667805346189</v>
      </c>
      <c r="AG529" s="2">
        <v>954.06738814311473</v>
      </c>
      <c r="AH529" s="2">
        <v>6751.5341686777338</v>
      </c>
      <c r="AI529" s="2">
        <v>87662.195731443964</v>
      </c>
      <c r="AJ529" s="2">
        <v>212337.80426855609</v>
      </c>
      <c r="AK529" s="2">
        <v>99766.926406862185</v>
      </c>
      <c r="AL529" s="121">
        <v>0.1225</v>
      </c>
      <c r="AM529" s="121" t="s">
        <v>42</v>
      </c>
      <c r="AN529" s="2">
        <v>300000</v>
      </c>
      <c r="AO529" s="2" t="s">
        <v>184</v>
      </c>
    </row>
    <row r="530" spans="29:41" x14ac:dyDescent="0.3">
      <c r="AC530" s="119">
        <v>47</v>
      </c>
      <c r="AD530" s="120">
        <v>48122</v>
      </c>
      <c r="AE530" s="9" t="s">
        <v>84</v>
      </c>
      <c r="AF530" s="2">
        <v>5856.6492539192404</v>
      </c>
      <c r="AG530" s="2">
        <v>894.88491475849048</v>
      </c>
      <c r="AH530" s="2">
        <v>6751.534168677731</v>
      </c>
      <c r="AI530" s="2">
        <v>81805.546477524724</v>
      </c>
      <c r="AJ530" s="2">
        <v>218194.45352247532</v>
      </c>
      <c r="AK530" s="2">
        <v>100661.81132162067</v>
      </c>
      <c r="AL530" s="121">
        <v>0.1225</v>
      </c>
      <c r="AM530" s="121" t="s">
        <v>42</v>
      </c>
      <c r="AN530" s="2">
        <v>300000</v>
      </c>
      <c r="AO530" s="2" t="s">
        <v>184</v>
      </c>
    </row>
    <row r="531" spans="29:41" x14ac:dyDescent="0.3">
      <c r="AC531" s="119">
        <v>48</v>
      </c>
      <c r="AD531" s="120">
        <v>48153</v>
      </c>
      <c r="AE531" s="9" t="s">
        <v>84</v>
      </c>
      <c r="AF531" s="2">
        <v>5916.435881719668</v>
      </c>
      <c r="AG531" s="2">
        <v>835.09828695806482</v>
      </c>
      <c r="AH531" s="2">
        <v>6751.5341686777329</v>
      </c>
      <c r="AI531" s="2">
        <v>75889.110595805061</v>
      </c>
      <c r="AJ531" s="2">
        <v>224110.88940419498</v>
      </c>
      <c r="AK531" s="2">
        <v>101496.90960857873</v>
      </c>
      <c r="AL531" s="121">
        <v>0.1225</v>
      </c>
      <c r="AM531" s="121" t="s">
        <v>42</v>
      </c>
      <c r="AN531" s="2">
        <v>300000</v>
      </c>
      <c r="AO531" s="2" t="s">
        <v>184</v>
      </c>
    </row>
    <row r="532" spans="29:41" x14ac:dyDescent="0.3">
      <c r="AC532" s="119">
        <v>49</v>
      </c>
      <c r="AD532" s="120">
        <v>48183</v>
      </c>
      <c r="AE532" s="9" t="s">
        <v>84</v>
      </c>
      <c r="AF532" s="2">
        <v>5976.832831345554</v>
      </c>
      <c r="AG532" s="2">
        <v>774.70133733217665</v>
      </c>
      <c r="AH532" s="2">
        <v>6751.534168677731</v>
      </c>
      <c r="AI532" s="2">
        <v>69912.277764459504</v>
      </c>
      <c r="AJ532" s="2">
        <v>230087.72223554054</v>
      </c>
      <c r="AK532" s="2">
        <v>102271.61094591091</v>
      </c>
      <c r="AL532" s="121">
        <v>0.1225</v>
      </c>
      <c r="AM532" s="121" t="s">
        <v>42</v>
      </c>
      <c r="AN532" s="2">
        <v>300000</v>
      </c>
      <c r="AO532" s="2" t="s">
        <v>184</v>
      </c>
    </row>
    <row r="533" spans="29:41" x14ac:dyDescent="0.3">
      <c r="AC533" s="119">
        <v>50</v>
      </c>
      <c r="AD533" s="120">
        <v>48214</v>
      </c>
      <c r="AE533" s="9" t="s">
        <v>84</v>
      </c>
      <c r="AF533" s="2">
        <v>6037.8463331655403</v>
      </c>
      <c r="AG533" s="2">
        <v>713.68783551219076</v>
      </c>
      <c r="AH533" s="2">
        <v>6751.534168677731</v>
      </c>
      <c r="AI533" s="2">
        <v>63874.431431293968</v>
      </c>
      <c r="AJ533" s="2">
        <v>236125.56856870608</v>
      </c>
      <c r="AK533" s="2">
        <v>102985.2987814231</v>
      </c>
      <c r="AL533" s="121">
        <v>0.1225</v>
      </c>
      <c r="AM533" s="121" t="s">
        <v>42</v>
      </c>
      <c r="AN533" s="2">
        <v>300000</v>
      </c>
      <c r="AO533" s="2" t="s">
        <v>184</v>
      </c>
    </row>
    <row r="534" spans="29:41" x14ac:dyDescent="0.3">
      <c r="AC534" s="119">
        <v>51</v>
      </c>
      <c r="AD534" s="120">
        <v>48245</v>
      </c>
      <c r="AE534" s="9" t="s">
        <v>84</v>
      </c>
      <c r="AF534" s="2">
        <v>6099.4826811499406</v>
      </c>
      <c r="AG534" s="2">
        <v>652.05148752779257</v>
      </c>
      <c r="AH534" s="2">
        <v>6751.5341686777329</v>
      </c>
      <c r="AI534" s="2">
        <v>57774.948750144031</v>
      </c>
      <c r="AJ534" s="2">
        <v>242225.05124985601</v>
      </c>
      <c r="AK534" s="2">
        <v>103637.35026895089</v>
      </c>
      <c r="AL534" s="121">
        <v>0.1225</v>
      </c>
      <c r="AM534" s="121" t="s">
        <v>42</v>
      </c>
      <c r="AN534" s="2">
        <v>300000</v>
      </c>
      <c r="AO534" s="2" t="s">
        <v>184</v>
      </c>
    </row>
    <row r="535" spans="29:41" x14ac:dyDescent="0.3">
      <c r="AC535" s="119">
        <v>52</v>
      </c>
      <c r="AD535" s="120">
        <v>48274</v>
      </c>
      <c r="AE535" s="9" t="s">
        <v>84</v>
      </c>
      <c r="AF535" s="2">
        <v>6161.7482335200129</v>
      </c>
      <c r="AG535" s="2">
        <v>589.78593515772036</v>
      </c>
      <c r="AH535" s="2">
        <v>6751.5341686777329</v>
      </c>
      <c r="AI535" s="2">
        <v>51613.20051662402</v>
      </c>
      <c r="AJ535" s="2">
        <v>248386.79948337603</v>
      </c>
      <c r="AK535" s="2">
        <v>104227.13620410861</v>
      </c>
      <c r="AL535" s="121">
        <v>0.1225</v>
      </c>
      <c r="AM535" s="121" t="s">
        <v>42</v>
      </c>
      <c r="AN535" s="2">
        <v>300000</v>
      </c>
      <c r="AO535" s="2" t="s">
        <v>184</v>
      </c>
    </row>
    <row r="536" spans="29:41" x14ac:dyDescent="0.3">
      <c r="AC536" s="119">
        <v>53</v>
      </c>
      <c r="AD536" s="120">
        <v>48305</v>
      </c>
      <c r="AE536" s="9" t="s">
        <v>84</v>
      </c>
      <c r="AF536" s="2">
        <v>6224.649413403863</v>
      </c>
      <c r="AG536" s="2">
        <v>526.88475527387016</v>
      </c>
      <c r="AH536" s="2">
        <v>6751.5341686777329</v>
      </c>
      <c r="AI536" s="2">
        <v>45388.551103220154</v>
      </c>
      <c r="AJ536" s="2">
        <v>254611.44889677988</v>
      </c>
      <c r="AK536" s="2">
        <v>104754.02095938248</v>
      </c>
      <c r="AL536" s="121">
        <v>0.1225</v>
      </c>
      <c r="AM536" s="121" t="s">
        <v>42</v>
      </c>
      <c r="AN536" s="2">
        <v>300000</v>
      </c>
      <c r="AO536" s="2" t="s">
        <v>184</v>
      </c>
    </row>
    <row r="537" spans="29:41" x14ac:dyDescent="0.3">
      <c r="AC537" s="119">
        <v>54</v>
      </c>
      <c r="AD537" s="120">
        <v>48335</v>
      </c>
      <c r="AE537" s="9" t="s">
        <v>84</v>
      </c>
      <c r="AF537" s="2">
        <v>6288.1927094990251</v>
      </c>
      <c r="AG537" s="2">
        <v>463.34145917870575</v>
      </c>
      <c r="AH537" s="2">
        <v>6751.534168677731</v>
      </c>
      <c r="AI537" s="2">
        <v>39100.35839372113</v>
      </c>
      <c r="AJ537" s="2">
        <v>260899.64160627892</v>
      </c>
      <c r="AK537" s="2">
        <v>105217.36241856118</v>
      </c>
      <c r="AL537" s="121">
        <v>0.1225</v>
      </c>
      <c r="AM537" s="121" t="s">
        <v>42</v>
      </c>
      <c r="AN537" s="2">
        <v>300000</v>
      </c>
      <c r="AO537" s="2" t="s">
        <v>184</v>
      </c>
    </row>
    <row r="538" spans="29:41" x14ac:dyDescent="0.3">
      <c r="AC538" s="119">
        <v>55</v>
      </c>
      <c r="AD538" s="120">
        <v>48366</v>
      </c>
      <c r="AE538" s="9" t="s">
        <v>84</v>
      </c>
      <c r="AF538" s="2">
        <v>6352.3846767418281</v>
      </c>
      <c r="AG538" s="2">
        <v>399.1494919359032</v>
      </c>
      <c r="AH538" s="2">
        <v>6751.534168677731</v>
      </c>
      <c r="AI538" s="2">
        <v>32747.973716979301</v>
      </c>
      <c r="AJ538" s="2">
        <v>267252.02628302074</v>
      </c>
      <c r="AK538" s="2">
        <v>105616.51191049709</v>
      </c>
      <c r="AL538" s="121">
        <v>0.1225</v>
      </c>
      <c r="AM538" s="121" t="s">
        <v>42</v>
      </c>
      <c r="AN538" s="2">
        <v>300000</v>
      </c>
      <c r="AO538" s="2" t="s">
        <v>184</v>
      </c>
    </row>
    <row r="539" spans="29:41" x14ac:dyDescent="0.3">
      <c r="AC539" s="119">
        <v>56</v>
      </c>
      <c r="AD539" s="120">
        <v>48396</v>
      </c>
      <c r="AE539" s="9" t="s">
        <v>84</v>
      </c>
      <c r="AF539" s="2">
        <v>6417.2319369835704</v>
      </c>
      <c r="AG539" s="2">
        <v>334.30223169416371</v>
      </c>
      <c r="AH539" s="2">
        <v>6751.5341686777338</v>
      </c>
      <c r="AI539" s="2">
        <v>26330.741779995729</v>
      </c>
      <c r="AJ539" s="2">
        <v>273669.25822000433</v>
      </c>
      <c r="AK539" s="2">
        <v>105950.81414219126</v>
      </c>
      <c r="AL539" s="121">
        <v>0.1225</v>
      </c>
      <c r="AM539" s="121" t="s">
        <v>42</v>
      </c>
      <c r="AN539" s="2">
        <v>300000</v>
      </c>
      <c r="AO539" s="2" t="s">
        <v>184</v>
      </c>
    </row>
    <row r="540" spans="29:41" x14ac:dyDescent="0.3">
      <c r="AC540" s="119">
        <v>57</v>
      </c>
      <c r="AD540" s="120">
        <v>48427</v>
      </c>
      <c r="AE540" s="9" t="s">
        <v>84</v>
      </c>
      <c r="AF540" s="2">
        <v>6482.7411796736096</v>
      </c>
      <c r="AG540" s="2">
        <v>268.79298900412306</v>
      </c>
      <c r="AH540" s="2">
        <v>6751.5341686777329</v>
      </c>
      <c r="AI540" s="2">
        <v>19848.000600322121</v>
      </c>
      <c r="AJ540" s="2">
        <v>280151.99939967791</v>
      </c>
      <c r="AK540" s="2">
        <v>106219.60713119539</v>
      </c>
      <c r="AL540" s="121">
        <v>0.1225</v>
      </c>
      <c r="AM540" s="121" t="s">
        <v>42</v>
      </c>
      <c r="AN540" s="2">
        <v>300000</v>
      </c>
      <c r="AO540" s="2" t="s">
        <v>184</v>
      </c>
    </row>
    <row r="541" spans="29:41" x14ac:dyDescent="0.3">
      <c r="AC541" s="119">
        <v>58</v>
      </c>
      <c r="AD541" s="120">
        <v>48458</v>
      </c>
      <c r="AE541" s="9" t="s">
        <v>84</v>
      </c>
      <c r="AF541" s="2">
        <v>6548.9191625494423</v>
      </c>
      <c r="AG541" s="2">
        <v>202.61500612828831</v>
      </c>
      <c r="AH541" s="2">
        <v>6751.534168677731</v>
      </c>
      <c r="AI541" s="2">
        <v>13299.081437772678</v>
      </c>
      <c r="AJ541" s="2">
        <v>286700.91856222734</v>
      </c>
      <c r="AK541" s="2">
        <v>106422.22213732367</v>
      </c>
      <c r="AL541" s="121">
        <v>0.1225</v>
      </c>
      <c r="AM541" s="121" t="s">
        <v>42</v>
      </c>
      <c r="AN541" s="2">
        <v>300000</v>
      </c>
      <c r="AO541" s="2" t="s">
        <v>184</v>
      </c>
    </row>
    <row r="542" spans="29:41" x14ac:dyDescent="0.3">
      <c r="AC542" s="119">
        <v>59</v>
      </c>
      <c r="AD542" s="120">
        <v>48488</v>
      </c>
      <c r="AE542" s="9" t="s">
        <v>84</v>
      </c>
      <c r="AF542" s="2">
        <v>6615.7727123338018</v>
      </c>
      <c r="AG542" s="2">
        <v>135.76145634392941</v>
      </c>
      <c r="AH542" s="2">
        <v>6751.534168677731</v>
      </c>
      <c r="AI542" s="2">
        <v>6683.3087254388765</v>
      </c>
      <c r="AJ542" s="2">
        <v>293316.69127456116</v>
      </c>
      <c r="AK542" s="2">
        <v>106557.9835936676</v>
      </c>
      <c r="AL542" s="121">
        <v>0.1225</v>
      </c>
      <c r="AM542" s="121" t="s">
        <v>42</v>
      </c>
      <c r="AN542" s="2">
        <v>300000</v>
      </c>
      <c r="AO542" s="2" t="s">
        <v>184</v>
      </c>
    </row>
    <row r="543" spans="29:41" x14ac:dyDescent="0.3">
      <c r="AC543" s="119">
        <v>60</v>
      </c>
      <c r="AD543" s="120">
        <v>48519</v>
      </c>
      <c r="AE543" s="9" t="s">
        <v>84</v>
      </c>
      <c r="AF543" s="2">
        <v>6683.3087254388774</v>
      </c>
      <c r="AG543" s="2">
        <v>68.225443238855192</v>
      </c>
      <c r="AH543" s="2">
        <v>6751.5341686777329</v>
      </c>
      <c r="AI543" s="2">
        <v>-1.1226575225009583E-12</v>
      </c>
      <c r="AJ543" s="2">
        <v>300000.00000000006</v>
      </c>
      <c r="AK543" s="2">
        <v>106626.20903690645</v>
      </c>
      <c r="AL543" s="121">
        <v>0.1225</v>
      </c>
      <c r="AM543" s="121" t="s">
        <v>42</v>
      </c>
      <c r="AN543" s="2">
        <v>300000</v>
      </c>
      <c r="AO543" s="2" t="s">
        <v>184</v>
      </c>
    </row>
    <row r="544" spans="29:41" x14ac:dyDescent="0.3">
      <c r="AC544" s="119">
        <v>0</v>
      </c>
      <c r="AD544" s="120">
        <v>46813</v>
      </c>
      <c r="AE544" s="9" t="s">
        <v>99</v>
      </c>
      <c r="AF544" s="2">
        <v>0</v>
      </c>
      <c r="AG544" s="2">
        <v>0</v>
      </c>
      <c r="AH544" s="2">
        <v>0</v>
      </c>
      <c r="AI544" s="2">
        <v>300000</v>
      </c>
      <c r="AJ544" s="2">
        <v>0</v>
      </c>
      <c r="AK544" s="2">
        <v>0</v>
      </c>
      <c r="AL544" s="121">
        <v>9.5000000000000001E-2</v>
      </c>
      <c r="AM544" s="121" t="s">
        <v>34</v>
      </c>
      <c r="AN544" s="2">
        <v>300000</v>
      </c>
      <c r="AO544" s="2" t="s">
        <v>48</v>
      </c>
    </row>
    <row r="545" spans="29:41" x14ac:dyDescent="0.3">
      <c r="AC545" s="119">
        <v>1</v>
      </c>
      <c r="AD545" s="120">
        <v>46844</v>
      </c>
      <c r="AE545" s="9" t="s">
        <v>99</v>
      </c>
      <c r="AF545" s="2">
        <v>3925.5583929146524</v>
      </c>
      <c r="AG545" s="2">
        <v>2375</v>
      </c>
      <c r="AH545" s="2">
        <v>6300.5583929146524</v>
      </c>
      <c r="AI545" s="2">
        <v>296074.44160708535</v>
      </c>
      <c r="AJ545" s="2">
        <v>3925.5583929146524</v>
      </c>
      <c r="AK545" s="2">
        <v>2375</v>
      </c>
      <c r="AL545" s="121">
        <v>9.5000000000000001E-2</v>
      </c>
      <c r="AM545" s="121" t="s">
        <v>34</v>
      </c>
      <c r="AN545" s="2">
        <v>300000</v>
      </c>
      <c r="AO545" s="2" t="s">
        <v>48</v>
      </c>
    </row>
    <row r="546" spans="29:41" x14ac:dyDescent="0.3">
      <c r="AC546" s="119">
        <v>2</v>
      </c>
      <c r="AD546" s="120">
        <v>46874</v>
      </c>
      <c r="AE546" s="9" t="s">
        <v>99</v>
      </c>
      <c r="AF546" s="2">
        <v>3956.6357301918943</v>
      </c>
      <c r="AG546" s="2">
        <v>2343.922662722759</v>
      </c>
      <c r="AH546" s="2">
        <v>6300.5583929146533</v>
      </c>
      <c r="AI546" s="2">
        <v>292117.80587689346</v>
      </c>
      <c r="AJ546" s="2">
        <v>7882.1941231065466</v>
      </c>
      <c r="AK546" s="2">
        <v>4718.922662722759</v>
      </c>
      <c r="AL546" s="121">
        <v>9.5000000000000001E-2</v>
      </c>
      <c r="AM546" s="121" t="s">
        <v>34</v>
      </c>
      <c r="AN546" s="2">
        <v>300000</v>
      </c>
      <c r="AO546" s="2" t="s">
        <v>48</v>
      </c>
    </row>
    <row r="547" spans="29:41" x14ac:dyDescent="0.3">
      <c r="AC547" s="119">
        <v>3</v>
      </c>
      <c r="AD547" s="120">
        <v>46905</v>
      </c>
      <c r="AE547" s="9" t="s">
        <v>99</v>
      </c>
      <c r="AF547" s="2">
        <v>3987.9590963892465</v>
      </c>
      <c r="AG547" s="2">
        <v>2312.5992965254068</v>
      </c>
      <c r="AH547" s="2">
        <v>6300.5583929146533</v>
      </c>
      <c r="AI547" s="2">
        <v>288129.84678050422</v>
      </c>
      <c r="AJ547" s="2">
        <v>11870.153219495793</v>
      </c>
      <c r="AK547" s="2">
        <v>7031.5219592481662</v>
      </c>
      <c r="AL547" s="121">
        <v>9.5000000000000001E-2</v>
      </c>
      <c r="AM547" s="121" t="s">
        <v>34</v>
      </c>
      <c r="AN547" s="2">
        <v>300000</v>
      </c>
      <c r="AO547" s="2" t="s">
        <v>48</v>
      </c>
    </row>
    <row r="548" spans="29:41" x14ac:dyDescent="0.3">
      <c r="AC548" s="119">
        <v>4</v>
      </c>
      <c r="AD548" s="120">
        <v>46935</v>
      </c>
      <c r="AE548" s="9" t="s">
        <v>99</v>
      </c>
      <c r="AF548" s="2">
        <v>4019.5304392356616</v>
      </c>
      <c r="AG548" s="2">
        <v>2281.0279536789917</v>
      </c>
      <c r="AH548" s="2">
        <v>6300.5583929146533</v>
      </c>
      <c r="AI548" s="2">
        <v>284110.31634126854</v>
      </c>
      <c r="AJ548" s="2">
        <v>15889.683658731454</v>
      </c>
      <c r="AK548" s="2">
        <v>9312.5499129271575</v>
      </c>
      <c r="AL548" s="121">
        <v>9.5000000000000001E-2</v>
      </c>
      <c r="AM548" s="121" t="s">
        <v>34</v>
      </c>
      <c r="AN548" s="2">
        <v>300000</v>
      </c>
      <c r="AO548" s="2" t="s">
        <v>48</v>
      </c>
    </row>
    <row r="549" spans="29:41" x14ac:dyDescent="0.3">
      <c r="AC549" s="119">
        <v>5</v>
      </c>
      <c r="AD549" s="120">
        <v>46966</v>
      </c>
      <c r="AE549" s="9" t="s">
        <v>99</v>
      </c>
      <c r="AF549" s="2">
        <v>4051.3517218796105</v>
      </c>
      <c r="AG549" s="2">
        <v>2249.2066710350427</v>
      </c>
      <c r="AH549" s="2">
        <v>6300.5583929146533</v>
      </c>
      <c r="AI549" s="2">
        <v>280058.96461938892</v>
      </c>
      <c r="AJ549" s="2">
        <v>19941.035380611065</v>
      </c>
      <c r="AK549" s="2">
        <v>11561.7565839622</v>
      </c>
      <c r="AL549" s="121">
        <v>9.5000000000000001E-2</v>
      </c>
      <c r="AM549" s="121" t="s">
        <v>34</v>
      </c>
      <c r="AN549" s="2">
        <v>300000</v>
      </c>
      <c r="AO549" s="2" t="s">
        <v>48</v>
      </c>
    </row>
    <row r="550" spans="29:41" x14ac:dyDescent="0.3">
      <c r="AC550" s="119">
        <v>6</v>
      </c>
      <c r="AD550" s="120">
        <v>46997</v>
      </c>
      <c r="AE550" s="9" t="s">
        <v>99</v>
      </c>
      <c r="AF550" s="2">
        <v>4083.4249230111568</v>
      </c>
      <c r="AG550" s="2">
        <v>2217.1334699034956</v>
      </c>
      <c r="AH550" s="2">
        <v>6300.5583929146524</v>
      </c>
      <c r="AI550" s="2">
        <v>275975.53969637776</v>
      </c>
      <c r="AJ550" s="2">
        <v>24024.460303622222</v>
      </c>
      <c r="AK550" s="2">
        <v>13778.890053865696</v>
      </c>
      <c r="AL550" s="121">
        <v>9.5000000000000001E-2</v>
      </c>
      <c r="AM550" s="121" t="s">
        <v>34</v>
      </c>
      <c r="AN550" s="2">
        <v>300000</v>
      </c>
      <c r="AO550" s="2" t="s">
        <v>48</v>
      </c>
    </row>
    <row r="551" spans="29:41" x14ac:dyDescent="0.3">
      <c r="AC551" s="119">
        <v>7</v>
      </c>
      <c r="AD551" s="120">
        <v>47027</v>
      </c>
      <c r="AE551" s="9" t="s">
        <v>99</v>
      </c>
      <c r="AF551" s="2">
        <v>4115.7520369849954</v>
      </c>
      <c r="AG551" s="2">
        <v>2184.8063559296575</v>
      </c>
      <c r="AH551" s="2">
        <v>6300.5583929146524</v>
      </c>
      <c r="AI551" s="2">
        <v>271859.78765939275</v>
      </c>
      <c r="AJ551" s="2">
        <v>28140.212340607217</v>
      </c>
      <c r="AK551" s="2">
        <v>15963.696409795353</v>
      </c>
      <c r="AL551" s="121">
        <v>9.5000000000000001E-2</v>
      </c>
      <c r="AM551" s="121" t="s">
        <v>34</v>
      </c>
      <c r="AN551" s="2">
        <v>300000</v>
      </c>
      <c r="AO551" s="2" t="s">
        <v>48</v>
      </c>
    </row>
    <row r="552" spans="29:41" x14ac:dyDescent="0.3">
      <c r="AC552" s="119">
        <v>8</v>
      </c>
      <c r="AD552" s="120">
        <v>47058</v>
      </c>
      <c r="AE552" s="9" t="s">
        <v>99</v>
      </c>
      <c r="AF552" s="2">
        <v>4172.2569247589809</v>
      </c>
      <c r="AG552" s="2">
        <v>2095.5858632078189</v>
      </c>
      <c r="AH552" s="2">
        <v>6267.8427879667997</v>
      </c>
      <c r="AI552" s="2">
        <v>267687.53073463379</v>
      </c>
      <c r="AJ552" s="2">
        <v>32312.469265366199</v>
      </c>
      <c r="AK552" s="2">
        <v>18059.282273003173</v>
      </c>
      <c r="AL552" s="121">
        <v>9.2499999999999999E-2</v>
      </c>
      <c r="AM552" s="121" t="s">
        <v>34</v>
      </c>
      <c r="AN552" s="2">
        <v>300000</v>
      </c>
      <c r="AO552" s="2" t="s">
        <v>48</v>
      </c>
    </row>
    <row r="553" spans="29:41" x14ac:dyDescent="0.3">
      <c r="AC553" s="119">
        <v>9</v>
      </c>
      <c r="AD553" s="120">
        <v>47088</v>
      </c>
      <c r="AE553" s="9" t="s">
        <v>99</v>
      </c>
      <c r="AF553" s="2">
        <v>4204.4180718873304</v>
      </c>
      <c r="AG553" s="2">
        <v>2063.4247160794689</v>
      </c>
      <c r="AH553" s="2">
        <v>6267.8427879667997</v>
      </c>
      <c r="AI553" s="2">
        <v>263483.11266274645</v>
      </c>
      <c r="AJ553" s="2">
        <v>36516.887337253531</v>
      </c>
      <c r="AK553" s="2">
        <v>20122.706989082642</v>
      </c>
      <c r="AL553" s="121">
        <v>9.2499999999999999E-2</v>
      </c>
      <c r="AM553" s="121" t="s">
        <v>34</v>
      </c>
      <c r="AN553" s="2">
        <v>300000</v>
      </c>
      <c r="AO553" s="2" t="s">
        <v>48</v>
      </c>
    </row>
    <row r="554" spans="29:41" x14ac:dyDescent="0.3">
      <c r="AC554" s="119">
        <v>10</v>
      </c>
      <c r="AD554" s="120">
        <v>47119</v>
      </c>
      <c r="AE554" s="9" t="s">
        <v>99</v>
      </c>
      <c r="AF554" s="2">
        <v>4236.8271278581287</v>
      </c>
      <c r="AG554" s="2">
        <v>2031.0156601086705</v>
      </c>
      <c r="AH554" s="2">
        <v>6267.8427879667988</v>
      </c>
      <c r="AI554" s="2">
        <v>259246.28553488833</v>
      </c>
      <c r="AJ554" s="2">
        <v>40753.714465111661</v>
      </c>
      <c r="AK554" s="2">
        <v>22153.722649191313</v>
      </c>
      <c r="AL554" s="121">
        <v>9.2499999999999999E-2</v>
      </c>
      <c r="AM554" s="121" t="s">
        <v>34</v>
      </c>
      <c r="AN554" s="2">
        <v>300000</v>
      </c>
      <c r="AO554" s="2" t="s">
        <v>48</v>
      </c>
    </row>
    <row r="555" spans="29:41" x14ac:dyDescent="0.3">
      <c r="AC555" s="119">
        <v>11</v>
      </c>
      <c r="AD555" s="120">
        <v>47150</v>
      </c>
      <c r="AE555" s="9" t="s">
        <v>99</v>
      </c>
      <c r="AF555" s="2">
        <v>4269.4860036353675</v>
      </c>
      <c r="AG555" s="2">
        <v>1998.3567843314308</v>
      </c>
      <c r="AH555" s="2">
        <v>6267.8427879667988</v>
      </c>
      <c r="AI555" s="2">
        <v>254976.79953125297</v>
      </c>
      <c r="AJ555" s="2">
        <v>45023.200468747033</v>
      </c>
      <c r="AK555" s="2">
        <v>24152.079433522744</v>
      </c>
      <c r="AL555" s="121">
        <v>9.2499999999999999E-2</v>
      </c>
      <c r="AM555" s="121" t="s">
        <v>34</v>
      </c>
      <c r="AN555" s="2">
        <v>300000</v>
      </c>
      <c r="AO555" s="2" t="s">
        <v>48</v>
      </c>
    </row>
    <row r="556" spans="29:41" x14ac:dyDescent="0.3">
      <c r="AC556" s="119">
        <v>12</v>
      </c>
      <c r="AD556" s="120">
        <v>47178</v>
      </c>
      <c r="AE556" s="9" t="s">
        <v>99</v>
      </c>
      <c r="AF556" s="2">
        <v>4302.3966249133919</v>
      </c>
      <c r="AG556" s="2">
        <v>1965.4461630534083</v>
      </c>
      <c r="AH556" s="2">
        <v>6267.8427879667997</v>
      </c>
      <c r="AI556" s="2">
        <v>250674.40290633959</v>
      </c>
      <c r="AJ556" s="2">
        <v>49325.597093660428</v>
      </c>
      <c r="AK556" s="2">
        <v>26117.525596576153</v>
      </c>
      <c r="AL556" s="121">
        <v>9.2499999999999999E-2</v>
      </c>
      <c r="AM556" s="121" t="s">
        <v>34</v>
      </c>
      <c r="AN556" s="2">
        <v>300000</v>
      </c>
      <c r="AO556" s="2" t="s">
        <v>48</v>
      </c>
    </row>
    <row r="557" spans="29:41" x14ac:dyDescent="0.3">
      <c r="AC557" s="119">
        <v>13</v>
      </c>
      <c r="AD557" s="120">
        <v>47209</v>
      </c>
      <c r="AE557" s="9" t="s">
        <v>99</v>
      </c>
      <c r="AF557" s="2">
        <v>4335.5609322304317</v>
      </c>
      <c r="AG557" s="2">
        <v>1932.2818557363676</v>
      </c>
      <c r="AH557" s="2">
        <v>6267.8427879667997</v>
      </c>
      <c r="AI557" s="2">
        <v>246338.84197410915</v>
      </c>
      <c r="AJ557" s="2">
        <v>53661.158025890858</v>
      </c>
      <c r="AK557" s="2">
        <v>28049.807452312521</v>
      </c>
      <c r="AL557" s="121">
        <v>9.2499999999999999E-2</v>
      </c>
      <c r="AM557" s="121" t="s">
        <v>34</v>
      </c>
      <c r="AN557" s="2">
        <v>300000</v>
      </c>
      <c r="AO557" s="2" t="s">
        <v>48</v>
      </c>
    </row>
    <row r="558" spans="29:41" x14ac:dyDescent="0.3">
      <c r="AC558" s="119">
        <v>14</v>
      </c>
      <c r="AD558" s="120">
        <v>47239</v>
      </c>
      <c r="AE558" s="9" t="s">
        <v>99</v>
      </c>
      <c r="AF558" s="2">
        <v>4368.9808810830409</v>
      </c>
      <c r="AG558" s="2">
        <v>1898.8619068837579</v>
      </c>
      <c r="AH558" s="2">
        <v>6267.8427879667988</v>
      </c>
      <c r="AI558" s="2">
        <v>241969.86109302612</v>
      </c>
      <c r="AJ558" s="2">
        <v>58030.138906973902</v>
      </c>
      <c r="AK558" s="2">
        <v>29948.669359196279</v>
      </c>
      <c r="AL558" s="121">
        <v>9.2499999999999999E-2</v>
      </c>
      <c r="AM558" s="121" t="s">
        <v>34</v>
      </c>
      <c r="AN558" s="2">
        <v>300000</v>
      </c>
      <c r="AO558" s="2" t="s">
        <v>48</v>
      </c>
    </row>
    <row r="559" spans="29:41" x14ac:dyDescent="0.3">
      <c r="AC559" s="119">
        <v>15</v>
      </c>
      <c r="AD559" s="120">
        <v>47270</v>
      </c>
      <c r="AE559" s="9" t="s">
        <v>99</v>
      </c>
      <c r="AF559" s="2">
        <v>4402.6584420413901</v>
      </c>
      <c r="AG559" s="2">
        <v>1865.1843459254096</v>
      </c>
      <c r="AH559" s="2">
        <v>6267.8427879667997</v>
      </c>
      <c r="AI559" s="2">
        <v>237567.20265098472</v>
      </c>
      <c r="AJ559" s="2">
        <v>62432.797349015294</v>
      </c>
      <c r="AK559" s="2">
        <v>31813.853705121688</v>
      </c>
      <c r="AL559" s="121">
        <v>9.2499999999999999E-2</v>
      </c>
      <c r="AM559" s="121" t="s">
        <v>34</v>
      </c>
      <c r="AN559" s="2">
        <v>300000</v>
      </c>
      <c r="AO559" s="2" t="s">
        <v>48</v>
      </c>
    </row>
    <row r="560" spans="29:41" x14ac:dyDescent="0.3">
      <c r="AC560" s="119">
        <v>16</v>
      </c>
      <c r="AD560" s="120">
        <v>47300</v>
      </c>
      <c r="AE560" s="9" t="s">
        <v>99</v>
      </c>
      <c r="AF560" s="2">
        <v>4436.5956008654593</v>
      </c>
      <c r="AG560" s="2">
        <v>1831.2471871013406</v>
      </c>
      <c r="AH560" s="2">
        <v>6267.8427879667997</v>
      </c>
      <c r="AI560" s="2">
        <v>233130.60705011926</v>
      </c>
      <c r="AJ560" s="2">
        <v>66869.392949880756</v>
      </c>
      <c r="AK560" s="2">
        <v>33645.100892223032</v>
      </c>
      <c r="AL560" s="121">
        <v>9.2499999999999999E-2</v>
      </c>
      <c r="AM560" s="121" t="s">
        <v>34</v>
      </c>
      <c r="AN560" s="2">
        <v>300000</v>
      </c>
      <c r="AO560" s="2" t="s">
        <v>48</v>
      </c>
    </row>
    <row r="561" spans="29:41" x14ac:dyDescent="0.3">
      <c r="AC561" s="119">
        <v>17</v>
      </c>
      <c r="AD561" s="120">
        <v>47331</v>
      </c>
      <c r="AE561" s="9" t="s">
        <v>99</v>
      </c>
      <c r="AF561" s="2">
        <v>4470.7943586221299</v>
      </c>
      <c r="AG561" s="2">
        <v>1797.0484293446693</v>
      </c>
      <c r="AH561" s="2">
        <v>6267.8427879667997</v>
      </c>
      <c r="AI561" s="2">
        <v>228659.81269149712</v>
      </c>
      <c r="AJ561" s="2">
        <v>71340.187308502878</v>
      </c>
      <c r="AK561" s="2">
        <v>35442.149321567704</v>
      </c>
      <c r="AL561" s="121">
        <v>9.2499999999999999E-2</v>
      </c>
      <c r="AM561" s="121" t="s">
        <v>34</v>
      </c>
      <c r="AN561" s="2">
        <v>300000</v>
      </c>
      <c r="AO561" s="2" t="s">
        <v>48</v>
      </c>
    </row>
    <row r="562" spans="29:41" x14ac:dyDescent="0.3">
      <c r="AC562" s="119">
        <v>18</v>
      </c>
      <c r="AD562" s="120">
        <v>47362</v>
      </c>
      <c r="AE562" s="9" t="s">
        <v>99</v>
      </c>
      <c r="AF562" s="2">
        <v>4505.2567318031761</v>
      </c>
      <c r="AG562" s="2">
        <v>1762.5860561636237</v>
      </c>
      <c r="AH562" s="2">
        <v>6267.8427879667997</v>
      </c>
      <c r="AI562" s="2">
        <v>224154.55595969394</v>
      </c>
      <c r="AJ562" s="2">
        <v>75845.444040306058</v>
      </c>
      <c r="AK562" s="2">
        <v>37204.735377731326</v>
      </c>
      <c r="AL562" s="121">
        <v>9.2499999999999999E-2</v>
      </c>
      <c r="AM562" s="121" t="s">
        <v>34</v>
      </c>
      <c r="AN562" s="2">
        <v>300000</v>
      </c>
      <c r="AO562" s="2" t="s">
        <v>48</v>
      </c>
    </row>
    <row r="563" spans="29:41" x14ac:dyDescent="0.3">
      <c r="AC563" s="119">
        <v>19</v>
      </c>
      <c r="AD563" s="120">
        <v>47392</v>
      </c>
      <c r="AE563" s="9" t="s">
        <v>99</v>
      </c>
      <c r="AF563" s="2">
        <v>4539.9847524441593</v>
      </c>
      <c r="AG563" s="2">
        <v>1727.8580355226409</v>
      </c>
      <c r="AH563" s="2">
        <v>6267.8427879667997</v>
      </c>
      <c r="AI563" s="2">
        <v>219614.57120724977</v>
      </c>
      <c r="AJ563" s="2">
        <v>80385.428792750216</v>
      </c>
      <c r="AK563" s="2">
        <v>38932.59341325397</v>
      </c>
      <c r="AL563" s="121">
        <v>9.2499999999999999E-2</v>
      </c>
      <c r="AM563" s="121" t="s">
        <v>34</v>
      </c>
      <c r="AN563" s="2">
        <v>300000</v>
      </c>
      <c r="AO563" s="2" t="s">
        <v>48</v>
      </c>
    </row>
    <row r="564" spans="29:41" x14ac:dyDescent="0.3">
      <c r="AC564" s="119">
        <v>20</v>
      </c>
      <c r="AD564" s="120">
        <v>47423</v>
      </c>
      <c r="AE564" s="9" t="s">
        <v>99</v>
      </c>
      <c r="AF564" s="2">
        <v>4594.9440561974834</v>
      </c>
      <c r="AG564" s="2">
        <v>1647.1092840543736</v>
      </c>
      <c r="AH564" s="2">
        <v>6242.0533402518568</v>
      </c>
      <c r="AI564" s="2">
        <v>215019.62715105229</v>
      </c>
      <c r="AJ564" s="2">
        <v>84980.372848947693</v>
      </c>
      <c r="AK564" s="2">
        <v>40579.702697308341</v>
      </c>
      <c r="AL564" s="121">
        <v>9.0000000000000011E-2</v>
      </c>
      <c r="AM564" s="121" t="s">
        <v>34</v>
      </c>
      <c r="AN564" s="2">
        <v>300000</v>
      </c>
      <c r="AO564" s="2" t="s">
        <v>48</v>
      </c>
    </row>
    <row r="565" spans="29:41" x14ac:dyDescent="0.3">
      <c r="AC565" s="119">
        <v>21</v>
      </c>
      <c r="AD565" s="120">
        <v>47453</v>
      </c>
      <c r="AE565" s="9" t="s">
        <v>99</v>
      </c>
      <c r="AF565" s="2">
        <v>4629.4061366189644</v>
      </c>
      <c r="AG565" s="2">
        <v>1612.6472036328923</v>
      </c>
      <c r="AH565" s="2">
        <v>6242.0533402518568</v>
      </c>
      <c r="AI565" s="2">
        <v>210390.22101443334</v>
      </c>
      <c r="AJ565" s="2">
        <v>89609.778985566663</v>
      </c>
      <c r="AK565" s="2">
        <v>42192.349900941233</v>
      </c>
      <c r="AL565" s="121">
        <v>9.0000000000000011E-2</v>
      </c>
      <c r="AM565" s="121" t="s">
        <v>34</v>
      </c>
      <c r="AN565" s="2">
        <v>300000</v>
      </c>
      <c r="AO565" s="2" t="s">
        <v>48</v>
      </c>
    </row>
    <row r="566" spans="29:41" x14ac:dyDescent="0.3">
      <c r="AC566" s="119">
        <v>22</v>
      </c>
      <c r="AD566" s="120">
        <v>47484</v>
      </c>
      <c r="AE566" s="9" t="s">
        <v>99</v>
      </c>
      <c r="AF566" s="2">
        <v>4664.1266826436058</v>
      </c>
      <c r="AG566" s="2">
        <v>1577.9266576082503</v>
      </c>
      <c r="AH566" s="2">
        <v>6242.0533402518558</v>
      </c>
      <c r="AI566" s="2">
        <v>205726.09433178973</v>
      </c>
      <c r="AJ566" s="2">
        <v>94273.905668210267</v>
      </c>
      <c r="AK566" s="2">
        <v>43770.276558549485</v>
      </c>
      <c r="AL566" s="121">
        <v>9.0000000000000011E-2</v>
      </c>
      <c r="AM566" s="121" t="s">
        <v>34</v>
      </c>
      <c r="AN566" s="2">
        <v>300000</v>
      </c>
      <c r="AO566" s="2" t="s">
        <v>48</v>
      </c>
    </row>
    <row r="567" spans="29:41" x14ac:dyDescent="0.3">
      <c r="AC567" s="119">
        <v>23</v>
      </c>
      <c r="AD567" s="120">
        <v>47515</v>
      </c>
      <c r="AE567" s="9" t="s">
        <v>99</v>
      </c>
      <c r="AF567" s="2">
        <v>4699.1076327634346</v>
      </c>
      <c r="AG567" s="2">
        <v>1542.9457074884231</v>
      </c>
      <c r="AH567" s="2">
        <v>6242.0533402518577</v>
      </c>
      <c r="AI567" s="2">
        <v>201026.98669902631</v>
      </c>
      <c r="AJ567" s="2">
        <v>98973.013300973704</v>
      </c>
      <c r="AK567" s="2">
        <v>45313.222266037905</v>
      </c>
      <c r="AL567" s="121">
        <v>9.0000000000000011E-2</v>
      </c>
      <c r="AM567" s="121" t="s">
        <v>34</v>
      </c>
      <c r="AN567" s="2">
        <v>300000</v>
      </c>
      <c r="AO567" s="2" t="s">
        <v>48</v>
      </c>
    </row>
    <row r="568" spans="29:41" x14ac:dyDescent="0.3">
      <c r="AC568" s="119">
        <v>24</v>
      </c>
      <c r="AD568" s="120">
        <v>47543</v>
      </c>
      <c r="AE568" s="9" t="s">
        <v>99</v>
      </c>
      <c r="AF568" s="2">
        <v>4734.3509400091607</v>
      </c>
      <c r="AG568" s="2">
        <v>1507.7024002426974</v>
      </c>
      <c r="AH568" s="2">
        <v>6242.0533402518586</v>
      </c>
      <c r="AI568" s="2">
        <v>196292.63575901714</v>
      </c>
      <c r="AJ568" s="2">
        <v>103707.36424098286</v>
      </c>
      <c r="AK568" s="2">
        <v>46820.924666280604</v>
      </c>
      <c r="AL568" s="121">
        <v>9.0000000000000011E-2</v>
      </c>
      <c r="AM568" s="121" t="s">
        <v>34</v>
      </c>
      <c r="AN568" s="2">
        <v>300000</v>
      </c>
      <c r="AO568" s="2" t="s">
        <v>48</v>
      </c>
    </row>
    <row r="569" spans="29:41" x14ac:dyDescent="0.3">
      <c r="AC569" s="119">
        <v>25</v>
      </c>
      <c r="AD569" s="120">
        <v>47574</v>
      </c>
      <c r="AE569" s="9" t="s">
        <v>99</v>
      </c>
      <c r="AF569" s="2">
        <v>4769.8585720592291</v>
      </c>
      <c r="AG569" s="2">
        <v>1472.1947681926288</v>
      </c>
      <c r="AH569" s="2">
        <v>6242.0533402518577</v>
      </c>
      <c r="AI569" s="2">
        <v>191522.77718695792</v>
      </c>
      <c r="AJ569" s="2">
        <v>108477.22281304208</v>
      </c>
      <c r="AK569" s="2">
        <v>48293.119434473236</v>
      </c>
      <c r="AL569" s="121">
        <v>9.0000000000000011E-2</v>
      </c>
      <c r="AM569" s="121" t="s">
        <v>34</v>
      </c>
      <c r="AN569" s="2">
        <v>300000</v>
      </c>
      <c r="AO569" s="2" t="s">
        <v>48</v>
      </c>
    </row>
    <row r="570" spans="29:41" x14ac:dyDescent="0.3">
      <c r="AC570" s="119">
        <v>26</v>
      </c>
      <c r="AD570" s="120">
        <v>47604</v>
      </c>
      <c r="AE570" s="9" t="s">
        <v>99</v>
      </c>
      <c r="AF570" s="2">
        <v>4805.6325113496732</v>
      </c>
      <c r="AG570" s="2">
        <v>1436.4208289021844</v>
      </c>
      <c r="AH570" s="2">
        <v>6242.0533402518577</v>
      </c>
      <c r="AI570" s="2">
        <v>186717.14467560823</v>
      </c>
      <c r="AJ570" s="2">
        <v>113282.85532439176</v>
      </c>
      <c r="AK570" s="2">
        <v>49729.54026337542</v>
      </c>
      <c r="AL570" s="121">
        <v>9.0000000000000011E-2</v>
      </c>
      <c r="AM570" s="121" t="s">
        <v>34</v>
      </c>
      <c r="AN570" s="2">
        <v>300000</v>
      </c>
      <c r="AO570" s="2" t="s">
        <v>48</v>
      </c>
    </row>
    <row r="571" spans="29:41" x14ac:dyDescent="0.3">
      <c r="AC571" s="119">
        <v>27</v>
      </c>
      <c r="AD571" s="120">
        <v>47635</v>
      </c>
      <c r="AE571" s="9" t="s">
        <v>99</v>
      </c>
      <c r="AF571" s="2">
        <v>4841.6747551847966</v>
      </c>
      <c r="AG571" s="2">
        <v>1400.378585067062</v>
      </c>
      <c r="AH571" s="2">
        <v>6242.0533402518586</v>
      </c>
      <c r="AI571" s="2">
        <v>181875.46992042343</v>
      </c>
      <c r="AJ571" s="2">
        <v>118124.53007957655</v>
      </c>
      <c r="AK571" s="2">
        <v>51129.918848442481</v>
      </c>
      <c r="AL571" s="121">
        <v>9.0000000000000011E-2</v>
      </c>
      <c r="AM571" s="121" t="s">
        <v>34</v>
      </c>
      <c r="AN571" s="2">
        <v>300000</v>
      </c>
      <c r="AO571" s="2" t="s">
        <v>48</v>
      </c>
    </row>
    <row r="572" spans="29:41" x14ac:dyDescent="0.3">
      <c r="AC572" s="119">
        <v>28</v>
      </c>
      <c r="AD572" s="120">
        <v>47665</v>
      </c>
      <c r="AE572" s="9" t="s">
        <v>99</v>
      </c>
      <c r="AF572" s="2">
        <v>4877.9873158486826</v>
      </c>
      <c r="AG572" s="2">
        <v>1364.066024403176</v>
      </c>
      <c r="AH572" s="2">
        <v>6242.0533402518586</v>
      </c>
      <c r="AI572" s="2">
        <v>176997.48260457476</v>
      </c>
      <c r="AJ572" s="2">
        <v>123002.51739542524</v>
      </c>
      <c r="AK572" s="2">
        <v>52493.984872845656</v>
      </c>
      <c r="AL572" s="121">
        <v>9.0000000000000011E-2</v>
      </c>
      <c r="AM572" s="121" t="s">
        <v>34</v>
      </c>
      <c r="AN572" s="2">
        <v>300000</v>
      </c>
      <c r="AO572" s="2" t="s">
        <v>48</v>
      </c>
    </row>
    <row r="573" spans="29:41" x14ac:dyDescent="0.3">
      <c r="AC573" s="119">
        <v>29</v>
      </c>
      <c r="AD573" s="120">
        <v>47696</v>
      </c>
      <c r="AE573" s="9" t="s">
        <v>99</v>
      </c>
      <c r="AF573" s="2">
        <v>4914.5722207175468</v>
      </c>
      <c r="AG573" s="2">
        <v>1327.4811195343109</v>
      </c>
      <c r="AH573" s="2">
        <v>6242.0533402518577</v>
      </c>
      <c r="AI573" s="2">
        <v>172082.9103838572</v>
      </c>
      <c r="AJ573" s="2">
        <v>127917.08961614278</v>
      </c>
      <c r="AK573" s="2">
        <v>53821.46599237997</v>
      </c>
      <c r="AL573" s="121">
        <v>9.0000000000000011E-2</v>
      </c>
      <c r="AM573" s="121" t="s">
        <v>34</v>
      </c>
      <c r="AN573" s="2">
        <v>300000</v>
      </c>
      <c r="AO573" s="2" t="s">
        <v>48</v>
      </c>
    </row>
    <row r="574" spans="29:41" x14ac:dyDescent="0.3">
      <c r="AC574" s="119">
        <v>30</v>
      </c>
      <c r="AD574" s="120">
        <v>47727</v>
      </c>
      <c r="AE574" s="9" t="s">
        <v>99</v>
      </c>
      <c r="AF574" s="2">
        <v>4951.4315123729293</v>
      </c>
      <c r="AG574" s="2">
        <v>1290.6218278789293</v>
      </c>
      <c r="AH574" s="2">
        <v>6242.0533402518586</v>
      </c>
      <c r="AI574" s="2">
        <v>167131.47887148429</v>
      </c>
      <c r="AJ574" s="2">
        <v>132868.52112851571</v>
      </c>
      <c r="AK574" s="2">
        <v>55112.087820258901</v>
      </c>
      <c r="AL574" s="121">
        <v>9.0000000000000011E-2</v>
      </c>
      <c r="AM574" s="121" t="s">
        <v>34</v>
      </c>
      <c r="AN574" s="2">
        <v>300000</v>
      </c>
      <c r="AO574" s="2" t="s">
        <v>48</v>
      </c>
    </row>
    <row r="575" spans="29:41" x14ac:dyDescent="0.3">
      <c r="AC575" s="119">
        <v>31</v>
      </c>
      <c r="AD575" s="120">
        <v>47757</v>
      </c>
      <c r="AE575" s="9" t="s">
        <v>99</v>
      </c>
      <c r="AF575" s="2">
        <v>4988.5672487157262</v>
      </c>
      <c r="AG575" s="2">
        <v>1253.4860915361323</v>
      </c>
      <c r="AH575" s="2">
        <v>6242.0533402518586</v>
      </c>
      <c r="AI575" s="2">
        <v>162142.91162276856</v>
      </c>
      <c r="AJ575" s="2">
        <v>137857.08837723144</v>
      </c>
      <c r="AK575" s="2">
        <v>56365.573911795036</v>
      </c>
      <c r="AL575" s="121">
        <v>9.0000000000000011E-2</v>
      </c>
      <c r="AM575" s="121" t="s">
        <v>34</v>
      </c>
      <c r="AN575" s="2">
        <v>300000</v>
      </c>
      <c r="AO575" s="2" t="s">
        <v>48</v>
      </c>
    </row>
    <row r="576" spans="29:41" x14ac:dyDescent="0.3">
      <c r="AC576" s="119">
        <v>32</v>
      </c>
      <c r="AD576" s="120">
        <v>47788</v>
      </c>
      <c r="AE576" s="9" t="s">
        <v>99</v>
      </c>
      <c r="AF576" s="2">
        <v>5041.0913762559312</v>
      </c>
      <c r="AG576" s="2">
        <v>1182.2920639160209</v>
      </c>
      <c r="AH576" s="2">
        <v>6223.3834401719523</v>
      </c>
      <c r="AI576" s="2">
        <v>157101.82024651262</v>
      </c>
      <c r="AJ576" s="2">
        <v>142898.17975348738</v>
      </c>
      <c r="AK576" s="2">
        <v>57547.865975711058</v>
      </c>
      <c r="AL576" s="121">
        <v>8.7500000000000008E-2</v>
      </c>
      <c r="AM576" s="121" t="s">
        <v>34</v>
      </c>
      <c r="AN576" s="2">
        <v>300000</v>
      </c>
      <c r="AO576" s="2" t="s">
        <v>48</v>
      </c>
    </row>
    <row r="577" spans="29:41" x14ac:dyDescent="0.3">
      <c r="AC577" s="119">
        <v>33</v>
      </c>
      <c r="AD577" s="120">
        <v>47818</v>
      </c>
      <c r="AE577" s="9" t="s">
        <v>99</v>
      </c>
      <c r="AF577" s="2">
        <v>5077.8493342077982</v>
      </c>
      <c r="AG577" s="2">
        <v>1145.5341059641546</v>
      </c>
      <c r="AH577" s="2">
        <v>6223.3834401719523</v>
      </c>
      <c r="AI577" s="2">
        <v>152023.97091230482</v>
      </c>
      <c r="AJ577" s="2">
        <v>147976.02908769518</v>
      </c>
      <c r="AK577" s="2">
        <v>58693.400081675216</v>
      </c>
      <c r="AL577" s="121">
        <v>8.7500000000000008E-2</v>
      </c>
      <c r="AM577" s="121" t="s">
        <v>34</v>
      </c>
      <c r="AN577" s="2">
        <v>300000</v>
      </c>
      <c r="AO577" s="2" t="s">
        <v>48</v>
      </c>
    </row>
    <row r="578" spans="29:41" x14ac:dyDescent="0.3">
      <c r="AC578" s="119">
        <v>34</v>
      </c>
      <c r="AD578" s="120">
        <v>47849</v>
      </c>
      <c r="AE578" s="9" t="s">
        <v>99</v>
      </c>
      <c r="AF578" s="2">
        <v>5114.8753189363961</v>
      </c>
      <c r="AG578" s="2">
        <v>1108.508121235556</v>
      </c>
      <c r="AH578" s="2">
        <v>6223.3834401719523</v>
      </c>
      <c r="AI578" s="2">
        <v>146909.09559336843</v>
      </c>
      <c r="AJ578" s="2">
        <v>153090.90440663157</v>
      </c>
      <c r="AK578" s="2">
        <v>59801.908202910774</v>
      </c>
      <c r="AL578" s="121">
        <v>8.7500000000000008E-2</v>
      </c>
      <c r="AM578" s="121" t="s">
        <v>34</v>
      </c>
      <c r="AN578" s="2">
        <v>300000</v>
      </c>
      <c r="AO578" s="2" t="s">
        <v>48</v>
      </c>
    </row>
    <row r="579" spans="29:41" x14ac:dyDescent="0.3">
      <c r="AC579" s="119">
        <v>35</v>
      </c>
      <c r="AD579" s="120">
        <v>47880</v>
      </c>
      <c r="AE579" s="9" t="s">
        <v>99</v>
      </c>
      <c r="AF579" s="2">
        <v>5152.1712848036404</v>
      </c>
      <c r="AG579" s="2">
        <v>1071.2121553683116</v>
      </c>
      <c r="AH579" s="2">
        <v>6223.3834401719523</v>
      </c>
      <c r="AI579" s="2">
        <v>141756.92430856478</v>
      </c>
      <c r="AJ579" s="2">
        <v>158243.0756914352</v>
      </c>
      <c r="AK579" s="2">
        <v>60873.120358279084</v>
      </c>
      <c r="AL579" s="121">
        <v>8.7500000000000008E-2</v>
      </c>
      <c r="AM579" s="121" t="s">
        <v>34</v>
      </c>
      <c r="AN579" s="2">
        <v>300000</v>
      </c>
      <c r="AO579" s="2" t="s">
        <v>48</v>
      </c>
    </row>
    <row r="580" spans="29:41" x14ac:dyDescent="0.3">
      <c r="AC580" s="119">
        <v>36</v>
      </c>
      <c r="AD580" s="120">
        <v>47908</v>
      </c>
      <c r="AE580" s="9" t="s">
        <v>99</v>
      </c>
      <c r="AF580" s="2">
        <v>5189.739200422001</v>
      </c>
      <c r="AG580" s="2">
        <v>1033.6442397499516</v>
      </c>
      <c r="AH580" s="2">
        <v>6223.3834401719523</v>
      </c>
      <c r="AI580" s="2">
        <v>136567.18510814279</v>
      </c>
      <c r="AJ580" s="2">
        <v>163432.81489185718</v>
      </c>
      <c r="AK580" s="2">
        <v>61906.764598029033</v>
      </c>
      <c r="AL580" s="121">
        <v>8.7500000000000008E-2</v>
      </c>
      <c r="AM580" s="121" t="s">
        <v>34</v>
      </c>
      <c r="AN580" s="2">
        <v>300000</v>
      </c>
      <c r="AO580" s="2" t="s">
        <v>48</v>
      </c>
    </row>
    <row r="581" spans="29:41" x14ac:dyDescent="0.3">
      <c r="AC581" s="119">
        <v>37</v>
      </c>
      <c r="AD581" s="120">
        <v>47939</v>
      </c>
      <c r="AE581" s="9" t="s">
        <v>99</v>
      </c>
      <c r="AF581" s="2">
        <v>5227.5810487584122</v>
      </c>
      <c r="AG581" s="2">
        <v>995.80239141354127</v>
      </c>
      <c r="AH581" s="2">
        <v>6223.3834401719532</v>
      </c>
      <c r="AI581" s="2">
        <v>131339.60405938438</v>
      </c>
      <c r="AJ581" s="2">
        <v>168660.39594061559</v>
      </c>
      <c r="AK581" s="2">
        <v>62902.566989442574</v>
      </c>
      <c r="AL581" s="121">
        <v>8.7500000000000008E-2</v>
      </c>
      <c r="AM581" s="121" t="s">
        <v>34</v>
      </c>
      <c r="AN581" s="2">
        <v>300000</v>
      </c>
      <c r="AO581" s="2" t="s">
        <v>48</v>
      </c>
    </row>
    <row r="582" spans="29:41" x14ac:dyDescent="0.3">
      <c r="AC582" s="119">
        <v>38</v>
      </c>
      <c r="AD582" s="120">
        <v>47969</v>
      </c>
      <c r="AE582" s="9" t="s">
        <v>99</v>
      </c>
      <c r="AF582" s="2">
        <v>5265.6988272389417</v>
      </c>
      <c r="AG582" s="2">
        <v>957.68461293301118</v>
      </c>
      <c r="AH582" s="2">
        <v>6223.3834401719532</v>
      </c>
      <c r="AI582" s="2">
        <v>126073.90523214544</v>
      </c>
      <c r="AJ582" s="2">
        <v>173926.09476785452</v>
      </c>
      <c r="AK582" s="2">
        <v>63860.251602375582</v>
      </c>
      <c r="AL582" s="121">
        <v>8.7500000000000008E-2</v>
      </c>
      <c r="AM582" s="121" t="s">
        <v>34</v>
      </c>
      <c r="AN582" s="2">
        <v>300000</v>
      </c>
      <c r="AO582" s="2" t="s">
        <v>48</v>
      </c>
    </row>
    <row r="583" spans="29:41" x14ac:dyDescent="0.3">
      <c r="AC583" s="119">
        <v>39</v>
      </c>
      <c r="AD583" s="120">
        <v>48000</v>
      </c>
      <c r="AE583" s="9" t="s">
        <v>99</v>
      </c>
      <c r="AF583" s="2">
        <v>5304.0945478542262</v>
      </c>
      <c r="AG583" s="2">
        <v>919.28889231772723</v>
      </c>
      <c r="AH583" s="2">
        <v>6223.3834401719532</v>
      </c>
      <c r="AI583" s="2">
        <v>120769.81068429121</v>
      </c>
      <c r="AJ583" s="2">
        <v>179230.18931570873</v>
      </c>
      <c r="AK583" s="2">
        <v>64779.540494693312</v>
      </c>
      <c r="AL583" s="121">
        <v>8.7500000000000008E-2</v>
      </c>
      <c r="AM583" s="121" t="s">
        <v>34</v>
      </c>
      <c r="AN583" s="2">
        <v>300000</v>
      </c>
      <c r="AO583" s="2" t="s">
        <v>48</v>
      </c>
    </row>
    <row r="584" spans="29:41" x14ac:dyDescent="0.3">
      <c r="AC584" s="119">
        <v>40</v>
      </c>
      <c r="AD584" s="120">
        <v>48030</v>
      </c>
      <c r="AE584" s="9" t="s">
        <v>99</v>
      </c>
      <c r="AF584" s="2">
        <v>5342.7702372656613</v>
      </c>
      <c r="AG584" s="2">
        <v>880.6132029062901</v>
      </c>
      <c r="AH584" s="2">
        <v>6223.3834401719514</v>
      </c>
      <c r="AI584" s="2">
        <v>115427.04044702555</v>
      </c>
      <c r="AJ584" s="2">
        <v>184572.95955297438</v>
      </c>
      <c r="AK584" s="2">
        <v>65660.153697599599</v>
      </c>
      <c r="AL584" s="121">
        <v>8.7500000000000008E-2</v>
      </c>
      <c r="AM584" s="121" t="s">
        <v>34</v>
      </c>
      <c r="AN584" s="2">
        <v>300000</v>
      </c>
      <c r="AO584" s="2" t="s">
        <v>48</v>
      </c>
    </row>
    <row r="585" spans="29:41" x14ac:dyDescent="0.3">
      <c r="AC585" s="119">
        <v>41</v>
      </c>
      <c r="AD585" s="120">
        <v>48061</v>
      </c>
      <c r="AE585" s="9" t="s">
        <v>99</v>
      </c>
      <c r="AF585" s="2">
        <v>5381.7279369123908</v>
      </c>
      <c r="AG585" s="2">
        <v>841.65550325956133</v>
      </c>
      <c r="AH585" s="2">
        <v>6223.3834401719523</v>
      </c>
      <c r="AI585" s="2">
        <v>110045.31251011316</v>
      </c>
      <c r="AJ585" s="2">
        <v>189954.68748988677</v>
      </c>
      <c r="AK585" s="2">
        <v>66501.809200859163</v>
      </c>
      <c r="AL585" s="121">
        <v>8.7500000000000008E-2</v>
      </c>
      <c r="AM585" s="121" t="s">
        <v>34</v>
      </c>
      <c r="AN585" s="2">
        <v>300000</v>
      </c>
      <c r="AO585" s="2" t="s">
        <v>48</v>
      </c>
    </row>
    <row r="586" spans="29:41" x14ac:dyDescent="0.3">
      <c r="AC586" s="119">
        <v>42</v>
      </c>
      <c r="AD586" s="120">
        <v>48092</v>
      </c>
      <c r="AE586" s="9" t="s">
        <v>99</v>
      </c>
      <c r="AF586" s="2">
        <v>5420.9697031190444</v>
      </c>
      <c r="AG586" s="2">
        <v>802.41373705290857</v>
      </c>
      <c r="AH586" s="2">
        <v>6223.3834401719532</v>
      </c>
      <c r="AI586" s="2">
        <v>104624.34280699411</v>
      </c>
      <c r="AJ586" s="2">
        <v>195375.65719300581</v>
      </c>
      <c r="AK586" s="2">
        <v>67304.222937912069</v>
      </c>
      <c r="AL586" s="121">
        <v>8.7500000000000008E-2</v>
      </c>
      <c r="AM586" s="121" t="s">
        <v>34</v>
      </c>
      <c r="AN586" s="2">
        <v>300000</v>
      </c>
      <c r="AO586" s="2" t="s">
        <v>48</v>
      </c>
    </row>
    <row r="587" spans="29:41" x14ac:dyDescent="0.3">
      <c r="AC587" s="119">
        <v>43</v>
      </c>
      <c r="AD587" s="120">
        <v>48122</v>
      </c>
      <c r="AE587" s="9" t="s">
        <v>99</v>
      </c>
      <c r="AF587" s="2">
        <v>5460.4976072042864</v>
      </c>
      <c r="AG587" s="2">
        <v>762.88583296766546</v>
      </c>
      <c r="AH587" s="2">
        <v>6223.3834401719523</v>
      </c>
      <c r="AI587" s="2">
        <v>99163.845199789823</v>
      </c>
      <c r="AJ587" s="2">
        <v>200836.15480021009</v>
      </c>
      <c r="AK587" s="2">
        <v>68067.108770879728</v>
      </c>
      <c r="AL587" s="121">
        <v>8.7500000000000008E-2</v>
      </c>
      <c r="AM587" s="121" t="s">
        <v>34</v>
      </c>
      <c r="AN587" s="2">
        <v>300000</v>
      </c>
      <c r="AO587" s="2" t="s">
        <v>48</v>
      </c>
    </row>
    <row r="588" spans="29:41" x14ac:dyDescent="0.3">
      <c r="AC588" s="119">
        <v>44</v>
      </c>
      <c r="AD588" s="120">
        <v>48153</v>
      </c>
      <c r="AE588" s="9" t="s">
        <v>99</v>
      </c>
      <c r="AF588" s="2">
        <v>5500.3137355901526</v>
      </c>
      <c r="AG588" s="2">
        <v>723.06970458180081</v>
      </c>
      <c r="AH588" s="2">
        <v>6223.3834401719532</v>
      </c>
      <c r="AI588" s="2">
        <v>93663.531464199667</v>
      </c>
      <c r="AJ588" s="2">
        <v>206336.46853580023</v>
      </c>
      <c r="AK588" s="2">
        <v>68790.178475461522</v>
      </c>
      <c r="AL588" s="121">
        <v>8.7500000000000008E-2</v>
      </c>
      <c r="AM588" s="121" t="s">
        <v>34</v>
      </c>
      <c r="AN588" s="2">
        <v>300000</v>
      </c>
      <c r="AO588" s="2" t="s">
        <v>48</v>
      </c>
    </row>
    <row r="589" spans="29:41" x14ac:dyDescent="0.3">
      <c r="AC589" s="119">
        <v>45</v>
      </c>
      <c r="AD589" s="120">
        <v>48183</v>
      </c>
      <c r="AE589" s="9" t="s">
        <v>99</v>
      </c>
      <c r="AF589" s="2">
        <v>5540.4201899121636</v>
      </c>
      <c r="AG589" s="2">
        <v>682.96325025978933</v>
      </c>
      <c r="AH589" s="2">
        <v>6223.3834401719532</v>
      </c>
      <c r="AI589" s="2">
        <v>88123.111274287498</v>
      </c>
      <c r="AJ589" s="2">
        <v>211876.8887257124</v>
      </c>
      <c r="AK589" s="2">
        <v>69473.141725721318</v>
      </c>
      <c r="AL589" s="121">
        <v>8.7500000000000008E-2</v>
      </c>
      <c r="AM589" s="121" t="s">
        <v>34</v>
      </c>
      <c r="AN589" s="2">
        <v>300000</v>
      </c>
      <c r="AO589" s="2" t="s">
        <v>48</v>
      </c>
    </row>
    <row r="590" spans="29:41" x14ac:dyDescent="0.3">
      <c r="AC590" s="119">
        <v>46</v>
      </c>
      <c r="AD590" s="120">
        <v>48214</v>
      </c>
      <c r="AE590" s="9" t="s">
        <v>99</v>
      </c>
      <c r="AF590" s="2">
        <v>5580.8190871302731</v>
      </c>
      <c r="AG590" s="2">
        <v>642.56435304167974</v>
      </c>
      <c r="AH590" s="2">
        <v>6223.3834401719532</v>
      </c>
      <c r="AI590" s="2">
        <v>82542.292187157218</v>
      </c>
      <c r="AJ590" s="2">
        <v>217457.70781284268</v>
      </c>
      <c r="AK590" s="2">
        <v>70115.706078763003</v>
      </c>
      <c r="AL590" s="121">
        <v>8.7500000000000008E-2</v>
      </c>
      <c r="AM590" s="121" t="s">
        <v>34</v>
      </c>
      <c r="AN590" s="2">
        <v>300000</v>
      </c>
      <c r="AO590" s="2" t="s">
        <v>48</v>
      </c>
    </row>
    <row r="591" spans="29:41" x14ac:dyDescent="0.3">
      <c r="AC591" s="119">
        <v>47</v>
      </c>
      <c r="AD591" s="120">
        <v>48245</v>
      </c>
      <c r="AE591" s="9" t="s">
        <v>99</v>
      </c>
      <c r="AF591" s="2">
        <v>5621.5125596405978</v>
      </c>
      <c r="AG591" s="2">
        <v>601.87088053135483</v>
      </c>
      <c r="AH591" s="2">
        <v>6223.3834401719523</v>
      </c>
      <c r="AI591" s="2">
        <v>76920.779627516618</v>
      </c>
      <c r="AJ591" s="2">
        <v>223079.22037248328</v>
      </c>
      <c r="AK591" s="2">
        <v>70717.576959294354</v>
      </c>
      <c r="AL591" s="121">
        <v>8.7500000000000008E-2</v>
      </c>
      <c r="AM591" s="121" t="s">
        <v>34</v>
      </c>
      <c r="AN591" s="2">
        <v>300000</v>
      </c>
      <c r="AO591" s="2" t="s">
        <v>48</v>
      </c>
    </row>
    <row r="592" spans="29:41" x14ac:dyDescent="0.3">
      <c r="AC592" s="119">
        <v>48</v>
      </c>
      <c r="AD592" s="120">
        <v>48274</v>
      </c>
      <c r="AE592" s="9" t="s">
        <v>99</v>
      </c>
      <c r="AF592" s="2">
        <v>5662.5027553879754</v>
      </c>
      <c r="AG592" s="2">
        <v>560.88068478397543</v>
      </c>
      <c r="AH592" s="2">
        <v>6223.3834401719505</v>
      </c>
      <c r="AI592" s="2">
        <v>71258.276872128641</v>
      </c>
      <c r="AJ592" s="2">
        <v>228741.72312787126</v>
      </c>
      <c r="AK592" s="2">
        <v>71278.457644078328</v>
      </c>
      <c r="AL592" s="121">
        <v>8.7500000000000008E-2</v>
      </c>
      <c r="AM592" s="121" t="s">
        <v>34</v>
      </c>
      <c r="AN592" s="2">
        <v>300000</v>
      </c>
      <c r="AO592" s="2" t="s">
        <v>48</v>
      </c>
    </row>
    <row r="593" spans="29:41" x14ac:dyDescent="0.3">
      <c r="AC593" s="119">
        <v>49</v>
      </c>
      <c r="AD593" s="120">
        <v>48305</v>
      </c>
      <c r="AE593" s="9" t="s">
        <v>99</v>
      </c>
      <c r="AF593" s="2">
        <v>5703.7918379793464</v>
      </c>
      <c r="AG593" s="2">
        <v>519.59160219260468</v>
      </c>
      <c r="AH593" s="2">
        <v>6223.3834401719514</v>
      </c>
      <c r="AI593" s="2">
        <v>65554.4850341493</v>
      </c>
      <c r="AJ593" s="2">
        <v>234445.5149658506</v>
      </c>
      <c r="AK593" s="2">
        <v>71798.049246270937</v>
      </c>
      <c r="AL593" s="121">
        <v>8.7500000000000008E-2</v>
      </c>
      <c r="AM593" s="121" t="s">
        <v>34</v>
      </c>
      <c r="AN593" s="2">
        <v>300000</v>
      </c>
      <c r="AO593" s="2" t="s">
        <v>48</v>
      </c>
    </row>
    <row r="594" spans="29:41" x14ac:dyDescent="0.3">
      <c r="AC594" s="119">
        <v>50</v>
      </c>
      <c r="AD594" s="120">
        <v>48335</v>
      </c>
      <c r="AE594" s="9" t="s">
        <v>99</v>
      </c>
      <c r="AF594" s="2">
        <v>5745.3819867979455</v>
      </c>
      <c r="AG594" s="2">
        <v>478.00145337400534</v>
      </c>
      <c r="AH594" s="2">
        <v>6223.3834401719505</v>
      </c>
      <c r="AI594" s="2">
        <v>59809.103047351353</v>
      </c>
      <c r="AJ594" s="2">
        <v>240190.89695264853</v>
      </c>
      <c r="AK594" s="2">
        <v>72276.05069964494</v>
      </c>
      <c r="AL594" s="121">
        <v>8.7500000000000008E-2</v>
      </c>
      <c r="AM594" s="121" t="s">
        <v>34</v>
      </c>
      <c r="AN594" s="2">
        <v>300000</v>
      </c>
      <c r="AO594" s="2" t="s">
        <v>48</v>
      </c>
    </row>
    <row r="595" spans="29:41" x14ac:dyDescent="0.3">
      <c r="AC595" s="119">
        <v>51</v>
      </c>
      <c r="AD595" s="120">
        <v>48366</v>
      </c>
      <c r="AE595" s="9" t="s">
        <v>99</v>
      </c>
      <c r="AF595" s="2">
        <v>5787.2753971183474</v>
      </c>
      <c r="AG595" s="2">
        <v>436.10804305360364</v>
      </c>
      <c r="AH595" s="2">
        <v>6223.3834401719514</v>
      </c>
      <c r="AI595" s="2">
        <v>54021.827650233005</v>
      </c>
      <c r="AJ595" s="2">
        <v>245978.17234976689</v>
      </c>
      <c r="AK595" s="2">
        <v>72712.15874269855</v>
      </c>
      <c r="AL595" s="121">
        <v>8.7500000000000008E-2</v>
      </c>
      <c r="AM595" s="121" t="s">
        <v>34</v>
      </c>
      <c r="AN595" s="2">
        <v>300000</v>
      </c>
      <c r="AO595" s="2" t="s">
        <v>48</v>
      </c>
    </row>
    <row r="596" spans="29:41" x14ac:dyDescent="0.3">
      <c r="AC596" s="119">
        <v>52</v>
      </c>
      <c r="AD596" s="120">
        <v>48396</v>
      </c>
      <c r="AE596" s="9" t="s">
        <v>99</v>
      </c>
      <c r="AF596" s="2">
        <v>5829.4742802223363</v>
      </c>
      <c r="AG596" s="2">
        <v>393.90915994961568</v>
      </c>
      <c r="AH596" s="2">
        <v>6223.3834401719523</v>
      </c>
      <c r="AI596" s="2">
        <v>48192.353370010671</v>
      </c>
      <c r="AJ596" s="2">
        <v>251807.64662998923</v>
      </c>
      <c r="AK596" s="2">
        <v>73106.067902648167</v>
      </c>
      <c r="AL596" s="121">
        <v>8.7500000000000008E-2</v>
      </c>
      <c r="AM596" s="121" t="s">
        <v>34</v>
      </c>
      <c r="AN596" s="2">
        <v>300000</v>
      </c>
      <c r="AO596" s="2" t="s">
        <v>48</v>
      </c>
    </row>
    <row r="597" spans="29:41" x14ac:dyDescent="0.3">
      <c r="AC597" s="119">
        <v>53</v>
      </c>
      <c r="AD597" s="120">
        <v>48427</v>
      </c>
      <c r="AE597" s="9" t="s">
        <v>99</v>
      </c>
      <c r="AF597" s="2">
        <v>5871.9808635156242</v>
      </c>
      <c r="AG597" s="2">
        <v>351.40257665632782</v>
      </c>
      <c r="AH597" s="2">
        <v>6223.3834401719523</v>
      </c>
      <c r="AI597" s="2">
        <v>42320.372506495049</v>
      </c>
      <c r="AJ597" s="2">
        <v>257679.62749350487</v>
      </c>
      <c r="AK597" s="2">
        <v>73457.470479304495</v>
      </c>
      <c r="AL597" s="121">
        <v>8.7500000000000008E-2</v>
      </c>
      <c r="AM597" s="121" t="s">
        <v>34</v>
      </c>
      <c r="AN597" s="2">
        <v>300000</v>
      </c>
      <c r="AO597" s="2" t="s">
        <v>48</v>
      </c>
    </row>
    <row r="598" spans="29:41" x14ac:dyDescent="0.3">
      <c r="AC598" s="119">
        <v>54</v>
      </c>
      <c r="AD598" s="120">
        <v>48458</v>
      </c>
      <c r="AE598" s="9" t="s">
        <v>99</v>
      </c>
      <c r="AF598" s="2">
        <v>5914.7973906454245</v>
      </c>
      <c r="AG598" s="2">
        <v>308.58604952652644</v>
      </c>
      <c r="AH598" s="2">
        <v>6223.3834401719505</v>
      </c>
      <c r="AI598" s="2">
        <v>36405.575115849628</v>
      </c>
      <c r="AJ598" s="2">
        <v>263594.42488415027</v>
      </c>
      <c r="AK598" s="2">
        <v>73766.056528831017</v>
      </c>
      <c r="AL598" s="121">
        <v>8.7500000000000008E-2</v>
      </c>
      <c r="AM598" s="121" t="s">
        <v>34</v>
      </c>
      <c r="AN598" s="2">
        <v>300000</v>
      </c>
      <c r="AO598" s="2" t="s">
        <v>48</v>
      </c>
    </row>
    <row r="599" spans="29:41" x14ac:dyDescent="0.3">
      <c r="AC599" s="119">
        <v>55</v>
      </c>
      <c r="AD599" s="120">
        <v>48488</v>
      </c>
      <c r="AE599" s="9" t="s">
        <v>99</v>
      </c>
      <c r="AF599" s="2">
        <v>5957.9261216188834</v>
      </c>
      <c r="AG599" s="2">
        <v>265.45731855307025</v>
      </c>
      <c r="AH599" s="2">
        <v>6223.3834401719532</v>
      </c>
      <c r="AI599" s="2">
        <v>30447.648994230745</v>
      </c>
      <c r="AJ599" s="2">
        <v>269552.35100576916</v>
      </c>
      <c r="AK599" s="2">
        <v>74031.513847384093</v>
      </c>
      <c r="AL599" s="121">
        <v>8.7500000000000008E-2</v>
      </c>
      <c r="AM599" s="121" t="s">
        <v>34</v>
      </c>
      <c r="AN599" s="2">
        <v>300000</v>
      </c>
      <c r="AO599" s="2" t="s">
        <v>48</v>
      </c>
    </row>
    <row r="600" spans="29:41" x14ac:dyDescent="0.3">
      <c r="AC600" s="119">
        <v>56</v>
      </c>
      <c r="AD600" s="120">
        <v>48519</v>
      </c>
      <c r="AE600" s="9" t="s">
        <v>99</v>
      </c>
      <c r="AF600" s="2">
        <v>6001.3693329223543</v>
      </c>
      <c r="AG600" s="2">
        <v>222.01410724959919</v>
      </c>
      <c r="AH600" s="2">
        <v>6223.3834401719532</v>
      </c>
      <c r="AI600" s="2">
        <v>24446.279661308392</v>
      </c>
      <c r="AJ600" s="2">
        <v>275553.72033869149</v>
      </c>
      <c r="AK600" s="2">
        <v>74253.527954633697</v>
      </c>
      <c r="AL600" s="121">
        <v>8.7500000000000008E-2</v>
      </c>
      <c r="AM600" s="121" t="s">
        <v>34</v>
      </c>
      <c r="AN600" s="2">
        <v>300000</v>
      </c>
      <c r="AO600" s="2" t="s">
        <v>48</v>
      </c>
    </row>
    <row r="601" spans="29:41" x14ac:dyDescent="0.3">
      <c r="AC601" s="119">
        <v>57</v>
      </c>
      <c r="AD601" s="120">
        <v>48549</v>
      </c>
      <c r="AE601" s="9" t="s">
        <v>99</v>
      </c>
      <c r="AF601" s="2">
        <v>6045.1293176415793</v>
      </c>
      <c r="AG601" s="2">
        <v>178.25412253037371</v>
      </c>
      <c r="AH601" s="2">
        <v>6223.3834401719532</v>
      </c>
      <c r="AI601" s="2">
        <v>18401.150343666814</v>
      </c>
      <c r="AJ601" s="2">
        <v>281598.8496563331</v>
      </c>
      <c r="AK601" s="2">
        <v>74431.782077164069</v>
      </c>
      <c r="AL601" s="121">
        <v>8.7500000000000008E-2</v>
      </c>
      <c r="AM601" s="121" t="s">
        <v>34</v>
      </c>
      <c r="AN601" s="2">
        <v>300000</v>
      </c>
      <c r="AO601" s="2" t="s">
        <v>48</v>
      </c>
    </row>
    <row r="602" spans="29:41" x14ac:dyDescent="0.3">
      <c r="AC602" s="119">
        <v>58</v>
      </c>
      <c r="AD602" s="120">
        <v>48580</v>
      </c>
      <c r="AE602" s="9" t="s">
        <v>99</v>
      </c>
      <c r="AF602" s="2">
        <v>6089.2083855827159</v>
      </c>
      <c r="AG602" s="2">
        <v>134.17505458923719</v>
      </c>
      <c r="AH602" s="2">
        <v>6223.3834401719532</v>
      </c>
      <c r="AI602" s="2">
        <v>12311.941958084097</v>
      </c>
      <c r="AJ602" s="2">
        <v>287688.05804191582</v>
      </c>
      <c r="AK602" s="2">
        <v>74565.957131753312</v>
      </c>
      <c r="AL602" s="121">
        <v>8.7500000000000008E-2</v>
      </c>
      <c r="AM602" s="121" t="s">
        <v>34</v>
      </c>
      <c r="AN602" s="2">
        <v>300000</v>
      </c>
      <c r="AO602" s="2" t="s">
        <v>48</v>
      </c>
    </row>
    <row r="603" spans="29:41" x14ac:dyDescent="0.3">
      <c r="AC603" s="119">
        <v>59</v>
      </c>
      <c r="AD603" s="120">
        <v>48611</v>
      </c>
      <c r="AE603" s="9" t="s">
        <v>99</v>
      </c>
      <c r="AF603" s="2">
        <v>6133.6088633942563</v>
      </c>
      <c r="AG603" s="2">
        <v>89.774576777696552</v>
      </c>
      <c r="AH603" s="2">
        <v>6223.3834401719532</v>
      </c>
      <c r="AI603" s="2">
        <v>6178.3330946898404</v>
      </c>
      <c r="AJ603" s="2">
        <v>293821.66690531006</v>
      </c>
      <c r="AK603" s="2">
        <v>74655.731708531006</v>
      </c>
      <c r="AL603" s="121">
        <v>8.7500000000000008E-2</v>
      </c>
      <c r="AM603" s="121" t="s">
        <v>34</v>
      </c>
      <c r="AN603" s="2">
        <v>300000</v>
      </c>
      <c r="AO603" s="2" t="s">
        <v>48</v>
      </c>
    </row>
    <row r="604" spans="29:41" x14ac:dyDescent="0.3">
      <c r="AC604" s="119">
        <v>60</v>
      </c>
      <c r="AD604" s="120">
        <v>48639</v>
      </c>
      <c r="AE604" s="9" t="s">
        <v>99</v>
      </c>
      <c r="AF604" s="2">
        <v>6178.3330946898395</v>
      </c>
      <c r="AG604" s="2">
        <v>45.050345482113421</v>
      </c>
      <c r="AH604" s="2">
        <v>6223.3834401719532</v>
      </c>
      <c r="AI604" s="2">
        <v>6.3238303482648917E-13</v>
      </c>
      <c r="AJ604" s="2">
        <v>299999.99999999988</v>
      </c>
      <c r="AK604" s="2">
        <v>74700.782054013122</v>
      </c>
      <c r="AL604" s="121">
        <v>8.7500000000000008E-2</v>
      </c>
      <c r="AM604" s="121" t="s">
        <v>34</v>
      </c>
      <c r="AN604" s="2">
        <v>300000</v>
      </c>
      <c r="AO604" s="2" t="s">
        <v>48</v>
      </c>
    </row>
    <row r="605" spans="29:41" x14ac:dyDescent="0.3">
      <c r="AC605" s="119">
        <v>0</v>
      </c>
      <c r="AD605" s="120">
        <v>46997</v>
      </c>
      <c r="AE605" s="9" t="s">
        <v>100</v>
      </c>
      <c r="AF605" s="2">
        <v>0</v>
      </c>
      <c r="AG605" s="2">
        <v>0</v>
      </c>
      <c r="AH605" s="2">
        <v>0</v>
      </c>
      <c r="AI605" s="2">
        <v>313500</v>
      </c>
      <c r="AJ605" s="2">
        <v>0</v>
      </c>
      <c r="AK605" s="2">
        <v>0</v>
      </c>
      <c r="AL605" s="121">
        <v>0.12</v>
      </c>
      <c r="AM605" s="121" t="s">
        <v>40</v>
      </c>
      <c r="AN605" s="2">
        <v>313500</v>
      </c>
      <c r="AO605" s="2" t="s">
        <v>184</v>
      </c>
    </row>
    <row r="606" spans="29:41" x14ac:dyDescent="0.3">
      <c r="AC606" s="119">
        <v>1</v>
      </c>
      <c r="AD606" s="120">
        <v>47027</v>
      </c>
      <c r="AE606" s="9" t="s">
        <v>100</v>
      </c>
      <c r="AF606" s="2">
        <v>3838.6343492167061</v>
      </c>
      <c r="AG606" s="2">
        <v>3135</v>
      </c>
      <c r="AH606" s="2">
        <v>6973.6343492167061</v>
      </c>
      <c r="AI606" s="2">
        <v>309661.36565078329</v>
      </c>
      <c r="AJ606" s="2">
        <v>3838.6343492167061</v>
      </c>
      <c r="AK606" s="2">
        <v>3135</v>
      </c>
      <c r="AL606" s="121">
        <v>0.12</v>
      </c>
      <c r="AM606" s="121" t="s">
        <v>40</v>
      </c>
      <c r="AN606" s="2">
        <v>313500</v>
      </c>
      <c r="AO606" s="2" t="s">
        <v>184</v>
      </c>
    </row>
    <row r="607" spans="29:41" x14ac:dyDescent="0.3">
      <c r="AC607" s="119">
        <v>2</v>
      </c>
      <c r="AD607" s="120">
        <v>47058</v>
      </c>
      <c r="AE607" s="9" t="s">
        <v>100</v>
      </c>
      <c r="AF607" s="2">
        <v>3902.5698677546829</v>
      </c>
      <c r="AG607" s="2">
        <v>3032.1008719972529</v>
      </c>
      <c r="AH607" s="2">
        <v>6934.6707397519358</v>
      </c>
      <c r="AI607" s="2">
        <v>305758.79578302859</v>
      </c>
      <c r="AJ607" s="2">
        <v>7741.2042169713895</v>
      </c>
      <c r="AK607" s="2">
        <v>6167.1008719972524</v>
      </c>
      <c r="AL607" s="121">
        <v>0.11749999999999999</v>
      </c>
      <c r="AM607" s="121" t="s">
        <v>40</v>
      </c>
      <c r="AN607" s="2">
        <v>313500</v>
      </c>
      <c r="AO607" s="2" t="s">
        <v>184</v>
      </c>
    </row>
    <row r="608" spans="29:41" x14ac:dyDescent="0.3">
      <c r="AC608" s="119">
        <v>3</v>
      </c>
      <c r="AD608" s="120">
        <v>47088</v>
      </c>
      <c r="AE608" s="9" t="s">
        <v>100</v>
      </c>
      <c r="AF608" s="2">
        <v>3940.7825310431144</v>
      </c>
      <c r="AG608" s="2">
        <v>2993.8882087088214</v>
      </c>
      <c r="AH608" s="2">
        <v>6934.6707397519358</v>
      </c>
      <c r="AI608" s="2">
        <v>301818.01325198548</v>
      </c>
      <c r="AJ608" s="2">
        <v>11681.986748014504</v>
      </c>
      <c r="AK608" s="2">
        <v>9160.9890807060729</v>
      </c>
      <c r="AL608" s="121">
        <v>0.11749999999999999</v>
      </c>
      <c r="AM608" s="121" t="s">
        <v>40</v>
      </c>
      <c r="AN608" s="2">
        <v>313500</v>
      </c>
      <c r="AO608" s="2" t="s">
        <v>184</v>
      </c>
    </row>
    <row r="609" spans="29:41" x14ac:dyDescent="0.3">
      <c r="AC609" s="119">
        <v>4</v>
      </c>
      <c r="AD609" s="120">
        <v>47119</v>
      </c>
      <c r="AE609" s="9" t="s">
        <v>100</v>
      </c>
      <c r="AF609" s="2">
        <v>3979.3693599929125</v>
      </c>
      <c r="AG609" s="2">
        <v>2955.3013797590243</v>
      </c>
      <c r="AH609" s="2">
        <v>6934.6707397519367</v>
      </c>
      <c r="AI609" s="2">
        <v>297838.64389199257</v>
      </c>
      <c r="AJ609" s="2">
        <v>15661.356108007416</v>
      </c>
      <c r="AK609" s="2">
        <v>12116.290460465098</v>
      </c>
      <c r="AL609" s="121">
        <v>0.11749999999999999</v>
      </c>
      <c r="AM609" s="121" t="s">
        <v>40</v>
      </c>
      <c r="AN609" s="2">
        <v>313500</v>
      </c>
      <c r="AO609" s="2" t="s">
        <v>184</v>
      </c>
    </row>
    <row r="610" spans="29:41" x14ac:dyDescent="0.3">
      <c r="AC610" s="119">
        <v>5</v>
      </c>
      <c r="AD610" s="120">
        <v>47150</v>
      </c>
      <c r="AE610" s="9" t="s">
        <v>100</v>
      </c>
      <c r="AF610" s="2">
        <v>4018.3340183095097</v>
      </c>
      <c r="AG610" s="2">
        <v>2916.336721442427</v>
      </c>
      <c r="AH610" s="2">
        <v>6934.6707397519367</v>
      </c>
      <c r="AI610" s="2">
        <v>293820.30987368309</v>
      </c>
      <c r="AJ610" s="2">
        <v>19679.690126316927</v>
      </c>
      <c r="AK610" s="2">
        <v>15032.627181907525</v>
      </c>
      <c r="AL610" s="121">
        <v>0.11749999999999999</v>
      </c>
      <c r="AM610" s="121" t="s">
        <v>40</v>
      </c>
      <c r="AN610" s="2">
        <v>313500</v>
      </c>
      <c r="AO610" s="2" t="s">
        <v>184</v>
      </c>
    </row>
    <row r="611" spans="29:41" x14ac:dyDescent="0.3">
      <c r="AC611" s="119">
        <v>6</v>
      </c>
      <c r="AD611" s="120">
        <v>47178</v>
      </c>
      <c r="AE611" s="9" t="s">
        <v>100</v>
      </c>
      <c r="AF611" s="2">
        <v>4057.6802055721232</v>
      </c>
      <c r="AG611" s="2">
        <v>2876.9905341798135</v>
      </c>
      <c r="AH611" s="2">
        <v>6934.6707397519367</v>
      </c>
      <c r="AI611" s="2">
        <v>289762.62966811098</v>
      </c>
      <c r="AJ611" s="2">
        <v>23737.370331889051</v>
      </c>
      <c r="AK611" s="2">
        <v>17909.617716087338</v>
      </c>
      <c r="AL611" s="121">
        <v>0.11749999999999999</v>
      </c>
      <c r="AM611" s="121" t="s">
        <v>40</v>
      </c>
      <c r="AN611" s="2">
        <v>313500</v>
      </c>
      <c r="AO611" s="2" t="s">
        <v>184</v>
      </c>
    </row>
    <row r="612" spans="29:41" x14ac:dyDescent="0.3">
      <c r="AC612" s="119">
        <v>7</v>
      </c>
      <c r="AD612" s="120">
        <v>47209</v>
      </c>
      <c r="AE612" s="9" t="s">
        <v>100</v>
      </c>
      <c r="AF612" s="2">
        <v>4097.4116575850185</v>
      </c>
      <c r="AG612" s="2">
        <v>2837.2590821669201</v>
      </c>
      <c r="AH612" s="2">
        <v>6934.6707397519385</v>
      </c>
      <c r="AI612" s="2">
        <v>285665.21801052598</v>
      </c>
      <c r="AJ612" s="2">
        <v>27834.781989474068</v>
      </c>
      <c r="AK612" s="2">
        <v>20746.876798254256</v>
      </c>
      <c r="AL612" s="121">
        <v>0.11749999999999999</v>
      </c>
      <c r="AM612" s="121" t="s">
        <v>40</v>
      </c>
      <c r="AN612" s="2">
        <v>313500</v>
      </c>
      <c r="AO612" s="2" t="s">
        <v>184</v>
      </c>
    </row>
    <row r="613" spans="29:41" x14ac:dyDescent="0.3">
      <c r="AC613" s="119">
        <v>8</v>
      </c>
      <c r="AD613" s="120">
        <v>47239</v>
      </c>
      <c r="AE613" s="9" t="s">
        <v>100</v>
      </c>
      <c r="AF613" s="2">
        <v>4137.5321467322046</v>
      </c>
      <c r="AG613" s="2">
        <v>2797.1385930197334</v>
      </c>
      <c r="AH613" s="2">
        <v>6934.6707397519385</v>
      </c>
      <c r="AI613" s="2">
        <v>281527.68586379377</v>
      </c>
      <c r="AJ613" s="2">
        <v>31972.314136206274</v>
      </c>
      <c r="AK613" s="2">
        <v>23544.015391273988</v>
      </c>
      <c r="AL613" s="121">
        <v>0.11749999999999999</v>
      </c>
      <c r="AM613" s="121" t="s">
        <v>40</v>
      </c>
      <c r="AN613" s="2">
        <v>313500</v>
      </c>
      <c r="AO613" s="2" t="s">
        <v>184</v>
      </c>
    </row>
    <row r="614" spans="29:41" x14ac:dyDescent="0.3">
      <c r="AC614" s="119">
        <v>9</v>
      </c>
      <c r="AD614" s="120">
        <v>47270</v>
      </c>
      <c r="AE614" s="9" t="s">
        <v>100</v>
      </c>
      <c r="AF614" s="2">
        <v>4178.0454823356249</v>
      </c>
      <c r="AG614" s="2">
        <v>2756.6252574163136</v>
      </c>
      <c r="AH614" s="2">
        <v>6934.6707397519385</v>
      </c>
      <c r="AI614" s="2">
        <v>277349.64038145816</v>
      </c>
      <c r="AJ614" s="2">
        <v>36150.359618541901</v>
      </c>
      <c r="AK614" s="2">
        <v>26300.6406486903</v>
      </c>
      <c r="AL614" s="121">
        <v>0.11749999999999999</v>
      </c>
      <c r="AM614" s="121" t="s">
        <v>40</v>
      </c>
      <c r="AN614" s="2">
        <v>313500</v>
      </c>
      <c r="AO614" s="2" t="s">
        <v>184</v>
      </c>
    </row>
    <row r="615" spans="29:41" x14ac:dyDescent="0.3">
      <c r="AC615" s="119">
        <v>10</v>
      </c>
      <c r="AD615" s="120">
        <v>47300</v>
      </c>
      <c r="AE615" s="9" t="s">
        <v>100</v>
      </c>
      <c r="AF615" s="2">
        <v>4218.9555110168276</v>
      </c>
      <c r="AG615" s="2">
        <v>2715.7152287351109</v>
      </c>
      <c r="AH615" s="2">
        <v>6934.6707397519385</v>
      </c>
      <c r="AI615" s="2">
        <v>273130.68487044133</v>
      </c>
      <c r="AJ615" s="2">
        <v>40369.31512955873</v>
      </c>
      <c r="AK615" s="2">
        <v>29016.355877425412</v>
      </c>
      <c r="AL615" s="121">
        <v>0.11749999999999999</v>
      </c>
      <c r="AM615" s="121" t="s">
        <v>40</v>
      </c>
      <c r="AN615" s="2">
        <v>313500</v>
      </c>
      <c r="AO615" s="2" t="s">
        <v>184</v>
      </c>
    </row>
    <row r="616" spans="29:41" x14ac:dyDescent="0.3">
      <c r="AC616" s="119">
        <v>11</v>
      </c>
      <c r="AD616" s="120">
        <v>47331</v>
      </c>
      <c r="AE616" s="9" t="s">
        <v>100</v>
      </c>
      <c r="AF616" s="2">
        <v>4260.2661170622014</v>
      </c>
      <c r="AG616" s="2">
        <v>2674.4046226897381</v>
      </c>
      <c r="AH616" s="2">
        <v>6934.6707397519394</v>
      </c>
      <c r="AI616" s="2">
        <v>268870.41875337914</v>
      </c>
      <c r="AJ616" s="2">
        <v>44629.581246620932</v>
      </c>
      <c r="AK616" s="2">
        <v>31690.76050011515</v>
      </c>
      <c r="AL616" s="121">
        <v>0.11749999999999999</v>
      </c>
      <c r="AM616" s="121" t="s">
        <v>40</v>
      </c>
      <c r="AN616" s="2">
        <v>313500</v>
      </c>
      <c r="AO616" s="2" t="s">
        <v>184</v>
      </c>
    </row>
    <row r="617" spans="29:41" x14ac:dyDescent="0.3">
      <c r="AC617" s="119">
        <v>12</v>
      </c>
      <c r="AD617" s="120">
        <v>47362</v>
      </c>
      <c r="AE617" s="9" t="s">
        <v>100</v>
      </c>
      <c r="AF617" s="2">
        <v>4301.9812227917682</v>
      </c>
      <c r="AG617" s="2">
        <v>2632.6895169601707</v>
      </c>
      <c r="AH617" s="2">
        <v>6934.6707397519385</v>
      </c>
      <c r="AI617" s="2">
        <v>264568.43753058737</v>
      </c>
      <c r="AJ617" s="2">
        <v>48931.562469412704</v>
      </c>
      <c r="AK617" s="2">
        <v>34323.450017075324</v>
      </c>
      <c r="AL617" s="121">
        <v>0.11749999999999999</v>
      </c>
      <c r="AM617" s="121" t="s">
        <v>40</v>
      </c>
      <c r="AN617" s="2">
        <v>313500</v>
      </c>
      <c r="AO617" s="2" t="s">
        <v>184</v>
      </c>
    </row>
    <row r="618" spans="29:41" x14ac:dyDescent="0.3">
      <c r="AC618" s="119">
        <v>13</v>
      </c>
      <c r="AD618" s="120">
        <v>47392</v>
      </c>
      <c r="AE618" s="9" t="s">
        <v>100</v>
      </c>
      <c r="AF618" s="2">
        <v>4344.1047889316051</v>
      </c>
      <c r="AG618" s="2">
        <v>2590.5659508203344</v>
      </c>
      <c r="AH618" s="2">
        <v>6934.6707397519394</v>
      </c>
      <c r="AI618" s="2">
        <v>260224.33274165576</v>
      </c>
      <c r="AJ618" s="2">
        <v>53275.667258344307</v>
      </c>
      <c r="AK618" s="2">
        <v>36914.015967895655</v>
      </c>
      <c r="AL618" s="121">
        <v>0.11749999999999999</v>
      </c>
      <c r="AM618" s="121" t="s">
        <v>40</v>
      </c>
      <c r="AN618" s="2">
        <v>313500</v>
      </c>
      <c r="AO618" s="2" t="s">
        <v>184</v>
      </c>
    </row>
    <row r="619" spans="29:41" x14ac:dyDescent="0.3">
      <c r="AC619" s="119">
        <v>14</v>
      </c>
      <c r="AD619" s="120">
        <v>47423</v>
      </c>
      <c r="AE619" s="9" t="s">
        <v>100</v>
      </c>
      <c r="AF619" s="2">
        <v>4409.1159766335713</v>
      </c>
      <c r="AG619" s="2">
        <v>2493.8165221075346</v>
      </c>
      <c r="AH619" s="2">
        <v>6902.9324987411055</v>
      </c>
      <c r="AI619" s="2">
        <v>255815.2167650222</v>
      </c>
      <c r="AJ619" s="2">
        <v>57684.783234977876</v>
      </c>
      <c r="AK619" s="2">
        <v>39407.832490003188</v>
      </c>
      <c r="AL619" s="121">
        <v>0.115</v>
      </c>
      <c r="AM619" s="121" t="s">
        <v>40</v>
      </c>
      <c r="AN619" s="2">
        <v>313500</v>
      </c>
      <c r="AO619" s="2" t="s">
        <v>184</v>
      </c>
    </row>
    <row r="620" spans="29:41" x14ac:dyDescent="0.3">
      <c r="AC620" s="119">
        <v>15</v>
      </c>
      <c r="AD620" s="120">
        <v>47453</v>
      </c>
      <c r="AE620" s="9" t="s">
        <v>100</v>
      </c>
      <c r="AF620" s="2">
        <v>4451.3700047429775</v>
      </c>
      <c r="AG620" s="2">
        <v>2451.5624939981294</v>
      </c>
      <c r="AH620" s="2">
        <v>6902.9324987411073</v>
      </c>
      <c r="AI620" s="2">
        <v>251363.84676027921</v>
      </c>
      <c r="AJ620" s="2">
        <v>62136.15323972085</v>
      </c>
      <c r="AK620" s="2">
        <v>41859.394984001316</v>
      </c>
      <c r="AL620" s="121">
        <v>0.115</v>
      </c>
      <c r="AM620" s="121" t="s">
        <v>40</v>
      </c>
      <c r="AN620" s="2">
        <v>313500</v>
      </c>
      <c r="AO620" s="2" t="s">
        <v>184</v>
      </c>
    </row>
    <row r="621" spans="29:41" x14ac:dyDescent="0.3">
      <c r="AC621" s="119">
        <v>16</v>
      </c>
      <c r="AD621" s="120">
        <v>47484</v>
      </c>
      <c r="AE621" s="9" t="s">
        <v>100</v>
      </c>
      <c r="AF621" s="2">
        <v>4494.0289672884319</v>
      </c>
      <c r="AG621" s="2">
        <v>2408.9035314526759</v>
      </c>
      <c r="AH621" s="2">
        <v>6902.9324987411073</v>
      </c>
      <c r="AI621" s="2">
        <v>246869.81779299077</v>
      </c>
      <c r="AJ621" s="2">
        <v>66630.182207009289</v>
      </c>
      <c r="AK621" s="2">
        <v>44268.298515453993</v>
      </c>
      <c r="AL621" s="121">
        <v>0.115</v>
      </c>
      <c r="AM621" s="121" t="s">
        <v>40</v>
      </c>
      <c r="AN621" s="2">
        <v>313500</v>
      </c>
      <c r="AO621" s="2" t="s">
        <v>184</v>
      </c>
    </row>
    <row r="622" spans="29:41" x14ac:dyDescent="0.3">
      <c r="AC622" s="119">
        <v>17</v>
      </c>
      <c r="AD622" s="120">
        <v>47515</v>
      </c>
      <c r="AE622" s="9" t="s">
        <v>100</v>
      </c>
      <c r="AF622" s="2">
        <v>4537.0967448916108</v>
      </c>
      <c r="AG622" s="2">
        <v>2365.8357538494952</v>
      </c>
      <c r="AH622" s="2">
        <v>6902.9324987411055</v>
      </c>
      <c r="AI622" s="2">
        <v>242332.72104809916</v>
      </c>
      <c r="AJ622" s="2">
        <v>71167.278951900895</v>
      </c>
      <c r="AK622" s="2">
        <v>46634.134269303489</v>
      </c>
      <c r="AL622" s="121">
        <v>0.115</v>
      </c>
      <c r="AM622" s="121" t="s">
        <v>40</v>
      </c>
      <c r="AN622" s="2">
        <v>313500</v>
      </c>
      <c r="AO622" s="2" t="s">
        <v>184</v>
      </c>
    </row>
    <row r="623" spans="29:41" x14ac:dyDescent="0.3">
      <c r="AC623" s="119">
        <v>18</v>
      </c>
      <c r="AD623" s="120">
        <v>47543</v>
      </c>
      <c r="AE623" s="9" t="s">
        <v>100</v>
      </c>
      <c r="AF623" s="2">
        <v>4580.5772553634888</v>
      </c>
      <c r="AG623" s="2">
        <v>2322.3552433776172</v>
      </c>
      <c r="AH623" s="2">
        <v>6902.9324987411055</v>
      </c>
      <c r="AI623" s="2">
        <v>237752.14379273567</v>
      </c>
      <c r="AJ623" s="2">
        <v>75747.856207264384</v>
      </c>
      <c r="AK623" s="2">
        <v>48956.48951268111</v>
      </c>
      <c r="AL623" s="121">
        <v>0.115</v>
      </c>
      <c r="AM623" s="121" t="s">
        <v>40</v>
      </c>
      <c r="AN623" s="2">
        <v>313500</v>
      </c>
      <c r="AO623" s="2" t="s">
        <v>184</v>
      </c>
    </row>
    <row r="624" spans="29:41" x14ac:dyDescent="0.3">
      <c r="AC624" s="119">
        <v>19</v>
      </c>
      <c r="AD624" s="120">
        <v>47574</v>
      </c>
      <c r="AE624" s="9" t="s">
        <v>100</v>
      </c>
      <c r="AF624" s="2">
        <v>4624.4744540607235</v>
      </c>
      <c r="AG624" s="2">
        <v>2278.4580446803839</v>
      </c>
      <c r="AH624" s="2">
        <v>6902.9324987411073</v>
      </c>
      <c r="AI624" s="2">
        <v>233127.66933867495</v>
      </c>
      <c r="AJ624" s="2">
        <v>80372.330661325104</v>
      </c>
      <c r="AK624" s="2">
        <v>51234.947557361491</v>
      </c>
      <c r="AL624" s="121">
        <v>0.115</v>
      </c>
      <c r="AM624" s="121" t="s">
        <v>40</v>
      </c>
      <c r="AN624" s="2">
        <v>313500</v>
      </c>
      <c r="AO624" s="2" t="s">
        <v>184</v>
      </c>
    </row>
    <row r="625" spans="29:41" x14ac:dyDescent="0.3">
      <c r="AC625" s="119">
        <v>20</v>
      </c>
      <c r="AD625" s="120">
        <v>47604</v>
      </c>
      <c r="AE625" s="9" t="s">
        <v>100</v>
      </c>
      <c r="AF625" s="2">
        <v>4668.7923342454706</v>
      </c>
      <c r="AG625" s="2">
        <v>2234.140164495635</v>
      </c>
      <c r="AH625" s="2">
        <v>6902.9324987411055</v>
      </c>
      <c r="AI625" s="2">
        <v>228458.87700442949</v>
      </c>
      <c r="AJ625" s="2">
        <v>85041.122995570578</v>
      </c>
      <c r="AK625" s="2">
        <v>53469.087721857126</v>
      </c>
      <c r="AL625" s="121">
        <v>0.115</v>
      </c>
      <c r="AM625" s="121" t="s">
        <v>40</v>
      </c>
      <c r="AN625" s="2">
        <v>313500</v>
      </c>
      <c r="AO625" s="2" t="s">
        <v>184</v>
      </c>
    </row>
    <row r="626" spans="29:41" x14ac:dyDescent="0.3">
      <c r="AC626" s="119">
        <v>21</v>
      </c>
      <c r="AD626" s="120">
        <v>47635</v>
      </c>
      <c r="AE626" s="9" t="s">
        <v>100</v>
      </c>
      <c r="AF626" s="2">
        <v>4713.534927448658</v>
      </c>
      <c r="AG626" s="2">
        <v>2189.3975712924494</v>
      </c>
      <c r="AH626" s="2">
        <v>6902.9324987411073</v>
      </c>
      <c r="AI626" s="2">
        <v>223745.34207698083</v>
      </c>
      <c r="AJ626" s="2">
        <v>89754.657923019229</v>
      </c>
      <c r="AK626" s="2">
        <v>55658.485293149577</v>
      </c>
      <c r="AL626" s="121">
        <v>0.115</v>
      </c>
      <c r="AM626" s="121" t="s">
        <v>40</v>
      </c>
      <c r="AN626" s="2">
        <v>313500</v>
      </c>
      <c r="AO626" s="2" t="s">
        <v>184</v>
      </c>
    </row>
    <row r="627" spans="29:41" x14ac:dyDescent="0.3">
      <c r="AC627" s="119">
        <v>22</v>
      </c>
      <c r="AD627" s="120">
        <v>47665</v>
      </c>
      <c r="AE627" s="9" t="s">
        <v>100</v>
      </c>
      <c r="AF627" s="2">
        <v>4758.706303836706</v>
      </c>
      <c r="AG627" s="2">
        <v>2144.2261949043996</v>
      </c>
      <c r="AH627" s="2">
        <v>6902.9324987411055</v>
      </c>
      <c r="AI627" s="2">
        <v>218986.63577314411</v>
      </c>
      <c r="AJ627" s="2">
        <v>94513.364226855934</v>
      </c>
      <c r="AK627" s="2">
        <v>57802.711488053974</v>
      </c>
      <c r="AL627" s="121">
        <v>0.115</v>
      </c>
      <c r="AM627" s="121" t="s">
        <v>40</v>
      </c>
      <c r="AN627" s="2">
        <v>313500</v>
      </c>
      <c r="AO627" s="2" t="s">
        <v>184</v>
      </c>
    </row>
    <row r="628" spans="29:41" x14ac:dyDescent="0.3">
      <c r="AC628" s="119">
        <v>23</v>
      </c>
      <c r="AD628" s="120">
        <v>47696</v>
      </c>
      <c r="AE628" s="9" t="s">
        <v>100</v>
      </c>
      <c r="AF628" s="2">
        <v>4804.3105725818077</v>
      </c>
      <c r="AG628" s="2">
        <v>2098.6219261592978</v>
      </c>
      <c r="AH628" s="2">
        <v>6902.9324987411055</v>
      </c>
      <c r="AI628" s="2">
        <v>214182.32520056231</v>
      </c>
      <c r="AJ628" s="2">
        <v>99317.674799437737</v>
      </c>
      <c r="AK628" s="2">
        <v>59901.333414213273</v>
      </c>
      <c r="AL628" s="121">
        <v>0.115</v>
      </c>
      <c r="AM628" s="121" t="s">
        <v>40</v>
      </c>
      <c r="AN628" s="2">
        <v>313500</v>
      </c>
      <c r="AO628" s="2" t="s">
        <v>184</v>
      </c>
    </row>
    <row r="629" spans="29:41" x14ac:dyDescent="0.3">
      <c r="AC629" s="119">
        <v>24</v>
      </c>
      <c r="AD629" s="120">
        <v>47727</v>
      </c>
      <c r="AE629" s="9" t="s">
        <v>100</v>
      </c>
      <c r="AF629" s="2">
        <v>4850.3518822357164</v>
      </c>
      <c r="AG629" s="2">
        <v>2052.5806165053887</v>
      </c>
      <c r="AH629" s="2">
        <v>6902.9324987411055</v>
      </c>
      <c r="AI629" s="2">
        <v>209331.97331832658</v>
      </c>
      <c r="AJ629" s="2">
        <v>104168.02668167345</v>
      </c>
      <c r="AK629" s="2">
        <v>61953.914030718661</v>
      </c>
      <c r="AL629" s="121">
        <v>0.115</v>
      </c>
      <c r="AM629" s="121" t="s">
        <v>40</v>
      </c>
      <c r="AN629" s="2">
        <v>313500</v>
      </c>
      <c r="AO629" s="2" t="s">
        <v>184</v>
      </c>
    </row>
    <row r="630" spans="29:41" x14ac:dyDescent="0.3">
      <c r="AC630" s="119">
        <v>25</v>
      </c>
      <c r="AD630" s="120">
        <v>47757</v>
      </c>
      <c r="AE630" s="9" t="s">
        <v>100</v>
      </c>
      <c r="AF630" s="2">
        <v>4896.8344211071444</v>
      </c>
      <c r="AG630" s="2">
        <v>2006.0980776339632</v>
      </c>
      <c r="AH630" s="2">
        <v>6902.9324987411073</v>
      </c>
      <c r="AI630" s="2">
        <v>204435.13889721944</v>
      </c>
      <c r="AJ630" s="2">
        <v>109064.86110278059</v>
      </c>
      <c r="AK630" s="2">
        <v>63960.012108352625</v>
      </c>
      <c r="AL630" s="121">
        <v>0.115</v>
      </c>
      <c r="AM630" s="121" t="s">
        <v>40</v>
      </c>
      <c r="AN630" s="2">
        <v>313500</v>
      </c>
      <c r="AO630" s="2" t="s">
        <v>184</v>
      </c>
    </row>
    <row r="631" spans="29:41" x14ac:dyDescent="0.3">
      <c r="AC631" s="119">
        <v>26</v>
      </c>
      <c r="AD631" s="120">
        <v>47788</v>
      </c>
      <c r="AE631" s="9" t="s">
        <v>100</v>
      </c>
      <c r="AF631" s="2">
        <v>4962.1212206631617</v>
      </c>
      <c r="AG631" s="2">
        <v>1916.5794271614322</v>
      </c>
      <c r="AH631" s="2">
        <v>6878.7006478245939</v>
      </c>
      <c r="AI631" s="2">
        <v>199473.01767655628</v>
      </c>
      <c r="AJ631" s="2">
        <v>114026.98232344375</v>
      </c>
      <c r="AK631" s="2">
        <v>65876.591535514061</v>
      </c>
      <c r="AL631" s="121">
        <v>0.1125</v>
      </c>
      <c r="AM631" s="121" t="s">
        <v>40</v>
      </c>
      <c r="AN631" s="2">
        <v>313500</v>
      </c>
      <c r="AO631" s="2" t="s">
        <v>184</v>
      </c>
    </row>
    <row r="632" spans="29:41" x14ac:dyDescent="0.3">
      <c r="AC632" s="119">
        <v>27</v>
      </c>
      <c r="AD632" s="120">
        <v>47818</v>
      </c>
      <c r="AE632" s="9" t="s">
        <v>100</v>
      </c>
      <c r="AF632" s="2">
        <v>5008.6411071068806</v>
      </c>
      <c r="AG632" s="2">
        <v>1870.0595407177152</v>
      </c>
      <c r="AH632" s="2">
        <v>6878.7006478245958</v>
      </c>
      <c r="AI632" s="2">
        <v>194464.37656944941</v>
      </c>
      <c r="AJ632" s="2">
        <v>119035.62343055064</v>
      </c>
      <c r="AK632" s="2">
        <v>67746.651076231778</v>
      </c>
      <c r="AL632" s="121">
        <v>0.1125</v>
      </c>
      <c r="AM632" s="121" t="s">
        <v>40</v>
      </c>
      <c r="AN632" s="2">
        <v>313500</v>
      </c>
      <c r="AO632" s="2" t="s">
        <v>184</v>
      </c>
    </row>
    <row r="633" spans="29:41" x14ac:dyDescent="0.3">
      <c r="AC633" s="119">
        <v>28</v>
      </c>
      <c r="AD633" s="120">
        <v>47849</v>
      </c>
      <c r="AE633" s="9" t="s">
        <v>100</v>
      </c>
      <c r="AF633" s="2">
        <v>5055.5971174860088</v>
      </c>
      <c r="AG633" s="2">
        <v>1823.1035303385881</v>
      </c>
      <c r="AH633" s="2">
        <v>6878.7006478245967</v>
      </c>
      <c r="AI633" s="2">
        <v>189408.7794519634</v>
      </c>
      <c r="AJ633" s="2">
        <v>124091.22054803664</v>
      </c>
      <c r="AK633" s="2">
        <v>69569.754606570365</v>
      </c>
      <c r="AL633" s="121">
        <v>0.1125</v>
      </c>
      <c r="AM633" s="121" t="s">
        <v>40</v>
      </c>
      <c r="AN633" s="2">
        <v>313500</v>
      </c>
      <c r="AO633" s="2" t="s">
        <v>184</v>
      </c>
    </row>
    <row r="634" spans="29:41" x14ac:dyDescent="0.3">
      <c r="AC634" s="119">
        <v>29</v>
      </c>
      <c r="AD634" s="120">
        <v>47880</v>
      </c>
      <c r="AE634" s="9" t="s">
        <v>100</v>
      </c>
      <c r="AF634" s="2">
        <v>5102.9933404624398</v>
      </c>
      <c r="AG634" s="2">
        <v>1775.7073073621571</v>
      </c>
      <c r="AH634" s="2">
        <v>6878.7006478245967</v>
      </c>
      <c r="AI634" s="2">
        <v>184305.78611150096</v>
      </c>
      <c r="AJ634" s="2">
        <v>129194.21388849909</v>
      </c>
      <c r="AK634" s="2">
        <v>71345.461913932522</v>
      </c>
      <c r="AL634" s="121">
        <v>0.1125</v>
      </c>
      <c r="AM634" s="121" t="s">
        <v>40</v>
      </c>
      <c r="AN634" s="2">
        <v>313500</v>
      </c>
      <c r="AO634" s="2" t="s">
        <v>184</v>
      </c>
    </row>
    <row r="635" spans="29:41" x14ac:dyDescent="0.3">
      <c r="AC635" s="119">
        <v>30</v>
      </c>
      <c r="AD635" s="120">
        <v>47908</v>
      </c>
      <c r="AE635" s="9" t="s">
        <v>100</v>
      </c>
      <c r="AF635" s="2">
        <v>5150.8339030292755</v>
      </c>
      <c r="AG635" s="2">
        <v>1727.8667447953214</v>
      </c>
      <c r="AH635" s="2">
        <v>6878.7006478245967</v>
      </c>
      <c r="AI635" s="2">
        <v>179154.95220847169</v>
      </c>
      <c r="AJ635" s="2">
        <v>134345.04779152837</v>
      </c>
      <c r="AK635" s="2">
        <v>73073.328658727842</v>
      </c>
      <c r="AL635" s="121">
        <v>0.1125</v>
      </c>
      <c r="AM635" s="121" t="s">
        <v>40</v>
      </c>
      <c r="AN635" s="2">
        <v>313500</v>
      </c>
      <c r="AO635" s="2" t="s">
        <v>184</v>
      </c>
    </row>
    <row r="636" spans="29:41" x14ac:dyDescent="0.3">
      <c r="AC636" s="119">
        <v>31</v>
      </c>
      <c r="AD636" s="120">
        <v>47939</v>
      </c>
      <c r="AE636" s="9" t="s">
        <v>100</v>
      </c>
      <c r="AF636" s="2">
        <v>5199.1229708701758</v>
      </c>
      <c r="AG636" s="2">
        <v>1679.577676954422</v>
      </c>
      <c r="AH636" s="2">
        <v>6878.7006478245976</v>
      </c>
      <c r="AI636" s="2">
        <v>173955.82923760152</v>
      </c>
      <c r="AJ636" s="2">
        <v>139544.17076239854</v>
      </c>
      <c r="AK636" s="2">
        <v>74752.906335682259</v>
      </c>
      <c r="AL636" s="121">
        <v>0.1125</v>
      </c>
      <c r="AM636" s="121" t="s">
        <v>40</v>
      </c>
      <c r="AN636" s="2">
        <v>313500</v>
      </c>
      <c r="AO636" s="2" t="s">
        <v>184</v>
      </c>
    </row>
    <row r="637" spans="29:41" x14ac:dyDescent="0.3">
      <c r="AC637" s="119">
        <v>32</v>
      </c>
      <c r="AD637" s="120">
        <v>47969</v>
      </c>
      <c r="AE637" s="9" t="s">
        <v>100</v>
      </c>
      <c r="AF637" s="2">
        <v>5247.8647487220824</v>
      </c>
      <c r="AG637" s="2">
        <v>1630.8358991025143</v>
      </c>
      <c r="AH637" s="2">
        <v>6878.7006478245967</v>
      </c>
      <c r="AI637" s="2">
        <v>168707.96448887943</v>
      </c>
      <c r="AJ637" s="2">
        <v>144792.03551112063</v>
      </c>
      <c r="AK637" s="2">
        <v>76383.742234784775</v>
      </c>
      <c r="AL637" s="121">
        <v>0.1125</v>
      </c>
      <c r="AM637" s="121" t="s">
        <v>40</v>
      </c>
      <c r="AN637" s="2">
        <v>313500</v>
      </c>
      <c r="AO637" s="2" t="s">
        <v>184</v>
      </c>
    </row>
    <row r="638" spans="29:41" x14ac:dyDescent="0.3">
      <c r="AC638" s="119">
        <v>33</v>
      </c>
      <c r="AD638" s="120">
        <v>48000</v>
      </c>
      <c r="AE638" s="9" t="s">
        <v>100</v>
      </c>
      <c r="AF638" s="2">
        <v>5297.0634807413517</v>
      </c>
      <c r="AG638" s="2">
        <v>1581.6371670832448</v>
      </c>
      <c r="AH638" s="2">
        <v>6878.7006478245967</v>
      </c>
      <c r="AI638" s="2">
        <v>163410.90100813808</v>
      </c>
      <c r="AJ638" s="2">
        <v>150089.09899186197</v>
      </c>
      <c r="AK638" s="2">
        <v>77965.37940186802</v>
      </c>
      <c r="AL638" s="121">
        <v>0.1125</v>
      </c>
      <c r="AM638" s="121" t="s">
        <v>40</v>
      </c>
      <c r="AN638" s="2">
        <v>313500</v>
      </c>
      <c r="AO638" s="2" t="s">
        <v>184</v>
      </c>
    </row>
    <row r="639" spans="29:41" x14ac:dyDescent="0.3">
      <c r="AC639" s="119">
        <v>34</v>
      </c>
      <c r="AD639" s="120">
        <v>48030</v>
      </c>
      <c r="AE639" s="9" t="s">
        <v>100</v>
      </c>
      <c r="AF639" s="2">
        <v>5346.723450873299</v>
      </c>
      <c r="AG639" s="2">
        <v>1531.9771969512947</v>
      </c>
      <c r="AH639" s="2">
        <v>6878.7006478245939</v>
      </c>
      <c r="AI639" s="2">
        <v>158064.17755726477</v>
      </c>
      <c r="AJ639" s="2">
        <v>155435.82244273528</v>
      </c>
      <c r="AK639" s="2">
        <v>79497.356598819315</v>
      </c>
      <c r="AL639" s="121">
        <v>0.1125</v>
      </c>
      <c r="AM639" s="121" t="s">
        <v>40</v>
      </c>
      <c r="AN639" s="2">
        <v>313500</v>
      </c>
      <c r="AO639" s="2" t="s">
        <v>184</v>
      </c>
    </row>
    <row r="640" spans="29:41" x14ac:dyDescent="0.3">
      <c r="AC640" s="119">
        <v>35</v>
      </c>
      <c r="AD640" s="120">
        <v>48061</v>
      </c>
      <c r="AE640" s="9" t="s">
        <v>100</v>
      </c>
      <c r="AF640" s="2">
        <v>5396.848983225238</v>
      </c>
      <c r="AG640" s="2">
        <v>1481.8516645993573</v>
      </c>
      <c r="AH640" s="2">
        <v>6878.7006478245958</v>
      </c>
      <c r="AI640" s="2">
        <v>152667.32857403954</v>
      </c>
      <c r="AJ640" s="2">
        <v>160832.67142596052</v>
      </c>
      <c r="AK640" s="2">
        <v>80979.208263418666</v>
      </c>
      <c r="AL640" s="121">
        <v>0.1125</v>
      </c>
      <c r="AM640" s="121" t="s">
        <v>40</v>
      </c>
      <c r="AN640" s="2">
        <v>313500</v>
      </c>
      <c r="AO640" s="2" t="s">
        <v>184</v>
      </c>
    </row>
    <row r="641" spans="29:41" x14ac:dyDescent="0.3">
      <c r="AC641" s="119">
        <v>36</v>
      </c>
      <c r="AD641" s="120">
        <v>48092</v>
      </c>
      <c r="AE641" s="9" t="s">
        <v>100</v>
      </c>
      <c r="AF641" s="2">
        <v>5447.4444424429748</v>
      </c>
      <c r="AG641" s="2">
        <v>1431.2562053816207</v>
      </c>
      <c r="AH641" s="2">
        <v>6878.7006478245958</v>
      </c>
      <c r="AI641" s="2">
        <v>147219.88413159657</v>
      </c>
      <c r="AJ641" s="2">
        <v>166280.11586840349</v>
      </c>
      <c r="AK641" s="2">
        <v>82410.464468800288</v>
      </c>
      <c r="AL641" s="121">
        <v>0.1125</v>
      </c>
      <c r="AM641" s="121" t="s">
        <v>40</v>
      </c>
      <c r="AN641" s="2">
        <v>313500</v>
      </c>
      <c r="AO641" s="2" t="s">
        <v>184</v>
      </c>
    </row>
    <row r="642" spans="29:41" x14ac:dyDescent="0.3">
      <c r="AC642" s="119">
        <v>37</v>
      </c>
      <c r="AD642" s="120">
        <v>48122</v>
      </c>
      <c r="AE642" s="9" t="s">
        <v>100</v>
      </c>
      <c r="AF642" s="2">
        <v>5498.5142340908797</v>
      </c>
      <c r="AG642" s="2">
        <v>1380.1864137337179</v>
      </c>
      <c r="AH642" s="2">
        <v>6878.7006478245976</v>
      </c>
      <c r="AI642" s="2">
        <v>141721.36989750568</v>
      </c>
      <c r="AJ642" s="2">
        <v>171778.63010249438</v>
      </c>
      <c r="AK642" s="2">
        <v>83790.650882534013</v>
      </c>
      <c r="AL642" s="121">
        <v>0.1125</v>
      </c>
      <c r="AM642" s="121" t="s">
        <v>40</v>
      </c>
      <c r="AN642" s="2">
        <v>313500</v>
      </c>
      <c r="AO642" s="2" t="s">
        <v>184</v>
      </c>
    </row>
    <row r="643" spans="29:41" x14ac:dyDescent="0.3">
      <c r="AC643" s="119">
        <v>38</v>
      </c>
      <c r="AD643" s="120">
        <v>48153</v>
      </c>
      <c r="AE643" s="9" t="s">
        <v>100</v>
      </c>
      <c r="AF643" s="2">
        <v>5550.0628050354799</v>
      </c>
      <c r="AG643" s="2">
        <v>1328.6378427891157</v>
      </c>
      <c r="AH643" s="2">
        <v>6878.7006478245958</v>
      </c>
      <c r="AI643" s="2">
        <v>136171.3070924702</v>
      </c>
      <c r="AJ643" s="2">
        <v>177328.69290752985</v>
      </c>
      <c r="AK643" s="2">
        <v>85119.288725323131</v>
      </c>
      <c r="AL643" s="121">
        <v>0.1125</v>
      </c>
      <c r="AM643" s="121" t="s">
        <v>40</v>
      </c>
      <c r="AN643" s="2">
        <v>313500</v>
      </c>
      <c r="AO643" s="2" t="s">
        <v>184</v>
      </c>
    </row>
    <row r="644" spans="29:41" x14ac:dyDescent="0.3">
      <c r="AC644" s="119">
        <v>39</v>
      </c>
      <c r="AD644" s="120">
        <v>48183</v>
      </c>
      <c r="AE644" s="9" t="s">
        <v>100</v>
      </c>
      <c r="AF644" s="2">
        <v>5602.0946438326873</v>
      </c>
      <c r="AG644" s="2">
        <v>1276.6060039919082</v>
      </c>
      <c r="AH644" s="2">
        <v>6878.7006478245958</v>
      </c>
      <c r="AI644" s="2">
        <v>130569.21244863751</v>
      </c>
      <c r="AJ644" s="2">
        <v>182930.78755136253</v>
      </c>
      <c r="AK644" s="2">
        <v>86395.894729315041</v>
      </c>
      <c r="AL644" s="121">
        <v>0.1125</v>
      </c>
      <c r="AM644" s="121" t="s">
        <v>40</v>
      </c>
      <c r="AN644" s="2">
        <v>313500</v>
      </c>
      <c r="AO644" s="2" t="s">
        <v>184</v>
      </c>
    </row>
    <row r="645" spans="29:41" x14ac:dyDescent="0.3">
      <c r="AC645" s="119">
        <v>40</v>
      </c>
      <c r="AD645" s="120">
        <v>48214</v>
      </c>
      <c r="AE645" s="9" t="s">
        <v>100</v>
      </c>
      <c r="AF645" s="2">
        <v>5654.6142811186201</v>
      </c>
      <c r="AG645" s="2">
        <v>1224.0863667059766</v>
      </c>
      <c r="AH645" s="2">
        <v>6878.7006478245967</v>
      </c>
      <c r="AI645" s="2">
        <v>124914.5981675189</v>
      </c>
      <c r="AJ645" s="2">
        <v>188585.40183248115</v>
      </c>
      <c r="AK645" s="2">
        <v>87619.981096021016</v>
      </c>
      <c r="AL645" s="121">
        <v>0.1125</v>
      </c>
      <c r="AM645" s="121" t="s">
        <v>40</v>
      </c>
      <c r="AN645" s="2">
        <v>313500</v>
      </c>
      <c r="AO645" s="2" t="s">
        <v>184</v>
      </c>
    </row>
    <row r="646" spans="29:41" x14ac:dyDescent="0.3">
      <c r="AC646" s="119">
        <v>41</v>
      </c>
      <c r="AD646" s="120">
        <v>48245</v>
      </c>
      <c r="AE646" s="9" t="s">
        <v>100</v>
      </c>
      <c r="AF646" s="2">
        <v>5707.6262900041074</v>
      </c>
      <c r="AG646" s="2">
        <v>1171.0743578204897</v>
      </c>
      <c r="AH646" s="2">
        <v>6878.7006478245967</v>
      </c>
      <c r="AI646" s="2">
        <v>119206.97187751479</v>
      </c>
      <c r="AJ646" s="2">
        <v>194293.02812248527</v>
      </c>
      <c r="AK646" s="2">
        <v>88791.055453841502</v>
      </c>
      <c r="AL646" s="121">
        <v>0.1125</v>
      </c>
      <c r="AM646" s="121" t="s">
        <v>40</v>
      </c>
      <c r="AN646" s="2">
        <v>313500</v>
      </c>
      <c r="AO646" s="2" t="s">
        <v>184</v>
      </c>
    </row>
    <row r="647" spans="29:41" x14ac:dyDescent="0.3">
      <c r="AC647" s="119">
        <v>42</v>
      </c>
      <c r="AD647" s="120">
        <v>48274</v>
      </c>
      <c r="AE647" s="9" t="s">
        <v>100</v>
      </c>
      <c r="AF647" s="2">
        <v>5761.1352864728951</v>
      </c>
      <c r="AG647" s="2">
        <v>1117.5653613517013</v>
      </c>
      <c r="AH647" s="2">
        <v>6878.7006478245967</v>
      </c>
      <c r="AI647" s="2">
        <v>113445.83659104189</v>
      </c>
      <c r="AJ647" s="2">
        <v>200054.16340895815</v>
      </c>
      <c r="AK647" s="2">
        <v>89908.620815193208</v>
      </c>
      <c r="AL647" s="121">
        <v>0.1125</v>
      </c>
      <c r="AM647" s="121" t="s">
        <v>40</v>
      </c>
      <c r="AN647" s="2">
        <v>313500</v>
      </c>
      <c r="AO647" s="2" t="s">
        <v>184</v>
      </c>
    </row>
    <row r="648" spans="29:41" x14ac:dyDescent="0.3">
      <c r="AC648" s="119">
        <v>43</v>
      </c>
      <c r="AD648" s="120">
        <v>48305</v>
      </c>
      <c r="AE648" s="9" t="s">
        <v>100</v>
      </c>
      <c r="AF648" s="2">
        <v>5815.1459297835781</v>
      </c>
      <c r="AG648" s="2">
        <v>1063.5547180410178</v>
      </c>
      <c r="AH648" s="2">
        <v>6878.7006478245958</v>
      </c>
      <c r="AI648" s="2">
        <v>107630.69066125831</v>
      </c>
      <c r="AJ648" s="2">
        <v>205869.30933874173</v>
      </c>
      <c r="AK648" s="2">
        <v>90972.175533234229</v>
      </c>
      <c r="AL648" s="121">
        <v>0.1125</v>
      </c>
      <c r="AM648" s="121" t="s">
        <v>40</v>
      </c>
      <c r="AN648" s="2">
        <v>313500</v>
      </c>
      <c r="AO648" s="2" t="s">
        <v>184</v>
      </c>
    </row>
    <row r="649" spans="29:41" x14ac:dyDescent="0.3">
      <c r="AC649" s="119">
        <v>44</v>
      </c>
      <c r="AD649" s="120">
        <v>48335</v>
      </c>
      <c r="AE649" s="9" t="s">
        <v>100</v>
      </c>
      <c r="AF649" s="2">
        <v>5869.662922875299</v>
      </c>
      <c r="AG649" s="2">
        <v>1009.0377249492967</v>
      </c>
      <c r="AH649" s="2">
        <v>6878.7006478245958</v>
      </c>
      <c r="AI649" s="2">
        <v>101761.02773838301</v>
      </c>
      <c r="AJ649" s="2">
        <v>211738.97226161702</v>
      </c>
      <c r="AK649" s="2">
        <v>91981.213258183532</v>
      </c>
      <c r="AL649" s="121">
        <v>0.1125</v>
      </c>
      <c r="AM649" s="121" t="s">
        <v>40</v>
      </c>
      <c r="AN649" s="2">
        <v>313500</v>
      </c>
      <c r="AO649" s="2" t="s">
        <v>184</v>
      </c>
    </row>
    <row r="650" spans="29:41" x14ac:dyDescent="0.3">
      <c r="AC650" s="119">
        <v>45</v>
      </c>
      <c r="AD650" s="120">
        <v>48366</v>
      </c>
      <c r="AE650" s="9" t="s">
        <v>100</v>
      </c>
      <c r="AF650" s="2">
        <v>5924.6910127772562</v>
      </c>
      <c r="AG650" s="2">
        <v>954.00963504734079</v>
      </c>
      <c r="AH650" s="2">
        <v>6878.7006478245967</v>
      </c>
      <c r="AI650" s="2">
        <v>95836.336725605754</v>
      </c>
      <c r="AJ650" s="2">
        <v>217663.66327439426</v>
      </c>
      <c r="AK650" s="2">
        <v>92935.222893230879</v>
      </c>
      <c r="AL650" s="121">
        <v>0.1125</v>
      </c>
      <c r="AM650" s="121" t="s">
        <v>40</v>
      </c>
      <c r="AN650" s="2">
        <v>313500</v>
      </c>
      <c r="AO650" s="2" t="s">
        <v>184</v>
      </c>
    </row>
    <row r="651" spans="29:41" x14ac:dyDescent="0.3">
      <c r="AC651" s="119">
        <v>46</v>
      </c>
      <c r="AD651" s="120">
        <v>48396</v>
      </c>
      <c r="AE651" s="9" t="s">
        <v>100</v>
      </c>
      <c r="AF651" s="2">
        <v>5980.2349910220428</v>
      </c>
      <c r="AG651" s="2">
        <v>898.46565680255401</v>
      </c>
      <c r="AH651" s="2">
        <v>6878.7006478245967</v>
      </c>
      <c r="AI651" s="2">
        <v>89856.101734583717</v>
      </c>
      <c r="AJ651" s="2">
        <v>223643.8982654163</v>
      </c>
      <c r="AK651" s="2">
        <v>93833.688550033432</v>
      </c>
      <c r="AL651" s="121">
        <v>0.1125</v>
      </c>
      <c r="AM651" s="121" t="s">
        <v>40</v>
      </c>
      <c r="AN651" s="2">
        <v>313500</v>
      </c>
      <c r="AO651" s="2" t="s">
        <v>184</v>
      </c>
    </row>
    <row r="652" spans="29:41" x14ac:dyDescent="0.3">
      <c r="AC652" s="119">
        <v>47</v>
      </c>
      <c r="AD652" s="120">
        <v>48427</v>
      </c>
      <c r="AE652" s="9" t="s">
        <v>100</v>
      </c>
      <c r="AF652" s="2">
        <v>6036.2996940628755</v>
      </c>
      <c r="AG652" s="2">
        <v>842.40095376172235</v>
      </c>
      <c r="AH652" s="2">
        <v>6878.7006478245976</v>
      </c>
      <c r="AI652" s="2">
        <v>83819.802040520837</v>
      </c>
      <c r="AJ652" s="2">
        <v>229680.19795947918</v>
      </c>
      <c r="AK652" s="2">
        <v>94676.089503795156</v>
      </c>
      <c r="AL652" s="121">
        <v>0.1125</v>
      </c>
      <c r="AM652" s="121" t="s">
        <v>40</v>
      </c>
      <c r="AN652" s="2">
        <v>313500</v>
      </c>
      <c r="AO652" s="2" t="s">
        <v>184</v>
      </c>
    </row>
    <row r="653" spans="29:41" x14ac:dyDescent="0.3">
      <c r="AC653" s="119">
        <v>48</v>
      </c>
      <c r="AD653" s="120">
        <v>48458</v>
      </c>
      <c r="AE653" s="9" t="s">
        <v>100</v>
      </c>
      <c r="AF653" s="2">
        <v>6092.8900036947134</v>
      </c>
      <c r="AG653" s="2">
        <v>785.81064412988292</v>
      </c>
      <c r="AH653" s="2">
        <v>6878.7006478245967</v>
      </c>
      <c r="AI653" s="2">
        <v>77726.912036826121</v>
      </c>
      <c r="AJ653" s="2">
        <v>235773.08796317389</v>
      </c>
      <c r="AK653" s="2">
        <v>95461.900147925044</v>
      </c>
      <c r="AL653" s="121">
        <v>0.1125</v>
      </c>
      <c r="AM653" s="121" t="s">
        <v>40</v>
      </c>
      <c r="AN653" s="2">
        <v>313500</v>
      </c>
      <c r="AO653" s="2" t="s">
        <v>184</v>
      </c>
    </row>
    <row r="654" spans="29:41" x14ac:dyDescent="0.3">
      <c r="AC654" s="119">
        <v>49</v>
      </c>
      <c r="AD654" s="120">
        <v>48488</v>
      </c>
      <c r="AE654" s="9" t="s">
        <v>100</v>
      </c>
      <c r="AF654" s="2">
        <v>6150.0108474793515</v>
      </c>
      <c r="AG654" s="2">
        <v>728.68980034524486</v>
      </c>
      <c r="AH654" s="2">
        <v>6878.7006478245967</v>
      </c>
      <c r="AI654" s="2">
        <v>71576.901189346769</v>
      </c>
      <c r="AJ654" s="2">
        <v>241923.09881065323</v>
      </c>
      <c r="AK654" s="2">
        <v>96190.589948270295</v>
      </c>
      <c r="AL654" s="121">
        <v>0.1125</v>
      </c>
      <c r="AM654" s="121" t="s">
        <v>40</v>
      </c>
      <c r="AN654" s="2">
        <v>313500</v>
      </c>
      <c r="AO654" s="2" t="s">
        <v>184</v>
      </c>
    </row>
    <row r="655" spans="29:41" x14ac:dyDescent="0.3">
      <c r="AC655" s="119">
        <v>50</v>
      </c>
      <c r="AD655" s="120">
        <v>48519</v>
      </c>
      <c r="AE655" s="9" t="s">
        <v>100</v>
      </c>
      <c r="AF655" s="2">
        <v>6207.6671991744697</v>
      </c>
      <c r="AG655" s="2">
        <v>671.03344865012593</v>
      </c>
      <c r="AH655" s="2">
        <v>6878.7006478245958</v>
      </c>
      <c r="AI655" s="2">
        <v>65369.233990172295</v>
      </c>
      <c r="AJ655" s="2">
        <v>248130.7660098277</v>
      </c>
      <c r="AK655" s="2">
        <v>96861.623396920419</v>
      </c>
      <c r="AL655" s="121">
        <v>0.1125</v>
      </c>
      <c r="AM655" s="121" t="s">
        <v>40</v>
      </c>
      <c r="AN655" s="2">
        <v>313500</v>
      </c>
      <c r="AO655" s="2" t="s">
        <v>184</v>
      </c>
    </row>
    <row r="656" spans="29:41" x14ac:dyDescent="0.3">
      <c r="AC656" s="119">
        <v>51</v>
      </c>
      <c r="AD656" s="120">
        <v>48549</v>
      </c>
      <c r="AE656" s="9" t="s">
        <v>100</v>
      </c>
      <c r="AF656" s="2">
        <v>6265.8640791667303</v>
      </c>
      <c r="AG656" s="2">
        <v>612.83656865786531</v>
      </c>
      <c r="AH656" s="2">
        <v>6878.7006478245958</v>
      </c>
      <c r="AI656" s="2">
        <v>59103.369911005568</v>
      </c>
      <c r="AJ656" s="2">
        <v>254396.63008899443</v>
      </c>
      <c r="AK656" s="2">
        <v>97474.45996557828</v>
      </c>
      <c r="AL656" s="121">
        <v>0.1125</v>
      </c>
      <c r="AM656" s="121" t="s">
        <v>40</v>
      </c>
      <c r="AN656" s="2">
        <v>313500</v>
      </c>
      <c r="AO656" s="2" t="s">
        <v>184</v>
      </c>
    </row>
    <row r="657" spans="29:41" x14ac:dyDescent="0.3">
      <c r="AC657" s="119">
        <v>52</v>
      </c>
      <c r="AD657" s="120">
        <v>48580</v>
      </c>
      <c r="AE657" s="9" t="s">
        <v>100</v>
      </c>
      <c r="AF657" s="2">
        <v>6324.606554908918</v>
      </c>
      <c r="AG657" s="2">
        <v>554.09409291567727</v>
      </c>
      <c r="AH657" s="2">
        <v>6878.7006478245958</v>
      </c>
      <c r="AI657" s="2">
        <v>52778.76335609665</v>
      </c>
      <c r="AJ657" s="2">
        <v>260721.23664390334</v>
      </c>
      <c r="AK657" s="2">
        <v>98028.554058493959</v>
      </c>
      <c r="AL657" s="121">
        <v>0.1125</v>
      </c>
      <c r="AM657" s="121" t="s">
        <v>40</v>
      </c>
      <c r="AN657" s="2">
        <v>313500</v>
      </c>
      <c r="AO657" s="2" t="s">
        <v>184</v>
      </c>
    </row>
    <row r="658" spans="29:41" x14ac:dyDescent="0.3">
      <c r="AC658" s="119">
        <v>53</v>
      </c>
      <c r="AD658" s="120">
        <v>48611</v>
      </c>
      <c r="AE658" s="9" t="s">
        <v>100</v>
      </c>
      <c r="AF658" s="2">
        <v>6383.8997413611905</v>
      </c>
      <c r="AG658" s="2">
        <v>494.80090646340608</v>
      </c>
      <c r="AH658" s="2">
        <v>6878.7006478245967</v>
      </c>
      <c r="AI658" s="2">
        <v>46394.863614735455</v>
      </c>
      <c r="AJ658" s="2">
        <v>267105.13638526452</v>
      </c>
      <c r="AK658" s="2">
        <v>98523.354964957369</v>
      </c>
      <c r="AL658" s="121">
        <v>0.1125</v>
      </c>
      <c r="AM658" s="121" t="s">
        <v>40</v>
      </c>
      <c r="AN658" s="2">
        <v>313500</v>
      </c>
      <c r="AO658" s="2" t="s">
        <v>184</v>
      </c>
    </row>
    <row r="659" spans="29:41" x14ac:dyDescent="0.3">
      <c r="AC659" s="119">
        <v>54</v>
      </c>
      <c r="AD659" s="120">
        <v>48639</v>
      </c>
      <c r="AE659" s="9" t="s">
        <v>100</v>
      </c>
      <c r="AF659" s="2">
        <v>6443.7488014364508</v>
      </c>
      <c r="AG659" s="2">
        <v>434.95184638814493</v>
      </c>
      <c r="AH659" s="2">
        <v>6878.7006478245958</v>
      </c>
      <c r="AI659" s="2">
        <v>39951.114813299006</v>
      </c>
      <c r="AJ659" s="2">
        <v>273548.88518670097</v>
      </c>
      <c r="AK659" s="2">
        <v>98958.306811345508</v>
      </c>
      <c r="AL659" s="121">
        <v>0.1125</v>
      </c>
      <c r="AM659" s="121" t="s">
        <v>40</v>
      </c>
      <c r="AN659" s="2">
        <v>313500</v>
      </c>
      <c r="AO659" s="2" t="s">
        <v>184</v>
      </c>
    </row>
    <row r="660" spans="29:41" x14ac:dyDescent="0.3">
      <c r="AC660" s="119">
        <v>55</v>
      </c>
      <c r="AD660" s="120">
        <v>48670</v>
      </c>
      <c r="AE660" s="9" t="s">
        <v>100</v>
      </c>
      <c r="AF660" s="2">
        <v>6504.1589464499184</v>
      </c>
      <c r="AG660" s="2">
        <v>374.54170137467821</v>
      </c>
      <c r="AH660" s="2">
        <v>6878.7006478245967</v>
      </c>
      <c r="AI660" s="2">
        <v>33446.955866849086</v>
      </c>
      <c r="AJ660" s="2">
        <v>280053.04413315089</v>
      </c>
      <c r="AK660" s="2">
        <v>99332.848512720186</v>
      </c>
      <c r="AL660" s="121">
        <v>0.1125</v>
      </c>
      <c r="AM660" s="121" t="s">
        <v>40</v>
      </c>
      <c r="AN660" s="2">
        <v>313500</v>
      </c>
      <c r="AO660" s="2" t="s">
        <v>184</v>
      </c>
    </row>
    <row r="661" spans="29:41" x14ac:dyDescent="0.3">
      <c r="AC661" s="119">
        <v>56</v>
      </c>
      <c r="AD661" s="120">
        <v>48700</v>
      </c>
      <c r="AE661" s="9" t="s">
        <v>100</v>
      </c>
      <c r="AF661" s="2">
        <v>6565.1354365728857</v>
      </c>
      <c r="AG661" s="2">
        <v>313.5652112517102</v>
      </c>
      <c r="AH661" s="2">
        <v>6878.7006478245958</v>
      </c>
      <c r="AI661" s="2">
        <v>26881.820430276202</v>
      </c>
      <c r="AJ661" s="2">
        <v>286618.17956972378</v>
      </c>
      <c r="AK661" s="2">
        <v>99646.413723971898</v>
      </c>
      <c r="AL661" s="121">
        <v>0.1125</v>
      </c>
      <c r="AM661" s="121" t="s">
        <v>40</v>
      </c>
      <c r="AN661" s="2">
        <v>313500</v>
      </c>
      <c r="AO661" s="2" t="s">
        <v>184</v>
      </c>
    </row>
    <row r="662" spans="29:41" x14ac:dyDescent="0.3">
      <c r="AC662" s="119">
        <v>57</v>
      </c>
      <c r="AD662" s="120">
        <v>48731</v>
      </c>
      <c r="AE662" s="9" t="s">
        <v>100</v>
      </c>
      <c r="AF662" s="2">
        <v>6626.6835812907584</v>
      </c>
      <c r="AG662" s="2">
        <v>252.0170665338394</v>
      </c>
      <c r="AH662" s="2">
        <v>6878.7006478245976</v>
      </c>
      <c r="AI662" s="2">
        <v>20255.136848985443</v>
      </c>
      <c r="AJ662" s="2">
        <v>293244.86315101455</v>
      </c>
      <c r="AK662" s="2">
        <v>99898.430790505736</v>
      </c>
      <c r="AL662" s="121">
        <v>0.1125</v>
      </c>
      <c r="AM662" s="121" t="s">
        <v>40</v>
      </c>
      <c r="AN662" s="2">
        <v>313500</v>
      </c>
      <c r="AO662" s="2" t="s">
        <v>184</v>
      </c>
    </row>
    <row r="663" spans="29:41" x14ac:dyDescent="0.3">
      <c r="AC663" s="119">
        <v>58</v>
      </c>
      <c r="AD663" s="120">
        <v>48761</v>
      </c>
      <c r="AE663" s="9" t="s">
        <v>100</v>
      </c>
      <c r="AF663" s="2">
        <v>6688.8087398653579</v>
      </c>
      <c r="AG663" s="2">
        <v>189.89190795923852</v>
      </c>
      <c r="AH663" s="2">
        <v>6878.7006478245967</v>
      </c>
      <c r="AI663" s="2">
        <v>13566.328109120084</v>
      </c>
      <c r="AJ663" s="2">
        <v>299933.67189087992</v>
      </c>
      <c r="AK663" s="2">
        <v>100088.32269846498</v>
      </c>
      <c r="AL663" s="121">
        <v>0.1125</v>
      </c>
      <c r="AM663" s="121" t="s">
        <v>40</v>
      </c>
      <c r="AN663" s="2">
        <v>313500</v>
      </c>
      <c r="AO663" s="2" t="s">
        <v>184</v>
      </c>
    </row>
    <row r="664" spans="29:41" x14ac:dyDescent="0.3">
      <c r="AC664" s="119">
        <v>59</v>
      </c>
      <c r="AD664" s="120">
        <v>48792</v>
      </c>
      <c r="AE664" s="9" t="s">
        <v>100</v>
      </c>
      <c r="AF664" s="2">
        <v>6751.516321801596</v>
      </c>
      <c r="AG664" s="2">
        <v>127.18432602300079</v>
      </c>
      <c r="AH664" s="2">
        <v>6878.7006478245967</v>
      </c>
      <c r="AI664" s="2">
        <v>6814.8117873184883</v>
      </c>
      <c r="AJ664" s="2">
        <v>306685.1882126815</v>
      </c>
      <c r="AK664" s="2">
        <v>100215.50702448798</v>
      </c>
      <c r="AL664" s="121">
        <v>0.1125</v>
      </c>
      <c r="AM664" s="121" t="s">
        <v>40</v>
      </c>
      <c r="AN664" s="2">
        <v>313500</v>
      </c>
      <c r="AO664" s="2" t="s">
        <v>184</v>
      </c>
    </row>
    <row r="665" spans="29:41" x14ac:dyDescent="0.3">
      <c r="AC665" s="119">
        <v>60</v>
      </c>
      <c r="AD665" s="120">
        <v>48823</v>
      </c>
      <c r="AE665" s="9" t="s">
        <v>100</v>
      </c>
      <c r="AF665" s="2">
        <v>6814.8117873184865</v>
      </c>
      <c r="AG665" s="2">
        <v>63.888860506110831</v>
      </c>
      <c r="AH665" s="2">
        <v>6878.7006478245976</v>
      </c>
      <c r="AI665" s="2">
        <v>1.5631940186722204E-12</v>
      </c>
      <c r="AJ665" s="2">
        <v>313500</v>
      </c>
      <c r="AK665" s="2">
        <v>100279.39588499408</v>
      </c>
      <c r="AL665" s="121">
        <v>0.1125</v>
      </c>
      <c r="AM665" s="121" t="s">
        <v>40</v>
      </c>
      <c r="AN665" s="2">
        <v>313500</v>
      </c>
      <c r="AO665" s="2" t="s">
        <v>184</v>
      </c>
    </row>
    <row r="666" spans="29:41" x14ac:dyDescent="0.3">
      <c r="AC666" s="119">
        <v>0</v>
      </c>
      <c r="AD666" s="120">
        <v>47178</v>
      </c>
      <c r="AE666" s="9" t="s">
        <v>85</v>
      </c>
      <c r="AF666" s="2">
        <v>0</v>
      </c>
      <c r="AG666" s="2">
        <v>0</v>
      </c>
      <c r="AH666" s="2">
        <v>0</v>
      </c>
      <c r="AI666" s="2">
        <v>418000</v>
      </c>
      <c r="AJ666" s="2">
        <v>0</v>
      </c>
      <c r="AK666" s="2">
        <v>0</v>
      </c>
      <c r="AL666" s="121">
        <v>0.1225</v>
      </c>
      <c r="AM666" s="121" t="s">
        <v>44</v>
      </c>
      <c r="AN666" s="2">
        <v>418000</v>
      </c>
      <c r="AO666" s="2" t="s">
        <v>184</v>
      </c>
    </row>
    <row r="667" spans="29:41" x14ac:dyDescent="0.3">
      <c r="AC667" s="119">
        <v>1</v>
      </c>
      <c r="AD667" s="120">
        <v>47209</v>
      </c>
      <c r="AE667" s="9" t="s">
        <v>85</v>
      </c>
      <c r="AF667" s="2">
        <v>5083.9892511808039</v>
      </c>
      <c r="AG667" s="2">
        <v>4267.083333333333</v>
      </c>
      <c r="AH667" s="2">
        <v>9351.0725845141369</v>
      </c>
      <c r="AI667" s="2">
        <v>412916.01074881922</v>
      </c>
      <c r="AJ667" s="2">
        <v>5083.9892511808039</v>
      </c>
      <c r="AK667" s="2">
        <v>4267.083333333333</v>
      </c>
      <c r="AL667" s="121">
        <v>0.1225</v>
      </c>
      <c r="AM667" s="121" t="s">
        <v>44</v>
      </c>
      <c r="AN667" s="2">
        <v>418000</v>
      </c>
      <c r="AO667" s="2" t="s">
        <v>184</v>
      </c>
    </row>
    <row r="668" spans="29:41" x14ac:dyDescent="0.3">
      <c r="AC668" s="119">
        <v>2</v>
      </c>
      <c r="AD668" s="120">
        <v>47239</v>
      </c>
      <c r="AE668" s="9" t="s">
        <v>85</v>
      </c>
      <c r="AF668" s="2">
        <v>5135.8883081199428</v>
      </c>
      <c r="AG668" s="2">
        <v>4215.1842763941959</v>
      </c>
      <c r="AH668" s="2">
        <v>9351.0725845141387</v>
      </c>
      <c r="AI668" s="2">
        <v>407780.12244069926</v>
      </c>
      <c r="AJ668" s="2">
        <v>10219.877559300747</v>
      </c>
      <c r="AK668" s="2">
        <v>8482.2676097275289</v>
      </c>
      <c r="AL668" s="121">
        <v>0.1225</v>
      </c>
      <c r="AM668" s="121" t="s">
        <v>44</v>
      </c>
      <c r="AN668" s="2">
        <v>418000</v>
      </c>
      <c r="AO668" s="2" t="s">
        <v>184</v>
      </c>
    </row>
    <row r="669" spans="29:41" x14ac:dyDescent="0.3">
      <c r="AC669" s="119">
        <v>3</v>
      </c>
      <c r="AD669" s="120">
        <v>47270</v>
      </c>
      <c r="AE669" s="9" t="s">
        <v>85</v>
      </c>
      <c r="AF669" s="2">
        <v>5188.3171679319985</v>
      </c>
      <c r="AG669" s="2">
        <v>4162.7554165821384</v>
      </c>
      <c r="AH669" s="2">
        <v>9351.0725845141369</v>
      </c>
      <c r="AI669" s="2">
        <v>402591.80527276726</v>
      </c>
      <c r="AJ669" s="2">
        <v>15408.194727232745</v>
      </c>
      <c r="AK669" s="2">
        <v>12645.023026309667</v>
      </c>
      <c r="AL669" s="121">
        <v>0.1225</v>
      </c>
      <c r="AM669" s="121" t="s">
        <v>44</v>
      </c>
      <c r="AN669" s="2">
        <v>418000</v>
      </c>
      <c r="AO669" s="2" t="s">
        <v>184</v>
      </c>
    </row>
    <row r="670" spans="29:41" x14ac:dyDescent="0.3">
      <c r="AC670" s="119">
        <v>4</v>
      </c>
      <c r="AD670" s="120">
        <v>47300</v>
      </c>
      <c r="AE670" s="9" t="s">
        <v>85</v>
      </c>
      <c r="AF670" s="2">
        <v>5241.2812390213066</v>
      </c>
      <c r="AG670" s="2">
        <v>4109.7913454928321</v>
      </c>
      <c r="AH670" s="2">
        <v>9351.0725845141387</v>
      </c>
      <c r="AI670" s="2">
        <v>397350.52403374598</v>
      </c>
      <c r="AJ670" s="2">
        <v>20649.475966254053</v>
      </c>
      <c r="AK670" s="2">
        <v>16754.814371802498</v>
      </c>
      <c r="AL670" s="121">
        <v>0.1225</v>
      </c>
      <c r="AM670" s="121" t="s">
        <v>44</v>
      </c>
      <c r="AN670" s="2">
        <v>418000</v>
      </c>
      <c r="AO670" s="2" t="s">
        <v>184</v>
      </c>
    </row>
    <row r="671" spans="29:41" x14ac:dyDescent="0.3">
      <c r="AC671" s="119">
        <v>5</v>
      </c>
      <c r="AD671" s="120">
        <v>47331</v>
      </c>
      <c r="AE671" s="9" t="s">
        <v>85</v>
      </c>
      <c r="AF671" s="2">
        <v>5294.7859850029799</v>
      </c>
      <c r="AG671" s="2">
        <v>4056.286599511157</v>
      </c>
      <c r="AH671" s="2">
        <v>9351.0725845141369</v>
      </c>
      <c r="AI671" s="2">
        <v>392055.73804874299</v>
      </c>
      <c r="AJ671" s="2">
        <v>25944.261951257031</v>
      </c>
      <c r="AK671" s="2">
        <v>20811.100971313655</v>
      </c>
      <c r="AL671" s="121">
        <v>0.1225</v>
      </c>
      <c r="AM671" s="121" t="s">
        <v>44</v>
      </c>
      <c r="AN671" s="2">
        <v>418000</v>
      </c>
      <c r="AO671" s="2" t="s">
        <v>184</v>
      </c>
    </row>
    <row r="672" spans="29:41" x14ac:dyDescent="0.3">
      <c r="AC672" s="119">
        <v>6</v>
      </c>
      <c r="AD672" s="120">
        <v>47362</v>
      </c>
      <c r="AE672" s="9" t="s">
        <v>85</v>
      </c>
      <c r="AF672" s="2">
        <v>5348.8369252665543</v>
      </c>
      <c r="AG672" s="2">
        <v>4002.2356592475844</v>
      </c>
      <c r="AH672" s="2">
        <v>9351.0725845141387</v>
      </c>
      <c r="AI672" s="2">
        <v>386706.90112347645</v>
      </c>
      <c r="AJ672" s="2">
        <v>31293.098876523585</v>
      </c>
      <c r="AK672" s="2">
        <v>24813.33663056124</v>
      </c>
      <c r="AL672" s="121">
        <v>0.1225</v>
      </c>
      <c r="AM672" s="121" t="s">
        <v>44</v>
      </c>
      <c r="AN672" s="2">
        <v>418000</v>
      </c>
      <c r="AO672" s="2" t="s">
        <v>184</v>
      </c>
    </row>
    <row r="673" spans="29:41" x14ac:dyDescent="0.3">
      <c r="AC673" s="119">
        <v>7</v>
      </c>
      <c r="AD673" s="120">
        <v>47392</v>
      </c>
      <c r="AE673" s="9" t="s">
        <v>85</v>
      </c>
      <c r="AF673" s="2">
        <v>5403.4396355453173</v>
      </c>
      <c r="AG673" s="2">
        <v>3947.6329489688219</v>
      </c>
      <c r="AH673" s="2">
        <v>9351.0725845141387</v>
      </c>
      <c r="AI673" s="2">
        <v>381303.46148793114</v>
      </c>
      <c r="AJ673" s="2">
        <v>36696.538512068902</v>
      </c>
      <c r="AK673" s="2">
        <v>28760.969579530061</v>
      </c>
      <c r="AL673" s="121">
        <v>0.1225</v>
      </c>
      <c r="AM673" s="121" t="s">
        <v>44</v>
      </c>
      <c r="AN673" s="2">
        <v>418000</v>
      </c>
      <c r="AO673" s="2" t="s">
        <v>184</v>
      </c>
    </row>
    <row r="674" spans="29:41" x14ac:dyDescent="0.3">
      <c r="AC674" s="119">
        <v>8</v>
      </c>
      <c r="AD674" s="120">
        <v>47423</v>
      </c>
      <c r="AE674" s="9" t="s">
        <v>85</v>
      </c>
      <c r="AF674" s="2">
        <v>5490.6009140450351</v>
      </c>
      <c r="AG674" s="2">
        <v>3813.0346148793119</v>
      </c>
      <c r="AH674" s="2">
        <v>9303.6355289243475</v>
      </c>
      <c r="AI674" s="2">
        <v>375812.86057388608</v>
      </c>
      <c r="AJ674" s="2">
        <v>42187.139426113936</v>
      </c>
      <c r="AK674" s="2">
        <v>32574.004194409372</v>
      </c>
      <c r="AL674" s="121">
        <v>0.12000000000000001</v>
      </c>
      <c r="AM674" s="121" t="s">
        <v>44</v>
      </c>
      <c r="AN674" s="2">
        <v>418000</v>
      </c>
      <c r="AO674" s="2" t="s">
        <v>184</v>
      </c>
    </row>
    <row r="675" spans="29:41" x14ac:dyDescent="0.3">
      <c r="AC675" s="119">
        <v>9</v>
      </c>
      <c r="AD675" s="120">
        <v>47453</v>
      </c>
      <c r="AE675" s="9" t="s">
        <v>85</v>
      </c>
      <c r="AF675" s="2">
        <v>5545.5069231854832</v>
      </c>
      <c r="AG675" s="2">
        <v>3758.1286057388611</v>
      </c>
      <c r="AH675" s="2">
        <v>9303.6355289243438</v>
      </c>
      <c r="AI675" s="2">
        <v>370267.35365070059</v>
      </c>
      <c r="AJ675" s="2">
        <v>47732.646349299423</v>
      </c>
      <c r="AK675" s="2">
        <v>36332.132800148232</v>
      </c>
      <c r="AL675" s="121">
        <v>0.12000000000000001</v>
      </c>
      <c r="AM675" s="121" t="s">
        <v>44</v>
      </c>
      <c r="AN675" s="2">
        <v>418000</v>
      </c>
      <c r="AO675" s="2" t="s">
        <v>184</v>
      </c>
    </row>
    <row r="676" spans="29:41" x14ac:dyDescent="0.3">
      <c r="AC676" s="119">
        <v>10</v>
      </c>
      <c r="AD676" s="120">
        <v>47484</v>
      </c>
      <c r="AE676" s="9" t="s">
        <v>85</v>
      </c>
      <c r="AF676" s="2">
        <v>5600.9619924173376</v>
      </c>
      <c r="AG676" s="2">
        <v>3702.6735365070062</v>
      </c>
      <c r="AH676" s="2">
        <v>9303.6355289243438</v>
      </c>
      <c r="AI676" s="2">
        <v>364666.39165828325</v>
      </c>
      <c r="AJ676" s="2">
        <v>53333.608341716761</v>
      </c>
      <c r="AK676" s="2">
        <v>40034.806336655238</v>
      </c>
      <c r="AL676" s="121">
        <v>0.12000000000000001</v>
      </c>
      <c r="AM676" s="121" t="s">
        <v>44</v>
      </c>
      <c r="AN676" s="2">
        <v>418000</v>
      </c>
      <c r="AO676" s="2" t="s">
        <v>184</v>
      </c>
    </row>
    <row r="677" spans="29:41" x14ac:dyDescent="0.3">
      <c r="AC677" s="119">
        <v>11</v>
      </c>
      <c r="AD677" s="120">
        <v>47515</v>
      </c>
      <c r="AE677" s="9" t="s">
        <v>85</v>
      </c>
      <c r="AF677" s="2">
        <v>5656.971612341511</v>
      </c>
      <c r="AG677" s="2">
        <v>3646.6639165828328</v>
      </c>
      <c r="AH677" s="2">
        <v>9303.6355289243438</v>
      </c>
      <c r="AI677" s="2">
        <v>359009.42004594172</v>
      </c>
      <c r="AJ677" s="2">
        <v>58990.579954058274</v>
      </c>
      <c r="AK677" s="2">
        <v>43681.470253238069</v>
      </c>
      <c r="AL677" s="121">
        <v>0.12000000000000001</v>
      </c>
      <c r="AM677" s="121" t="s">
        <v>44</v>
      </c>
      <c r="AN677" s="2">
        <v>418000</v>
      </c>
      <c r="AO677" s="2" t="s">
        <v>184</v>
      </c>
    </row>
    <row r="678" spans="29:41" x14ac:dyDescent="0.3">
      <c r="AC678" s="119">
        <v>12</v>
      </c>
      <c r="AD678" s="120">
        <v>47543</v>
      </c>
      <c r="AE678" s="9" t="s">
        <v>85</v>
      </c>
      <c r="AF678" s="2">
        <v>5713.5413284649258</v>
      </c>
      <c r="AG678" s="2">
        <v>3590.0942004594176</v>
      </c>
      <c r="AH678" s="2">
        <v>9303.6355289243438</v>
      </c>
      <c r="AI678" s="2">
        <v>353295.87871747679</v>
      </c>
      <c r="AJ678" s="2">
        <v>64704.1212825232</v>
      </c>
      <c r="AK678" s="2">
        <v>47271.564453697487</v>
      </c>
      <c r="AL678" s="121">
        <v>0.12000000000000001</v>
      </c>
      <c r="AM678" s="121" t="s">
        <v>44</v>
      </c>
      <c r="AN678" s="2">
        <v>418000</v>
      </c>
      <c r="AO678" s="2" t="s">
        <v>184</v>
      </c>
    </row>
    <row r="679" spans="29:41" x14ac:dyDescent="0.3">
      <c r="AC679" s="119">
        <v>13</v>
      </c>
      <c r="AD679" s="120">
        <v>47574</v>
      </c>
      <c r="AE679" s="9" t="s">
        <v>85</v>
      </c>
      <c r="AF679" s="2">
        <v>5770.6767417495776</v>
      </c>
      <c r="AG679" s="2">
        <v>3532.9587871747681</v>
      </c>
      <c r="AH679" s="2">
        <v>9303.6355289243456</v>
      </c>
      <c r="AI679" s="2">
        <v>347525.20197572722</v>
      </c>
      <c r="AJ679" s="2">
        <v>70474.798024272779</v>
      </c>
      <c r="AK679" s="2">
        <v>50804.523240872251</v>
      </c>
      <c r="AL679" s="121">
        <v>0.12000000000000001</v>
      </c>
      <c r="AM679" s="121" t="s">
        <v>44</v>
      </c>
      <c r="AN679" s="2">
        <v>418000</v>
      </c>
      <c r="AO679" s="2" t="s">
        <v>184</v>
      </c>
    </row>
    <row r="680" spans="29:41" x14ac:dyDescent="0.3">
      <c r="AC680" s="119">
        <v>14</v>
      </c>
      <c r="AD680" s="120">
        <v>47604</v>
      </c>
      <c r="AE680" s="9" t="s">
        <v>85</v>
      </c>
      <c r="AF680" s="2">
        <v>5828.3835091670735</v>
      </c>
      <c r="AG680" s="2">
        <v>3475.2520197572726</v>
      </c>
      <c r="AH680" s="2">
        <v>9303.6355289243456</v>
      </c>
      <c r="AI680" s="2">
        <v>341696.81846656016</v>
      </c>
      <c r="AJ680" s="2">
        <v>76303.181533439856</v>
      </c>
      <c r="AK680" s="2">
        <v>54279.775260629525</v>
      </c>
      <c r="AL680" s="121">
        <v>0.12000000000000001</v>
      </c>
      <c r="AM680" s="121" t="s">
        <v>44</v>
      </c>
      <c r="AN680" s="2">
        <v>418000</v>
      </c>
      <c r="AO680" s="2" t="s">
        <v>184</v>
      </c>
    </row>
    <row r="681" spans="29:41" x14ac:dyDescent="0.3">
      <c r="AC681" s="119">
        <v>15</v>
      </c>
      <c r="AD681" s="120">
        <v>47635</v>
      </c>
      <c r="AE681" s="9" t="s">
        <v>85</v>
      </c>
      <c r="AF681" s="2">
        <v>5886.6673442587453</v>
      </c>
      <c r="AG681" s="2">
        <v>3416.9681846656017</v>
      </c>
      <c r="AH681" s="2">
        <v>9303.6355289243475</v>
      </c>
      <c r="AI681" s="2">
        <v>335810.15112230141</v>
      </c>
      <c r="AJ681" s="2">
        <v>82189.848877698605</v>
      </c>
      <c r="AK681" s="2">
        <v>57696.743445295127</v>
      </c>
      <c r="AL681" s="121">
        <v>0.12000000000000001</v>
      </c>
      <c r="AM681" s="121" t="s">
        <v>44</v>
      </c>
      <c r="AN681" s="2">
        <v>418000</v>
      </c>
      <c r="AO681" s="2" t="s">
        <v>184</v>
      </c>
    </row>
    <row r="682" spans="29:41" x14ac:dyDescent="0.3">
      <c r="AC682" s="119">
        <v>16</v>
      </c>
      <c r="AD682" s="120">
        <v>47665</v>
      </c>
      <c r="AE682" s="9" t="s">
        <v>85</v>
      </c>
      <c r="AF682" s="2">
        <v>5945.5340177013331</v>
      </c>
      <c r="AG682" s="2">
        <v>3358.1015112230143</v>
      </c>
      <c r="AH682" s="2">
        <v>9303.6355289243475</v>
      </c>
      <c r="AI682" s="2">
        <v>329864.61710460007</v>
      </c>
      <c r="AJ682" s="2">
        <v>88135.382895399933</v>
      </c>
      <c r="AK682" s="2">
        <v>61054.844956518144</v>
      </c>
      <c r="AL682" s="121">
        <v>0.12000000000000001</v>
      </c>
      <c r="AM682" s="121" t="s">
        <v>44</v>
      </c>
      <c r="AN682" s="2">
        <v>418000</v>
      </c>
      <c r="AO682" s="2" t="s">
        <v>184</v>
      </c>
    </row>
    <row r="683" spans="29:41" x14ac:dyDescent="0.3">
      <c r="AC683" s="119">
        <v>17</v>
      </c>
      <c r="AD683" s="120">
        <v>47696</v>
      </c>
      <c r="AE683" s="9" t="s">
        <v>85</v>
      </c>
      <c r="AF683" s="2">
        <v>6004.9893578783449</v>
      </c>
      <c r="AG683" s="2">
        <v>3298.6461710460007</v>
      </c>
      <c r="AH683" s="2">
        <v>9303.6355289243456</v>
      </c>
      <c r="AI683" s="2">
        <v>323859.62774672173</v>
      </c>
      <c r="AJ683" s="2">
        <v>94140.37225327827</v>
      </c>
      <c r="AK683" s="2">
        <v>64353.491127564143</v>
      </c>
      <c r="AL683" s="121">
        <v>0.12000000000000001</v>
      </c>
      <c r="AM683" s="121" t="s">
        <v>44</v>
      </c>
      <c r="AN683" s="2">
        <v>418000</v>
      </c>
      <c r="AO683" s="2" t="s">
        <v>184</v>
      </c>
    </row>
    <row r="684" spans="29:41" x14ac:dyDescent="0.3">
      <c r="AC684" s="119">
        <v>18</v>
      </c>
      <c r="AD684" s="120">
        <v>47727</v>
      </c>
      <c r="AE684" s="9" t="s">
        <v>85</v>
      </c>
      <c r="AF684" s="2">
        <v>6065.0392514571304</v>
      </c>
      <c r="AG684" s="2">
        <v>3238.5962774672175</v>
      </c>
      <c r="AH684" s="2">
        <v>9303.6355289243475</v>
      </c>
      <c r="AI684" s="2">
        <v>317794.58849526459</v>
      </c>
      <c r="AJ684" s="2">
        <v>100205.4115047354</v>
      </c>
      <c r="AK684" s="2">
        <v>67592.087405031358</v>
      </c>
      <c r="AL684" s="121">
        <v>0.12000000000000001</v>
      </c>
      <c r="AM684" s="121" t="s">
        <v>44</v>
      </c>
      <c r="AN684" s="2">
        <v>418000</v>
      </c>
      <c r="AO684" s="2" t="s">
        <v>184</v>
      </c>
    </row>
    <row r="685" spans="29:41" x14ac:dyDescent="0.3">
      <c r="AC685" s="119">
        <v>19</v>
      </c>
      <c r="AD685" s="120">
        <v>47757</v>
      </c>
      <c r="AE685" s="9" t="s">
        <v>85</v>
      </c>
      <c r="AF685" s="2">
        <v>6125.6896439716993</v>
      </c>
      <c r="AG685" s="2">
        <v>3177.9458849526463</v>
      </c>
      <c r="AH685" s="2">
        <v>9303.6355289243456</v>
      </c>
      <c r="AI685" s="2">
        <v>311668.89885129291</v>
      </c>
      <c r="AJ685" s="2">
        <v>106331.10114870709</v>
      </c>
      <c r="AK685" s="2">
        <v>70770.033289984</v>
      </c>
      <c r="AL685" s="121">
        <v>0.12000000000000001</v>
      </c>
      <c r="AM685" s="121" t="s">
        <v>44</v>
      </c>
      <c r="AN685" s="2">
        <v>418000</v>
      </c>
      <c r="AO685" s="2" t="s">
        <v>184</v>
      </c>
    </row>
    <row r="686" spans="29:41" x14ac:dyDescent="0.3">
      <c r="AC686" s="119">
        <v>20</v>
      </c>
      <c r="AD686" s="120">
        <v>47788</v>
      </c>
      <c r="AE686" s="9" t="s">
        <v>85</v>
      </c>
      <c r="AF686" s="2">
        <v>6214.2878891545934</v>
      </c>
      <c r="AG686" s="2">
        <v>3051.7579679189098</v>
      </c>
      <c r="AH686" s="2">
        <v>9266.0458570735027</v>
      </c>
      <c r="AI686" s="2">
        <v>305454.61096213834</v>
      </c>
      <c r="AJ686" s="2">
        <v>112545.38903786169</v>
      </c>
      <c r="AK686" s="2">
        <v>73821.791257902907</v>
      </c>
      <c r="AL686" s="121">
        <v>0.11750000000000001</v>
      </c>
      <c r="AM686" s="121" t="s">
        <v>44</v>
      </c>
      <c r="AN686" s="2">
        <v>418000</v>
      </c>
      <c r="AO686" s="2" t="s">
        <v>184</v>
      </c>
    </row>
    <row r="687" spans="29:41" x14ac:dyDescent="0.3">
      <c r="AC687" s="119">
        <v>21</v>
      </c>
      <c r="AD687" s="120">
        <v>47818</v>
      </c>
      <c r="AE687" s="9" t="s">
        <v>85</v>
      </c>
      <c r="AF687" s="2">
        <v>6275.1361247358964</v>
      </c>
      <c r="AG687" s="2">
        <v>2990.9097323376045</v>
      </c>
      <c r="AH687" s="2">
        <v>9266.0458570735009</v>
      </c>
      <c r="AI687" s="2">
        <v>299179.47483740246</v>
      </c>
      <c r="AJ687" s="2">
        <v>118820.52516259759</v>
      </c>
      <c r="AK687" s="2">
        <v>76812.700990240512</v>
      </c>
      <c r="AL687" s="121">
        <v>0.11750000000000001</v>
      </c>
      <c r="AM687" s="121" t="s">
        <v>44</v>
      </c>
      <c r="AN687" s="2">
        <v>418000</v>
      </c>
      <c r="AO687" s="2" t="s">
        <v>184</v>
      </c>
    </row>
    <row r="688" spans="29:41" x14ac:dyDescent="0.3">
      <c r="AC688" s="119">
        <v>22</v>
      </c>
      <c r="AD688" s="120">
        <v>47849</v>
      </c>
      <c r="AE688" s="9" t="s">
        <v>85</v>
      </c>
      <c r="AF688" s="2">
        <v>6336.5801659572717</v>
      </c>
      <c r="AG688" s="2">
        <v>2929.4656911162328</v>
      </c>
      <c r="AH688" s="2">
        <v>9266.0458570735045</v>
      </c>
      <c r="AI688" s="2">
        <v>292842.89467144519</v>
      </c>
      <c r="AJ688" s="2">
        <v>125157.10532855487</v>
      </c>
      <c r="AK688" s="2">
        <v>79742.166681356743</v>
      </c>
      <c r="AL688" s="121">
        <v>0.11750000000000001</v>
      </c>
      <c r="AM688" s="121" t="s">
        <v>44</v>
      </c>
      <c r="AN688" s="2">
        <v>418000</v>
      </c>
      <c r="AO688" s="2" t="s">
        <v>184</v>
      </c>
    </row>
    <row r="689" spans="29:41" x14ac:dyDescent="0.3">
      <c r="AC689" s="119">
        <v>23</v>
      </c>
      <c r="AD689" s="120">
        <v>47880</v>
      </c>
      <c r="AE689" s="9" t="s">
        <v>85</v>
      </c>
      <c r="AF689" s="2">
        <v>6398.625846748937</v>
      </c>
      <c r="AG689" s="2">
        <v>2867.4200103245676</v>
      </c>
      <c r="AH689" s="2">
        <v>9266.0458570735045</v>
      </c>
      <c r="AI689" s="2">
        <v>286444.26882469625</v>
      </c>
      <c r="AJ689" s="2">
        <v>131555.73117530381</v>
      </c>
      <c r="AK689" s="2">
        <v>82609.58669168131</v>
      </c>
      <c r="AL689" s="121">
        <v>0.11750000000000001</v>
      </c>
      <c r="AM689" s="121" t="s">
        <v>44</v>
      </c>
      <c r="AN689" s="2">
        <v>418000</v>
      </c>
      <c r="AO689" s="2" t="s">
        <v>184</v>
      </c>
    </row>
    <row r="690" spans="29:41" x14ac:dyDescent="0.3">
      <c r="AC690" s="119">
        <v>24</v>
      </c>
      <c r="AD690" s="120">
        <v>47908</v>
      </c>
      <c r="AE690" s="9" t="s">
        <v>85</v>
      </c>
      <c r="AF690" s="2">
        <v>6461.2790581650206</v>
      </c>
      <c r="AG690" s="2">
        <v>2804.7667989084844</v>
      </c>
      <c r="AH690" s="2">
        <v>9266.0458570735045</v>
      </c>
      <c r="AI690" s="2">
        <v>279982.98976653122</v>
      </c>
      <c r="AJ690" s="2">
        <v>138017.01023346884</v>
      </c>
      <c r="AK690" s="2">
        <v>85414.353490589798</v>
      </c>
      <c r="AL690" s="121">
        <v>0.11750000000000001</v>
      </c>
      <c r="AM690" s="121" t="s">
        <v>44</v>
      </c>
      <c r="AN690" s="2">
        <v>418000</v>
      </c>
      <c r="AO690" s="2" t="s">
        <v>184</v>
      </c>
    </row>
    <row r="691" spans="29:41" x14ac:dyDescent="0.3">
      <c r="AC691" s="119">
        <v>25</v>
      </c>
      <c r="AD691" s="120">
        <v>47939</v>
      </c>
      <c r="AE691" s="9" t="s">
        <v>85</v>
      </c>
      <c r="AF691" s="2">
        <v>6524.5457489428863</v>
      </c>
      <c r="AG691" s="2">
        <v>2741.5001081306182</v>
      </c>
      <c r="AH691" s="2">
        <v>9266.0458570735045</v>
      </c>
      <c r="AI691" s="2">
        <v>273458.44401758834</v>
      </c>
      <c r="AJ691" s="2">
        <v>144541.55598241172</v>
      </c>
      <c r="AK691" s="2">
        <v>88155.853598720423</v>
      </c>
      <c r="AL691" s="121">
        <v>0.11750000000000001</v>
      </c>
      <c r="AM691" s="121" t="s">
        <v>44</v>
      </c>
      <c r="AN691" s="2">
        <v>418000</v>
      </c>
      <c r="AO691" s="2" t="s">
        <v>184</v>
      </c>
    </row>
    <row r="692" spans="29:41" x14ac:dyDescent="0.3">
      <c r="AC692" s="119">
        <v>26</v>
      </c>
      <c r="AD692" s="120">
        <v>47969</v>
      </c>
      <c r="AE692" s="9" t="s">
        <v>85</v>
      </c>
      <c r="AF692" s="2">
        <v>6588.4319260679495</v>
      </c>
      <c r="AG692" s="2">
        <v>2677.6139310055528</v>
      </c>
      <c r="AH692" s="2">
        <v>9266.0458570735027</v>
      </c>
      <c r="AI692" s="2">
        <v>266870.01209152036</v>
      </c>
      <c r="AJ692" s="2">
        <v>151129.98790847967</v>
      </c>
      <c r="AK692" s="2">
        <v>90833.467529725982</v>
      </c>
      <c r="AL692" s="121">
        <v>0.11750000000000001</v>
      </c>
      <c r="AM692" s="121" t="s">
        <v>44</v>
      </c>
      <c r="AN692" s="2">
        <v>418000</v>
      </c>
      <c r="AO692" s="2" t="s">
        <v>184</v>
      </c>
    </row>
    <row r="693" spans="29:41" x14ac:dyDescent="0.3">
      <c r="AC693" s="119">
        <v>27</v>
      </c>
      <c r="AD693" s="120">
        <v>48000</v>
      </c>
      <c r="AE693" s="9" t="s">
        <v>85</v>
      </c>
      <c r="AF693" s="2">
        <v>6652.94365534403</v>
      </c>
      <c r="AG693" s="2">
        <v>2613.1022017294704</v>
      </c>
      <c r="AH693" s="2">
        <v>9266.0458570735009</v>
      </c>
      <c r="AI693" s="2">
        <v>260217.06843617634</v>
      </c>
      <c r="AJ693" s="2">
        <v>157782.93156382369</v>
      </c>
      <c r="AK693" s="2">
        <v>93446.569731455456</v>
      </c>
      <c r="AL693" s="121">
        <v>0.11750000000000001</v>
      </c>
      <c r="AM693" s="121" t="s">
        <v>44</v>
      </c>
      <c r="AN693" s="2">
        <v>418000</v>
      </c>
      <c r="AO693" s="2" t="s">
        <v>184</v>
      </c>
    </row>
    <row r="694" spans="29:41" x14ac:dyDescent="0.3">
      <c r="AC694" s="119">
        <v>28</v>
      </c>
      <c r="AD694" s="120">
        <v>48030</v>
      </c>
      <c r="AE694" s="9" t="s">
        <v>85</v>
      </c>
      <c r="AF694" s="2">
        <v>6718.087061969276</v>
      </c>
      <c r="AG694" s="2">
        <v>2547.9587951042267</v>
      </c>
      <c r="AH694" s="2">
        <v>9266.0458570735027</v>
      </c>
      <c r="AI694" s="2">
        <v>253498.98137420707</v>
      </c>
      <c r="AJ694" s="2">
        <v>164501.01862579296</v>
      </c>
      <c r="AK694" s="2">
        <v>95994.528526559676</v>
      </c>
      <c r="AL694" s="121">
        <v>0.11750000000000001</v>
      </c>
      <c r="AM694" s="121" t="s">
        <v>44</v>
      </c>
      <c r="AN694" s="2">
        <v>418000</v>
      </c>
      <c r="AO694" s="2" t="s">
        <v>184</v>
      </c>
    </row>
    <row r="695" spans="29:41" x14ac:dyDescent="0.3">
      <c r="AC695" s="119">
        <v>29</v>
      </c>
      <c r="AD695" s="120">
        <v>48061</v>
      </c>
      <c r="AE695" s="9" t="s">
        <v>85</v>
      </c>
      <c r="AF695" s="2">
        <v>6783.8683311177228</v>
      </c>
      <c r="AG695" s="2">
        <v>2482.1775259557776</v>
      </c>
      <c r="AH695" s="2">
        <v>9266.0458570735009</v>
      </c>
      <c r="AI695" s="2">
        <v>246715.11304308934</v>
      </c>
      <c r="AJ695" s="2">
        <v>171284.88695691069</v>
      </c>
      <c r="AK695" s="2">
        <v>98476.706052515452</v>
      </c>
      <c r="AL695" s="121">
        <v>0.11750000000000001</v>
      </c>
      <c r="AM695" s="121" t="s">
        <v>44</v>
      </c>
      <c r="AN695" s="2">
        <v>418000</v>
      </c>
      <c r="AO695" s="2" t="s">
        <v>184</v>
      </c>
    </row>
    <row r="696" spans="29:41" x14ac:dyDescent="0.3">
      <c r="AC696" s="119">
        <v>30</v>
      </c>
      <c r="AD696" s="120">
        <v>48092</v>
      </c>
      <c r="AE696" s="9" t="s">
        <v>85</v>
      </c>
      <c r="AF696" s="2">
        <v>6850.2937085265839</v>
      </c>
      <c r="AG696" s="2">
        <v>2415.7521485469165</v>
      </c>
      <c r="AH696" s="2">
        <v>9266.0458570735009</v>
      </c>
      <c r="AI696" s="2">
        <v>239864.81933456275</v>
      </c>
      <c r="AJ696" s="2">
        <v>178135.18066543728</v>
      </c>
      <c r="AK696" s="2">
        <v>100892.45820106237</v>
      </c>
      <c r="AL696" s="121">
        <v>0.11750000000000001</v>
      </c>
      <c r="AM696" s="121" t="s">
        <v>44</v>
      </c>
      <c r="AN696" s="2">
        <v>418000</v>
      </c>
      <c r="AO696" s="2" t="s">
        <v>184</v>
      </c>
    </row>
    <row r="697" spans="29:41" x14ac:dyDescent="0.3">
      <c r="AC697" s="119">
        <v>31</v>
      </c>
      <c r="AD697" s="120">
        <v>48122</v>
      </c>
      <c r="AE697" s="9" t="s">
        <v>85</v>
      </c>
      <c r="AF697" s="2">
        <v>6917.3695010892407</v>
      </c>
      <c r="AG697" s="2">
        <v>2348.6763559842602</v>
      </c>
      <c r="AH697" s="2">
        <v>9266.0458570735009</v>
      </c>
      <c r="AI697" s="2">
        <v>232947.44983347351</v>
      </c>
      <c r="AJ697" s="2">
        <v>185052.55016652652</v>
      </c>
      <c r="AK697" s="2">
        <v>103241.13455704664</v>
      </c>
      <c r="AL697" s="121">
        <v>0.11750000000000001</v>
      </c>
      <c r="AM697" s="121" t="s">
        <v>44</v>
      </c>
      <c r="AN697" s="2">
        <v>418000</v>
      </c>
      <c r="AO697" s="2" t="s">
        <v>184</v>
      </c>
    </row>
    <row r="698" spans="29:41" x14ac:dyDescent="0.3">
      <c r="AC698" s="119">
        <v>32</v>
      </c>
      <c r="AD698" s="120">
        <v>48153</v>
      </c>
      <c r="AE698" s="9" t="s">
        <v>85</v>
      </c>
      <c r="AF698" s="2">
        <v>6985.1020774540721</v>
      </c>
      <c r="AG698" s="2">
        <v>2280.9437796194284</v>
      </c>
      <c r="AH698" s="2">
        <v>9266.0458570735009</v>
      </c>
      <c r="AI698" s="2">
        <v>225962.34775601944</v>
      </c>
      <c r="AJ698" s="2">
        <v>192037.65224398058</v>
      </c>
      <c r="AK698" s="2">
        <v>105522.07833666606</v>
      </c>
      <c r="AL698" s="121">
        <v>0.11750000000000001</v>
      </c>
      <c r="AM698" s="121" t="s">
        <v>44</v>
      </c>
      <c r="AN698" s="2">
        <v>418000</v>
      </c>
      <c r="AO698" s="2" t="s">
        <v>184</v>
      </c>
    </row>
    <row r="699" spans="29:41" x14ac:dyDescent="0.3">
      <c r="AC699" s="119">
        <v>33</v>
      </c>
      <c r="AD699" s="120">
        <v>48183</v>
      </c>
      <c r="AE699" s="9" t="s">
        <v>85</v>
      </c>
      <c r="AF699" s="2">
        <v>7053.4978686291433</v>
      </c>
      <c r="AG699" s="2">
        <v>2212.5479884443571</v>
      </c>
      <c r="AH699" s="2">
        <v>9266.0458570735009</v>
      </c>
      <c r="AI699" s="2">
        <v>218908.8498873903</v>
      </c>
      <c r="AJ699" s="2">
        <v>199091.15011260973</v>
      </c>
      <c r="AK699" s="2">
        <v>107734.62632511042</v>
      </c>
      <c r="AL699" s="121">
        <v>0.11750000000000001</v>
      </c>
      <c r="AM699" s="121" t="s">
        <v>44</v>
      </c>
      <c r="AN699" s="2">
        <v>418000</v>
      </c>
      <c r="AO699" s="2" t="s">
        <v>184</v>
      </c>
    </row>
    <row r="700" spans="29:41" x14ac:dyDescent="0.3">
      <c r="AC700" s="119">
        <v>34</v>
      </c>
      <c r="AD700" s="120">
        <v>48214</v>
      </c>
      <c r="AE700" s="9" t="s">
        <v>85</v>
      </c>
      <c r="AF700" s="2">
        <v>7122.563368592806</v>
      </c>
      <c r="AG700" s="2">
        <v>2143.4824884806967</v>
      </c>
      <c r="AH700" s="2">
        <v>9266.0458570735027</v>
      </c>
      <c r="AI700" s="2">
        <v>211786.28651879748</v>
      </c>
      <c r="AJ700" s="2">
        <v>206213.71348120255</v>
      </c>
      <c r="AK700" s="2">
        <v>109878.10881359113</v>
      </c>
      <c r="AL700" s="121">
        <v>0.11750000000000001</v>
      </c>
      <c r="AM700" s="121" t="s">
        <v>44</v>
      </c>
      <c r="AN700" s="2">
        <v>418000</v>
      </c>
      <c r="AO700" s="2" t="s">
        <v>184</v>
      </c>
    </row>
    <row r="701" spans="29:41" x14ac:dyDescent="0.3">
      <c r="AC701" s="119">
        <v>35</v>
      </c>
      <c r="AD701" s="120">
        <v>48245</v>
      </c>
      <c r="AE701" s="9" t="s">
        <v>85</v>
      </c>
      <c r="AF701" s="2">
        <v>7192.3051349102752</v>
      </c>
      <c r="AG701" s="2">
        <v>2073.7407221632257</v>
      </c>
      <c r="AH701" s="2">
        <v>9266.0458570735009</v>
      </c>
      <c r="AI701" s="2">
        <v>204593.98138388721</v>
      </c>
      <c r="AJ701" s="2">
        <v>213406.01861611282</v>
      </c>
      <c r="AK701" s="2">
        <v>111951.84953575436</v>
      </c>
      <c r="AL701" s="121">
        <v>0.11750000000000001</v>
      </c>
      <c r="AM701" s="121" t="s">
        <v>44</v>
      </c>
      <c r="AN701" s="2">
        <v>418000</v>
      </c>
      <c r="AO701" s="2" t="s">
        <v>184</v>
      </c>
    </row>
    <row r="702" spans="29:41" x14ac:dyDescent="0.3">
      <c r="AC702" s="119">
        <v>36</v>
      </c>
      <c r="AD702" s="120">
        <v>48274</v>
      </c>
      <c r="AE702" s="9" t="s">
        <v>85</v>
      </c>
      <c r="AF702" s="2">
        <v>7262.7297893562718</v>
      </c>
      <c r="AG702" s="2">
        <v>2003.3160677172291</v>
      </c>
      <c r="AH702" s="2">
        <v>9266.0458570735009</v>
      </c>
      <c r="AI702" s="2">
        <v>197331.25159453094</v>
      </c>
      <c r="AJ702" s="2">
        <v>220668.74840546909</v>
      </c>
      <c r="AK702" s="2">
        <v>113955.16560347159</v>
      </c>
      <c r="AL702" s="121">
        <v>0.11750000000000001</v>
      </c>
      <c r="AM702" s="121" t="s">
        <v>44</v>
      </c>
      <c r="AN702" s="2">
        <v>418000</v>
      </c>
      <c r="AO702" s="2" t="s">
        <v>184</v>
      </c>
    </row>
    <row r="703" spans="29:41" x14ac:dyDescent="0.3">
      <c r="AC703" s="119">
        <v>37</v>
      </c>
      <c r="AD703" s="120">
        <v>48305</v>
      </c>
      <c r="AE703" s="9" t="s">
        <v>85</v>
      </c>
      <c r="AF703" s="2">
        <v>7333.8440185437203</v>
      </c>
      <c r="AG703" s="2">
        <v>1932.2018385297822</v>
      </c>
      <c r="AH703" s="2">
        <v>9266.0458570735027</v>
      </c>
      <c r="AI703" s="2">
        <v>189997.40757598722</v>
      </c>
      <c r="AJ703" s="2">
        <v>228002.59242401281</v>
      </c>
      <c r="AK703" s="2">
        <v>115887.36744200137</v>
      </c>
      <c r="AL703" s="121">
        <v>0.11750000000000001</v>
      </c>
      <c r="AM703" s="121" t="s">
        <v>44</v>
      </c>
      <c r="AN703" s="2">
        <v>418000</v>
      </c>
      <c r="AO703" s="2" t="s">
        <v>184</v>
      </c>
    </row>
    <row r="704" spans="29:41" x14ac:dyDescent="0.3">
      <c r="AC704" s="119">
        <v>38</v>
      </c>
      <c r="AD704" s="120">
        <v>48335</v>
      </c>
      <c r="AE704" s="9" t="s">
        <v>85</v>
      </c>
      <c r="AF704" s="2">
        <v>7405.6545745586282</v>
      </c>
      <c r="AG704" s="2">
        <v>1860.391282514875</v>
      </c>
      <c r="AH704" s="2">
        <v>9266.0458570735027</v>
      </c>
      <c r="AI704" s="2">
        <v>182591.75300142859</v>
      </c>
      <c r="AJ704" s="2">
        <v>235408.24699857144</v>
      </c>
      <c r="AK704" s="2">
        <v>117747.75872451624</v>
      </c>
      <c r="AL704" s="121">
        <v>0.11750000000000001</v>
      </c>
      <c r="AM704" s="121" t="s">
        <v>44</v>
      </c>
      <c r="AN704" s="2">
        <v>418000</v>
      </c>
      <c r="AO704" s="2" t="s">
        <v>184</v>
      </c>
    </row>
    <row r="705" spans="29:41" x14ac:dyDescent="0.3">
      <c r="AC705" s="119">
        <v>39</v>
      </c>
      <c r="AD705" s="120">
        <v>48366</v>
      </c>
      <c r="AE705" s="9" t="s">
        <v>85</v>
      </c>
      <c r="AF705" s="2">
        <v>7478.1682756011796</v>
      </c>
      <c r="AG705" s="2">
        <v>1787.8775814723217</v>
      </c>
      <c r="AH705" s="2">
        <v>9266.0458570735009</v>
      </c>
      <c r="AI705" s="2">
        <v>175113.58472582742</v>
      </c>
      <c r="AJ705" s="2">
        <v>242886.41527417261</v>
      </c>
      <c r="AK705" s="2">
        <v>119535.63630598856</v>
      </c>
      <c r="AL705" s="121">
        <v>0.11750000000000001</v>
      </c>
      <c r="AM705" s="121" t="s">
        <v>44</v>
      </c>
      <c r="AN705" s="2">
        <v>418000</v>
      </c>
      <c r="AO705" s="2" t="s">
        <v>184</v>
      </c>
    </row>
    <row r="706" spans="29:41" x14ac:dyDescent="0.3">
      <c r="AC706" s="119">
        <v>40</v>
      </c>
      <c r="AD706" s="120">
        <v>48396</v>
      </c>
      <c r="AE706" s="9" t="s">
        <v>85</v>
      </c>
      <c r="AF706" s="2">
        <v>7551.3920066331093</v>
      </c>
      <c r="AG706" s="2">
        <v>1714.6538504403936</v>
      </c>
      <c r="AH706" s="2">
        <v>9266.0458570735027</v>
      </c>
      <c r="AI706" s="2">
        <v>167562.19271919431</v>
      </c>
      <c r="AJ706" s="2">
        <v>250437.80728080572</v>
      </c>
      <c r="AK706" s="2">
        <v>121250.29015642895</v>
      </c>
      <c r="AL706" s="121">
        <v>0.11750000000000001</v>
      </c>
      <c r="AM706" s="121" t="s">
        <v>44</v>
      </c>
      <c r="AN706" s="2">
        <v>418000</v>
      </c>
      <c r="AO706" s="2" t="s">
        <v>184</v>
      </c>
    </row>
    <row r="707" spans="29:41" x14ac:dyDescent="0.3">
      <c r="AC707" s="119">
        <v>41</v>
      </c>
      <c r="AD707" s="120">
        <v>48427</v>
      </c>
      <c r="AE707" s="9" t="s">
        <v>85</v>
      </c>
      <c r="AF707" s="2">
        <v>7625.3327200313915</v>
      </c>
      <c r="AG707" s="2">
        <v>1640.7131370421112</v>
      </c>
      <c r="AH707" s="2">
        <v>9266.0458570735027</v>
      </c>
      <c r="AI707" s="2">
        <v>159936.85999916293</v>
      </c>
      <c r="AJ707" s="2">
        <v>258063.1400008371</v>
      </c>
      <c r="AK707" s="2">
        <v>122891.00329347106</v>
      </c>
      <c r="AL707" s="121">
        <v>0.11750000000000001</v>
      </c>
      <c r="AM707" s="121" t="s">
        <v>44</v>
      </c>
      <c r="AN707" s="2">
        <v>418000</v>
      </c>
      <c r="AO707" s="2" t="s">
        <v>184</v>
      </c>
    </row>
    <row r="708" spans="29:41" x14ac:dyDescent="0.3">
      <c r="AC708" s="119">
        <v>42</v>
      </c>
      <c r="AD708" s="120">
        <v>48458</v>
      </c>
      <c r="AE708" s="9" t="s">
        <v>85</v>
      </c>
      <c r="AF708" s="2">
        <v>7699.9974362483672</v>
      </c>
      <c r="AG708" s="2">
        <v>1566.0484208251371</v>
      </c>
      <c r="AH708" s="2">
        <v>9266.0458570735045</v>
      </c>
      <c r="AI708" s="2">
        <v>152236.86256291455</v>
      </c>
      <c r="AJ708" s="2">
        <v>265763.13743708545</v>
      </c>
      <c r="AK708" s="2">
        <v>124457.05171429621</v>
      </c>
      <c r="AL708" s="121">
        <v>0.11750000000000001</v>
      </c>
      <c r="AM708" s="121" t="s">
        <v>44</v>
      </c>
      <c r="AN708" s="2">
        <v>418000</v>
      </c>
      <c r="AO708" s="2" t="s">
        <v>184</v>
      </c>
    </row>
    <row r="709" spans="29:41" x14ac:dyDescent="0.3">
      <c r="AC709" s="119">
        <v>43</v>
      </c>
      <c r="AD709" s="120">
        <v>48488</v>
      </c>
      <c r="AE709" s="9" t="s">
        <v>85</v>
      </c>
      <c r="AF709" s="2">
        <v>7775.3932444782995</v>
      </c>
      <c r="AG709" s="2">
        <v>1490.652612595205</v>
      </c>
      <c r="AH709" s="2">
        <v>9266.0458570735045</v>
      </c>
      <c r="AI709" s="2">
        <v>144461.46931843625</v>
      </c>
      <c r="AJ709" s="2">
        <v>273538.53068156377</v>
      </c>
      <c r="AK709" s="2">
        <v>125947.70432689141</v>
      </c>
      <c r="AL709" s="121">
        <v>0.11750000000000001</v>
      </c>
      <c r="AM709" s="121" t="s">
        <v>44</v>
      </c>
      <c r="AN709" s="2">
        <v>418000</v>
      </c>
      <c r="AO709" s="2" t="s">
        <v>184</v>
      </c>
    </row>
    <row r="710" spans="29:41" x14ac:dyDescent="0.3">
      <c r="AC710" s="119">
        <v>44</v>
      </c>
      <c r="AD710" s="120">
        <v>48519</v>
      </c>
      <c r="AE710" s="9" t="s">
        <v>85</v>
      </c>
      <c r="AF710" s="2">
        <v>7851.5273033304793</v>
      </c>
      <c r="AG710" s="2">
        <v>1414.5185537430218</v>
      </c>
      <c r="AH710" s="2">
        <v>9266.0458570735009</v>
      </c>
      <c r="AI710" s="2">
        <v>136609.94201510577</v>
      </c>
      <c r="AJ710" s="2">
        <v>281390.05798489426</v>
      </c>
      <c r="AK710" s="2">
        <v>127362.22288063444</v>
      </c>
      <c r="AL710" s="121">
        <v>0.11750000000000001</v>
      </c>
      <c r="AM710" s="121" t="s">
        <v>44</v>
      </c>
      <c r="AN710" s="2">
        <v>418000</v>
      </c>
      <c r="AO710" s="2" t="s">
        <v>184</v>
      </c>
    </row>
    <row r="711" spans="29:41" x14ac:dyDescent="0.3">
      <c r="AC711" s="119">
        <v>45</v>
      </c>
      <c r="AD711" s="120">
        <v>48549</v>
      </c>
      <c r="AE711" s="9" t="s">
        <v>85</v>
      </c>
      <c r="AF711" s="2">
        <v>7928.406841508925</v>
      </c>
      <c r="AG711" s="2">
        <v>1337.6390155645774</v>
      </c>
      <c r="AH711" s="2">
        <v>9266.0458570735027</v>
      </c>
      <c r="AI711" s="2">
        <v>128681.53517359684</v>
      </c>
      <c r="AJ711" s="2">
        <v>289318.46482640319</v>
      </c>
      <c r="AK711" s="2">
        <v>128699.86189619901</v>
      </c>
      <c r="AL711" s="121">
        <v>0.11750000000000001</v>
      </c>
      <c r="AM711" s="121" t="s">
        <v>44</v>
      </c>
      <c r="AN711" s="2">
        <v>418000</v>
      </c>
      <c r="AO711" s="2" t="s">
        <v>184</v>
      </c>
    </row>
    <row r="712" spans="29:41" x14ac:dyDescent="0.3">
      <c r="AC712" s="119">
        <v>46</v>
      </c>
      <c r="AD712" s="120">
        <v>48580</v>
      </c>
      <c r="AE712" s="9" t="s">
        <v>85</v>
      </c>
      <c r="AF712" s="2">
        <v>8006.0391584986983</v>
      </c>
      <c r="AG712" s="2">
        <v>1260.0066985748026</v>
      </c>
      <c r="AH712" s="2">
        <v>9266.0458570735009</v>
      </c>
      <c r="AI712" s="2">
        <v>120675.49601509815</v>
      </c>
      <c r="AJ712" s="2">
        <v>297324.50398490188</v>
      </c>
      <c r="AK712" s="2">
        <v>129959.86859477381</v>
      </c>
      <c r="AL712" s="121">
        <v>0.11750000000000001</v>
      </c>
      <c r="AM712" s="121" t="s">
        <v>44</v>
      </c>
      <c r="AN712" s="2">
        <v>418000</v>
      </c>
      <c r="AO712" s="2" t="s">
        <v>184</v>
      </c>
    </row>
    <row r="713" spans="29:41" x14ac:dyDescent="0.3">
      <c r="AC713" s="119">
        <v>47</v>
      </c>
      <c r="AD713" s="120">
        <v>48611</v>
      </c>
      <c r="AE713" s="9" t="s">
        <v>85</v>
      </c>
      <c r="AF713" s="2">
        <v>8084.4316252589997</v>
      </c>
      <c r="AG713" s="2">
        <v>1181.6142318145028</v>
      </c>
      <c r="AH713" s="2">
        <v>9266.0458570735027</v>
      </c>
      <c r="AI713" s="2">
        <v>112591.06438983914</v>
      </c>
      <c r="AJ713" s="2">
        <v>305408.93561016087</v>
      </c>
      <c r="AK713" s="2">
        <v>131141.48282658833</v>
      </c>
      <c r="AL713" s="121">
        <v>0.11750000000000001</v>
      </c>
      <c r="AM713" s="121" t="s">
        <v>44</v>
      </c>
      <c r="AN713" s="2">
        <v>418000</v>
      </c>
      <c r="AO713" s="2" t="s">
        <v>184</v>
      </c>
    </row>
    <row r="714" spans="29:41" x14ac:dyDescent="0.3">
      <c r="AC714" s="119">
        <v>48</v>
      </c>
      <c r="AD714" s="120">
        <v>48639</v>
      </c>
      <c r="AE714" s="9" t="s">
        <v>85</v>
      </c>
      <c r="AF714" s="2">
        <v>8163.5916849229943</v>
      </c>
      <c r="AG714" s="2">
        <v>1102.4541721505084</v>
      </c>
      <c r="AH714" s="2">
        <v>9266.0458570735027</v>
      </c>
      <c r="AI714" s="2">
        <v>104427.47270491614</v>
      </c>
      <c r="AJ714" s="2">
        <v>313572.52729508386</v>
      </c>
      <c r="AK714" s="2">
        <v>132243.93699873885</v>
      </c>
      <c r="AL714" s="121">
        <v>0.11750000000000001</v>
      </c>
      <c r="AM714" s="121" t="s">
        <v>44</v>
      </c>
      <c r="AN714" s="2">
        <v>418000</v>
      </c>
      <c r="AO714" s="2" t="s">
        <v>184</v>
      </c>
    </row>
    <row r="715" spans="29:41" x14ac:dyDescent="0.3">
      <c r="AC715" s="119">
        <v>49</v>
      </c>
      <c r="AD715" s="120">
        <v>48670</v>
      </c>
      <c r="AE715" s="9" t="s">
        <v>85</v>
      </c>
      <c r="AF715" s="2">
        <v>8243.5268535045307</v>
      </c>
      <c r="AG715" s="2">
        <v>1022.5190035689707</v>
      </c>
      <c r="AH715" s="2">
        <v>9266.0458570735009</v>
      </c>
      <c r="AI715" s="2">
        <v>96183.945851411612</v>
      </c>
      <c r="AJ715" s="2">
        <v>321816.05414858839</v>
      </c>
      <c r="AK715" s="2">
        <v>133266.45600230782</v>
      </c>
      <c r="AL715" s="121">
        <v>0.11750000000000001</v>
      </c>
      <c r="AM715" s="121" t="s">
        <v>44</v>
      </c>
      <c r="AN715" s="2">
        <v>418000</v>
      </c>
      <c r="AO715" s="2" t="s">
        <v>184</v>
      </c>
    </row>
    <row r="716" spans="29:41" x14ac:dyDescent="0.3">
      <c r="AC716" s="119">
        <v>50</v>
      </c>
      <c r="AD716" s="120">
        <v>48700</v>
      </c>
      <c r="AE716" s="9" t="s">
        <v>85</v>
      </c>
      <c r="AF716" s="2">
        <v>8324.2447206117613</v>
      </c>
      <c r="AG716" s="2">
        <v>941.80113646173879</v>
      </c>
      <c r="AH716" s="2">
        <v>9266.0458570735009</v>
      </c>
      <c r="AI716" s="2">
        <v>87859.701130799847</v>
      </c>
      <c r="AJ716" s="2">
        <v>330140.29886920017</v>
      </c>
      <c r="AK716" s="2">
        <v>134208.25713876955</v>
      </c>
      <c r="AL716" s="121">
        <v>0.11750000000000001</v>
      </c>
      <c r="AM716" s="121" t="s">
        <v>44</v>
      </c>
      <c r="AN716" s="2">
        <v>418000</v>
      </c>
      <c r="AO716" s="2" t="s">
        <v>184</v>
      </c>
    </row>
    <row r="717" spans="29:41" x14ac:dyDescent="0.3">
      <c r="AC717" s="119">
        <v>51</v>
      </c>
      <c r="AD717" s="120">
        <v>48731</v>
      </c>
      <c r="AE717" s="9" t="s">
        <v>85</v>
      </c>
      <c r="AF717" s="2">
        <v>8405.7529501677527</v>
      </c>
      <c r="AG717" s="2">
        <v>860.29290690574851</v>
      </c>
      <c r="AH717" s="2">
        <v>9266.0458570735009</v>
      </c>
      <c r="AI717" s="2">
        <v>79453.948180632098</v>
      </c>
      <c r="AJ717" s="2">
        <v>338546.05181936792</v>
      </c>
      <c r="AK717" s="2">
        <v>135068.55004567531</v>
      </c>
      <c r="AL717" s="121">
        <v>0.11750000000000001</v>
      </c>
      <c r="AM717" s="121" t="s">
        <v>44</v>
      </c>
      <c r="AN717" s="2">
        <v>418000</v>
      </c>
      <c r="AO717" s="2" t="s">
        <v>184</v>
      </c>
    </row>
    <row r="718" spans="29:41" x14ac:dyDescent="0.3">
      <c r="AC718" s="119">
        <v>52</v>
      </c>
      <c r="AD718" s="120">
        <v>48761</v>
      </c>
      <c r="AE718" s="9" t="s">
        <v>85</v>
      </c>
      <c r="AF718" s="2">
        <v>8488.0592811381448</v>
      </c>
      <c r="AG718" s="2">
        <v>777.98657593535597</v>
      </c>
      <c r="AH718" s="2">
        <v>9266.0458570735009</v>
      </c>
      <c r="AI718" s="2">
        <v>70965.888899493948</v>
      </c>
      <c r="AJ718" s="2">
        <v>347034.11110050604</v>
      </c>
      <c r="AK718" s="2">
        <v>135846.53662161066</v>
      </c>
      <c r="AL718" s="121">
        <v>0.11750000000000001</v>
      </c>
      <c r="AM718" s="121" t="s">
        <v>44</v>
      </c>
      <c r="AN718" s="2">
        <v>418000</v>
      </c>
      <c r="AO718" s="2" t="s">
        <v>184</v>
      </c>
    </row>
    <row r="719" spans="29:41" x14ac:dyDescent="0.3">
      <c r="AC719" s="119">
        <v>53</v>
      </c>
      <c r="AD719" s="120">
        <v>48792</v>
      </c>
      <c r="AE719" s="9" t="s">
        <v>85</v>
      </c>
      <c r="AF719" s="2">
        <v>8571.1715282659552</v>
      </c>
      <c r="AG719" s="2">
        <v>694.874328807545</v>
      </c>
      <c r="AH719" s="2">
        <v>9266.0458570735009</v>
      </c>
      <c r="AI719" s="2">
        <v>62394.717371227991</v>
      </c>
      <c r="AJ719" s="2">
        <v>355605.28262877197</v>
      </c>
      <c r="AK719" s="2">
        <v>136541.41095041821</v>
      </c>
      <c r="AL719" s="121">
        <v>0.11750000000000001</v>
      </c>
      <c r="AM719" s="121" t="s">
        <v>44</v>
      </c>
      <c r="AN719" s="2">
        <v>418000</v>
      </c>
      <c r="AO719" s="2" t="s">
        <v>184</v>
      </c>
    </row>
    <row r="720" spans="29:41" x14ac:dyDescent="0.3">
      <c r="AC720" s="119">
        <v>54</v>
      </c>
      <c r="AD720" s="120">
        <v>48823</v>
      </c>
      <c r="AE720" s="9" t="s">
        <v>85</v>
      </c>
      <c r="AF720" s="2">
        <v>8655.0975828135579</v>
      </c>
      <c r="AG720" s="2">
        <v>610.94827425994083</v>
      </c>
      <c r="AH720" s="2">
        <v>9266.0458570734991</v>
      </c>
      <c r="AI720" s="2">
        <v>53739.619788414435</v>
      </c>
      <c r="AJ720" s="2">
        <v>364260.38021158555</v>
      </c>
      <c r="AK720" s="2">
        <v>137152.35922467816</v>
      </c>
      <c r="AL720" s="121">
        <v>0.11750000000000001</v>
      </c>
      <c r="AM720" s="121" t="s">
        <v>44</v>
      </c>
      <c r="AN720" s="2">
        <v>418000</v>
      </c>
      <c r="AO720" s="2" t="s">
        <v>184</v>
      </c>
    </row>
    <row r="721" spans="29:41" x14ac:dyDescent="0.3">
      <c r="AC721" s="119">
        <v>55</v>
      </c>
      <c r="AD721" s="120">
        <v>48853</v>
      </c>
      <c r="AE721" s="9" t="s">
        <v>85</v>
      </c>
      <c r="AF721" s="2">
        <v>8739.845413311943</v>
      </c>
      <c r="AG721" s="2">
        <v>526.20044376155806</v>
      </c>
      <c r="AH721" s="2">
        <v>9266.0458570735009</v>
      </c>
      <c r="AI721" s="2">
        <v>44999.77437510249</v>
      </c>
      <c r="AJ721" s="2">
        <v>373000.22562489752</v>
      </c>
      <c r="AK721" s="2">
        <v>137678.55966843973</v>
      </c>
      <c r="AL721" s="121">
        <v>0.11750000000000001</v>
      </c>
      <c r="AM721" s="121" t="s">
        <v>44</v>
      </c>
      <c r="AN721" s="2">
        <v>418000</v>
      </c>
      <c r="AO721" s="2" t="s">
        <v>184</v>
      </c>
    </row>
    <row r="722" spans="29:41" x14ac:dyDescent="0.3">
      <c r="AC722" s="119">
        <v>56</v>
      </c>
      <c r="AD722" s="120">
        <v>48884</v>
      </c>
      <c r="AE722" s="9" t="s">
        <v>85</v>
      </c>
      <c r="AF722" s="2">
        <v>8825.4230663172893</v>
      </c>
      <c r="AG722" s="2">
        <v>440.62279075621188</v>
      </c>
      <c r="AH722" s="2">
        <v>9266.0458570735009</v>
      </c>
      <c r="AI722" s="2">
        <v>36174.351308785204</v>
      </c>
      <c r="AJ722" s="2">
        <v>381825.6486912148</v>
      </c>
      <c r="AK722" s="2">
        <v>138119.18245919593</v>
      </c>
      <c r="AL722" s="121">
        <v>0.11750000000000001</v>
      </c>
      <c r="AM722" s="121" t="s">
        <v>44</v>
      </c>
      <c r="AN722" s="2">
        <v>418000</v>
      </c>
      <c r="AO722" s="2" t="s">
        <v>184</v>
      </c>
    </row>
    <row r="723" spans="29:41" x14ac:dyDescent="0.3">
      <c r="AC723" s="119">
        <v>57</v>
      </c>
      <c r="AD723" s="120">
        <v>48914</v>
      </c>
      <c r="AE723" s="9" t="s">
        <v>85</v>
      </c>
      <c r="AF723" s="2">
        <v>8911.8386671749795</v>
      </c>
      <c r="AG723" s="2">
        <v>354.20718989852179</v>
      </c>
      <c r="AH723" s="2">
        <v>9266.0458570735009</v>
      </c>
      <c r="AI723" s="2">
        <v>27262.512641610225</v>
      </c>
      <c r="AJ723" s="2">
        <v>390737.48735838977</v>
      </c>
      <c r="AK723" s="2">
        <v>138473.38964909446</v>
      </c>
      <c r="AL723" s="121">
        <v>0.11750000000000001</v>
      </c>
      <c r="AM723" s="121" t="s">
        <v>44</v>
      </c>
      <c r="AN723" s="2">
        <v>418000</v>
      </c>
      <c r="AO723" s="2" t="s">
        <v>184</v>
      </c>
    </row>
    <row r="724" spans="29:41" x14ac:dyDescent="0.3">
      <c r="AC724" s="119">
        <v>58</v>
      </c>
      <c r="AD724" s="120">
        <v>48945</v>
      </c>
      <c r="AE724" s="9" t="s">
        <v>85</v>
      </c>
      <c r="AF724" s="2">
        <v>8999.1004207910701</v>
      </c>
      <c r="AG724" s="2">
        <v>266.94543628243349</v>
      </c>
      <c r="AH724" s="2">
        <v>9266.0458570735027</v>
      </c>
      <c r="AI724" s="2">
        <v>18263.412220819155</v>
      </c>
      <c r="AJ724" s="2">
        <v>399736.58777918085</v>
      </c>
      <c r="AK724" s="2">
        <v>138740.33508537689</v>
      </c>
      <c r="AL724" s="121">
        <v>0.11750000000000001</v>
      </c>
      <c r="AM724" s="121" t="s">
        <v>44</v>
      </c>
      <c r="AN724" s="2">
        <v>418000</v>
      </c>
      <c r="AO724" s="2" t="s">
        <v>184</v>
      </c>
    </row>
    <row r="725" spans="29:41" x14ac:dyDescent="0.3">
      <c r="AC725" s="119">
        <v>59</v>
      </c>
      <c r="AD725" s="120">
        <v>48976</v>
      </c>
      <c r="AE725" s="9" t="s">
        <v>85</v>
      </c>
      <c r="AF725" s="2">
        <v>9087.2166124113137</v>
      </c>
      <c r="AG725" s="2">
        <v>178.82924466218756</v>
      </c>
      <c r="AH725" s="2">
        <v>9266.0458570735009</v>
      </c>
      <c r="AI725" s="2">
        <v>9176.1956084078411</v>
      </c>
      <c r="AJ725" s="2">
        <v>408823.80439159216</v>
      </c>
      <c r="AK725" s="2">
        <v>138919.16433003909</v>
      </c>
      <c r="AL725" s="121">
        <v>0.11750000000000001</v>
      </c>
      <c r="AM725" s="121" t="s">
        <v>44</v>
      </c>
      <c r="AN725" s="2">
        <v>418000</v>
      </c>
      <c r="AO725" s="2" t="s">
        <v>184</v>
      </c>
    </row>
    <row r="726" spans="29:41" x14ac:dyDescent="0.3">
      <c r="AC726" s="119">
        <v>60</v>
      </c>
      <c r="AD726" s="120">
        <v>49004</v>
      </c>
      <c r="AE726" s="9" t="s">
        <v>85</v>
      </c>
      <c r="AF726" s="2">
        <v>9176.1956084078411</v>
      </c>
      <c r="AG726" s="2">
        <v>89.850248665660118</v>
      </c>
      <c r="AH726" s="2">
        <v>9266.0458570735009</v>
      </c>
      <c r="AI726" s="2">
        <v>2.9842794901924208E-13</v>
      </c>
      <c r="AJ726" s="2">
        <v>418000</v>
      </c>
      <c r="AK726" s="2">
        <v>139009.01457870475</v>
      </c>
      <c r="AL726" s="121">
        <v>0.11750000000000001</v>
      </c>
      <c r="AM726" s="121" t="s">
        <v>44</v>
      </c>
      <c r="AN726" s="2">
        <v>418000</v>
      </c>
      <c r="AO726" s="2" t="s">
        <v>184</v>
      </c>
    </row>
    <row r="727" spans="29:41" x14ac:dyDescent="0.3">
      <c r="AC727" s="119">
        <v>0</v>
      </c>
      <c r="AD727" s="120">
        <v>47362</v>
      </c>
      <c r="AE727" s="9" t="s">
        <v>86</v>
      </c>
      <c r="AF727" s="2">
        <v>0</v>
      </c>
      <c r="AG727" s="2">
        <v>0</v>
      </c>
      <c r="AH727" s="2">
        <v>0</v>
      </c>
      <c r="AI727" s="2">
        <v>209000</v>
      </c>
      <c r="AJ727" s="2">
        <v>0</v>
      </c>
      <c r="AK727" s="2">
        <v>0</v>
      </c>
      <c r="AL727" s="121">
        <v>0.11249999999999999</v>
      </c>
      <c r="AM727" s="121" t="s">
        <v>38</v>
      </c>
      <c r="AN727" s="2">
        <v>209000</v>
      </c>
      <c r="AO727" s="2" t="s">
        <v>184</v>
      </c>
    </row>
    <row r="728" spans="29:41" x14ac:dyDescent="0.3">
      <c r="AC728" s="119">
        <v>1</v>
      </c>
      <c r="AD728" s="120">
        <v>47392</v>
      </c>
      <c r="AE728" s="9" t="s">
        <v>86</v>
      </c>
      <c r="AF728" s="2">
        <v>2610.8923445373593</v>
      </c>
      <c r="AG728" s="2">
        <v>1959.3749999999998</v>
      </c>
      <c r="AH728" s="2">
        <v>4570.2673445373593</v>
      </c>
      <c r="AI728" s="2">
        <v>206389.10765546263</v>
      </c>
      <c r="AJ728" s="2">
        <v>2610.8923445373593</v>
      </c>
      <c r="AK728" s="2">
        <v>1959.3749999999998</v>
      </c>
      <c r="AL728" s="121">
        <v>0.11249999999999999</v>
      </c>
      <c r="AM728" s="121" t="s">
        <v>38</v>
      </c>
      <c r="AN728" s="2">
        <v>209000</v>
      </c>
      <c r="AO728" s="2" t="s">
        <v>184</v>
      </c>
    </row>
    <row r="729" spans="29:41" x14ac:dyDescent="0.3">
      <c r="AC729" s="119">
        <v>2</v>
      </c>
      <c r="AD729" s="120">
        <v>47423</v>
      </c>
      <c r="AE729" s="9" t="s">
        <v>86</v>
      </c>
      <c r="AF729" s="2">
        <v>2652.650302227999</v>
      </c>
      <c r="AG729" s="2">
        <v>1891.9001535084076</v>
      </c>
      <c r="AH729" s="2">
        <v>4544.5504557364065</v>
      </c>
      <c r="AI729" s="2">
        <v>203736.45735323464</v>
      </c>
      <c r="AJ729" s="2">
        <v>5263.5426467653579</v>
      </c>
      <c r="AK729" s="2">
        <v>3851.2751535084071</v>
      </c>
      <c r="AL729" s="121">
        <v>0.11</v>
      </c>
      <c r="AM729" s="121" t="s">
        <v>38</v>
      </c>
      <c r="AN729" s="2">
        <v>209000</v>
      </c>
      <c r="AO729" s="2" t="s">
        <v>184</v>
      </c>
    </row>
    <row r="730" spans="29:41" x14ac:dyDescent="0.3">
      <c r="AC730" s="119">
        <v>3</v>
      </c>
      <c r="AD730" s="120">
        <v>47453</v>
      </c>
      <c r="AE730" s="9" t="s">
        <v>86</v>
      </c>
      <c r="AF730" s="2">
        <v>2676.9662633317557</v>
      </c>
      <c r="AG730" s="2">
        <v>1867.5841924046508</v>
      </c>
      <c r="AH730" s="2">
        <v>4544.5504557364065</v>
      </c>
      <c r="AI730" s="2">
        <v>201059.49108990288</v>
      </c>
      <c r="AJ730" s="2">
        <v>7940.5089100971136</v>
      </c>
      <c r="AK730" s="2">
        <v>5718.859345913058</v>
      </c>
      <c r="AL730" s="121">
        <v>0.11</v>
      </c>
      <c r="AM730" s="121" t="s">
        <v>38</v>
      </c>
      <c r="AN730" s="2">
        <v>209000</v>
      </c>
      <c r="AO730" s="2" t="s">
        <v>184</v>
      </c>
    </row>
    <row r="731" spans="29:41" x14ac:dyDescent="0.3">
      <c r="AC731" s="119">
        <v>4</v>
      </c>
      <c r="AD731" s="120">
        <v>47484</v>
      </c>
      <c r="AE731" s="9" t="s">
        <v>86</v>
      </c>
      <c r="AF731" s="2">
        <v>2701.505120745629</v>
      </c>
      <c r="AG731" s="2">
        <v>1843.0453349907764</v>
      </c>
      <c r="AH731" s="2">
        <v>4544.5504557364056</v>
      </c>
      <c r="AI731" s="2">
        <v>198357.98596915725</v>
      </c>
      <c r="AJ731" s="2">
        <v>10642.014030842744</v>
      </c>
      <c r="AK731" s="2">
        <v>7561.9046809038346</v>
      </c>
      <c r="AL731" s="121">
        <v>0.11</v>
      </c>
      <c r="AM731" s="121" t="s">
        <v>38</v>
      </c>
      <c r="AN731" s="2">
        <v>209000</v>
      </c>
      <c r="AO731" s="2" t="s">
        <v>184</v>
      </c>
    </row>
    <row r="732" spans="29:41" x14ac:dyDescent="0.3">
      <c r="AC732" s="119">
        <v>5</v>
      </c>
      <c r="AD732" s="120">
        <v>47515</v>
      </c>
      <c r="AE732" s="9" t="s">
        <v>86</v>
      </c>
      <c r="AF732" s="2">
        <v>2726.2689176857984</v>
      </c>
      <c r="AG732" s="2">
        <v>1818.2815380506081</v>
      </c>
      <c r="AH732" s="2">
        <v>4544.5504557364065</v>
      </c>
      <c r="AI732" s="2">
        <v>195631.71705147144</v>
      </c>
      <c r="AJ732" s="2">
        <v>13368.282948528542</v>
      </c>
      <c r="AK732" s="2">
        <v>9380.1862189544427</v>
      </c>
      <c r="AL732" s="121">
        <v>0.11</v>
      </c>
      <c r="AM732" s="121" t="s">
        <v>38</v>
      </c>
      <c r="AN732" s="2">
        <v>209000</v>
      </c>
      <c r="AO732" s="2" t="s">
        <v>184</v>
      </c>
    </row>
    <row r="733" spans="29:41" x14ac:dyDescent="0.3">
      <c r="AC733" s="119">
        <v>6</v>
      </c>
      <c r="AD733" s="120">
        <v>47543</v>
      </c>
      <c r="AE733" s="9" t="s">
        <v>86</v>
      </c>
      <c r="AF733" s="2">
        <v>2751.2597160979167</v>
      </c>
      <c r="AG733" s="2">
        <v>1793.2907396384883</v>
      </c>
      <c r="AH733" s="2">
        <v>4544.5504557364047</v>
      </c>
      <c r="AI733" s="2">
        <v>192880.45733537353</v>
      </c>
      <c r="AJ733" s="2">
        <v>16119.542664626459</v>
      </c>
      <c r="AK733" s="2">
        <v>11173.476958592932</v>
      </c>
      <c r="AL733" s="121">
        <v>0.11</v>
      </c>
      <c r="AM733" s="121" t="s">
        <v>38</v>
      </c>
      <c r="AN733" s="2">
        <v>209000</v>
      </c>
      <c r="AO733" s="2" t="s">
        <v>184</v>
      </c>
    </row>
    <row r="734" spans="29:41" x14ac:dyDescent="0.3">
      <c r="AC734" s="119">
        <v>7</v>
      </c>
      <c r="AD734" s="120">
        <v>47574</v>
      </c>
      <c r="AE734" s="9" t="s">
        <v>86</v>
      </c>
      <c r="AF734" s="2">
        <v>2776.4795968288158</v>
      </c>
      <c r="AG734" s="2">
        <v>1768.0708589075907</v>
      </c>
      <c r="AH734" s="2">
        <v>4544.5504557364065</v>
      </c>
      <c r="AI734" s="2">
        <v>190103.97773854472</v>
      </c>
      <c r="AJ734" s="2">
        <v>18896.022261455273</v>
      </c>
      <c r="AK734" s="2">
        <v>12941.547817500523</v>
      </c>
      <c r="AL734" s="121">
        <v>0.11</v>
      </c>
      <c r="AM734" s="121" t="s">
        <v>38</v>
      </c>
      <c r="AN734" s="2">
        <v>209000</v>
      </c>
      <c r="AO734" s="2" t="s">
        <v>184</v>
      </c>
    </row>
    <row r="735" spans="29:41" x14ac:dyDescent="0.3">
      <c r="AC735" s="119">
        <v>8</v>
      </c>
      <c r="AD735" s="120">
        <v>47604</v>
      </c>
      <c r="AE735" s="9" t="s">
        <v>86</v>
      </c>
      <c r="AF735" s="2">
        <v>2801.9306597997465</v>
      </c>
      <c r="AG735" s="2">
        <v>1742.61979593666</v>
      </c>
      <c r="AH735" s="2">
        <v>4544.5504557364065</v>
      </c>
      <c r="AI735" s="2">
        <v>187302.04707874497</v>
      </c>
      <c r="AJ735" s="2">
        <v>21697.952921255019</v>
      </c>
      <c r="AK735" s="2">
        <v>14684.167613437183</v>
      </c>
      <c r="AL735" s="121">
        <v>0.11</v>
      </c>
      <c r="AM735" s="121" t="s">
        <v>38</v>
      </c>
      <c r="AN735" s="2">
        <v>209000</v>
      </c>
      <c r="AO735" s="2" t="s">
        <v>184</v>
      </c>
    </row>
    <row r="736" spans="29:41" x14ac:dyDescent="0.3">
      <c r="AC736" s="119">
        <v>9</v>
      </c>
      <c r="AD736" s="120">
        <v>47635</v>
      </c>
      <c r="AE736" s="9" t="s">
        <v>86</v>
      </c>
      <c r="AF736" s="2">
        <v>2827.6150241812443</v>
      </c>
      <c r="AG736" s="2">
        <v>1716.9354315551623</v>
      </c>
      <c r="AH736" s="2">
        <v>4544.5504557364065</v>
      </c>
      <c r="AI736" s="2">
        <v>184474.43205456372</v>
      </c>
      <c r="AJ736" s="2">
        <v>24525.567945436262</v>
      </c>
      <c r="AK736" s="2">
        <v>16401.103044992346</v>
      </c>
      <c r="AL736" s="121">
        <v>0.11</v>
      </c>
      <c r="AM736" s="121" t="s">
        <v>38</v>
      </c>
      <c r="AN736" s="2">
        <v>209000</v>
      </c>
      <c r="AO736" s="2" t="s">
        <v>184</v>
      </c>
    </row>
    <row r="737" spans="29:41" x14ac:dyDescent="0.3">
      <c r="AC737" s="119">
        <v>10</v>
      </c>
      <c r="AD737" s="120">
        <v>47665</v>
      </c>
      <c r="AE737" s="9" t="s">
        <v>86</v>
      </c>
      <c r="AF737" s="2">
        <v>2853.5348285695718</v>
      </c>
      <c r="AG737" s="2">
        <v>1691.0156271668341</v>
      </c>
      <c r="AH737" s="2">
        <v>4544.5504557364056</v>
      </c>
      <c r="AI737" s="2">
        <v>181620.89722599415</v>
      </c>
      <c r="AJ737" s="2">
        <v>27379.102774005834</v>
      </c>
      <c r="AK737" s="2">
        <v>18092.11867215918</v>
      </c>
      <c r="AL737" s="121">
        <v>0.11</v>
      </c>
      <c r="AM737" s="121" t="s">
        <v>38</v>
      </c>
      <c r="AN737" s="2">
        <v>209000</v>
      </c>
      <c r="AO737" s="2" t="s">
        <v>184</v>
      </c>
    </row>
    <row r="738" spans="29:41" x14ac:dyDescent="0.3">
      <c r="AC738" s="119">
        <v>11</v>
      </c>
      <c r="AD738" s="120">
        <v>47696</v>
      </c>
      <c r="AE738" s="9" t="s">
        <v>86</v>
      </c>
      <c r="AF738" s="2">
        <v>2879.6922311647932</v>
      </c>
      <c r="AG738" s="2">
        <v>1664.8582245716132</v>
      </c>
      <c r="AH738" s="2">
        <v>4544.5504557364065</v>
      </c>
      <c r="AI738" s="2">
        <v>178741.20499482937</v>
      </c>
      <c r="AJ738" s="2">
        <v>30258.795005170628</v>
      </c>
      <c r="AK738" s="2">
        <v>19756.976896730794</v>
      </c>
      <c r="AL738" s="121">
        <v>0.11</v>
      </c>
      <c r="AM738" s="121" t="s">
        <v>38</v>
      </c>
      <c r="AN738" s="2">
        <v>209000</v>
      </c>
      <c r="AO738" s="2" t="s">
        <v>184</v>
      </c>
    </row>
    <row r="739" spans="29:41" x14ac:dyDescent="0.3">
      <c r="AC739" s="119">
        <v>12</v>
      </c>
      <c r="AD739" s="120">
        <v>47727</v>
      </c>
      <c r="AE739" s="9" t="s">
        <v>86</v>
      </c>
      <c r="AF739" s="2">
        <v>2906.0894099504694</v>
      </c>
      <c r="AG739" s="2">
        <v>1638.461045785936</v>
      </c>
      <c r="AH739" s="2">
        <v>4544.5504557364056</v>
      </c>
      <c r="AI739" s="2">
        <v>175835.11558487889</v>
      </c>
      <c r="AJ739" s="2">
        <v>33164.884415121094</v>
      </c>
      <c r="AK739" s="2">
        <v>21395.437942516728</v>
      </c>
      <c r="AL739" s="121">
        <v>0.11</v>
      </c>
      <c r="AM739" s="121" t="s">
        <v>38</v>
      </c>
      <c r="AN739" s="2">
        <v>209000</v>
      </c>
      <c r="AO739" s="2" t="s">
        <v>184</v>
      </c>
    </row>
    <row r="740" spans="29:41" x14ac:dyDescent="0.3">
      <c r="AC740" s="119">
        <v>13</v>
      </c>
      <c r="AD740" s="120">
        <v>47757</v>
      </c>
      <c r="AE740" s="9" t="s">
        <v>86</v>
      </c>
      <c r="AF740" s="2">
        <v>2932.7285628750169</v>
      </c>
      <c r="AG740" s="2">
        <v>1611.8218928613899</v>
      </c>
      <c r="AH740" s="2">
        <v>4544.5504557364065</v>
      </c>
      <c r="AI740" s="2">
        <v>172902.38702200388</v>
      </c>
      <c r="AJ740" s="2">
        <v>36097.612977996112</v>
      </c>
      <c r="AK740" s="2">
        <v>23007.259835378118</v>
      </c>
      <c r="AL740" s="121">
        <v>0.11</v>
      </c>
      <c r="AM740" s="121" t="s">
        <v>38</v>
      </c>
      <c r="AN740" s="2">
        <v>209000</v>
      </c>
      <c r="AO740" s="2" t="s">
        <v>184</v>
      </c>
    </row>
    <row r="741" spans="29:41" x14ac:dyDescent="0.3">
      <c r="AC741" s="119">
        <v>14</v>
      </c>
      <c r="AD741" s="120">
        <v>47788</v>
      </c>
      <c r="AE741" s="9" t="s">
        <v>86</v>
      </c>
      <c r="AF741" s="2">
        <v>2974.7157302718911</v>
      </c>
      <c r="AG741" s="2">
        <v>1548.9172170721181</v>
      </c>
      <c r="AH741" s="2">
        <v>4523.6329473440092</v>
      </c>
      <c r="AI741" s="2">
        <v>169927.671291732</v>
      </c>
      <c r="AJ741" s="2">
        <v>39072.328708268004</v>
      </c>
      <c r="AK741" s="2">
        <v>24556.177052450235</v>
      </c>
      <c r="AL741" s="121">
        <v>0.1075</v>
      </c>
      <c r="AM741" s="121" t="s">
        <v>38</v>
      </c>
      <c r="AN741" s="2">
        <v>209000</v>
      </c>
      <c r="AO741" s="2" t="s">
        <v>184</v>
      </c>
    </row>
    <row r="742" spans="29:41" x14ac:dyDescent="0.3">
      <c r="AC742" s="119">
        <v>15</v>
      </c>
      <c r="AD742" s="120">
        <v>47818</v>
      </c>
      <c r="AE742" s="9" t="s">
        <v>86</v>
      </c>
      <c r="AF742" s="2">
        <v>3001.3642253555768</v>
      </c>
      <c r="AG742" s="2">
        <v>1522.2687219884324</v>
      </c>
      <c r="AH742" s="2">
        <v>4523.6329473440092</v>
      </c>
      <c r="AI742" s="2">
        <v>166926.30706637641</v>
      </c>
      <c r="AJ742" s="2">
        <v>42073.692933623577</v>
      </c>
      <c r="AK742" s="2">
        <v>26078.445774438667</v>
      </c>
      <c r="AL742" s="121">
        <v>0.1075</v>
      </c>
      <c r="AM742" s="121" t="s">
        <v>38</v>
      </c>
      <c r="AN742" s="2">
        <v>209000</v>
      </c>
      <c r="AO742" s="2" t="s">
        <v>184</v>
      </c>
    </row>
    <row r="743" spans="29:41" x14ac:dyDescent="0.3">
      <c r="AC743" s="119">
        <v>16</v>
      </c>
      <c r="AD743" s="120">
        <v>47849</v>
      </c>
      <c r="AE743" s="9" t="s">
        <v>86</v>
      </c>
      <c r="AF743" s="2">
        <v>3028.2514465410532</v>
      </c>
      <c r="AG743" s="2">
        <v>1495.3815008029553</v>
      </c>
      <c r="AH743" s="2">
        <v>4523.6329473440082</v>
      </c>
      <c r="AI743" s="2">
        <v>163898.05561983536</v>
      </c>
      <c r="AJ743" s="2">
        <v>45101.944380164627</v>
      </c>
      <c r="AK743" s="2">
        <v>27573.827275241623</v>
      </c>
      <c r="AL743" s="121">
        <v>0.1075</v>
      </c>
      <c r="AM743" s="121" t="s">
        <v>38</v>
      </c>
      <c r="AN743" s="2">
        <v>209000</v>
      </c>
      <c r="AO743" s="2" t="s">
        <v>184</v>
      </c>
    </row>
    <row r="744" spans="29:41" x14ac:dyDescent="0.3">
      <c r="AC744" s="119">
        <v>17</v>
      </c>
      <c r="AD744" s="120">
        <v>47880</v>
      </c>
      <c r="AE744" s="9" t="s">
        <v>86</v>
      </c>
      <c r="AF744" s="2">
        <v>3055.3795324163166</v>
      </c>
      <c r="AG744" s="2">
        <v>1468.2534149276917</v>
      </c>
      <c r="AH744" s="2">
        <v>4523.6329473440082</v>
      </c>
      <c r="AI744" s="2">
        <v>160842.67608741904</v>
      </c>
      <c r="AJ744" s="2">
        <v>48157.323912580941</v>
      </c>
      <c r="AK744" s="2">
        <v>29042.080690169314</v>
      </c>
      <c r="AL744" s="121">
        <v>0.1075</v>
      </c>
      <c r="AM744" s="121" t="s">
        <v>38</v>
      </c>
      <c r="AN744" s="2">
        <v>209000</v>
      </c>
      <c r="AO744" s="2" t="s">
        <v>184</v>
      </c>
    </row>
    <row r="745" spans="29:41" x14ac:dyDescent="0.3">
      <c r="AC745" s="119">
        <v>18</v>
      </c>
      <c r="AD745" s="120">
        <v>47908</v>
      </c>
      <c r="AE745" s="9" t="s">
        <v>86</v>
      </c>
      <c r="AF745" s="2">
        <v>3082.7506407275469</v>
      </c>
      <c r="AG745" s="2">
        <v>1440.8823066164621</v>
      </c>
      <c r="AH745" s="2">
        <v>4523.6329473440092</v>
      </c>
      <c r="AI745" s="2">
        <v>157759.92544669149</v>
      </c>
      <c r="AJ745" s="2">
        <v>51240.074553308485</v>
      </c>
      <c r="AK745" s="2">
        <v>30482.962996785776</v>
      </c>
      <c r="AL745" s="121">
        <v>0.1075</v>
      </c>
      <c r="AM745" s="121" t="s">
        <v>38</v>
      </c>
      <c r="AN745" s="2">
        <v>209000</v>
      </c>
      <c r="AO745" s="2" t="s">
        <v>184</v>
      </c>
    </row>
    <row r="746" spans="29:41" x14ac:dyDescent="0.3">
      <c r="AC746" s="119">
        <v>19</v>
      </c>
      <c r="AD746" s="120">
        <v>47939</v>
      </c>
      <c r="AE746" s="9" t="s">
        <v>86</v>
      </c>
      <c r="AF746" s="2">
        <v>3110.3669485507303</v>
      </c>
      <c r="AG746" s="2">
        <v>1413.265998793278</v>
      </c>
      <c r="AH746" s="2">
        <v>4523.6329473440082</v>
      </c>
      <c r="AI746" s="2">
        <v>154649.55849814074</v>
      </c>
      <c r="AJ746" s="2">
        <v>54350.441501859212</v>
      </c>
      <c r="AK746" s="2">
        <v>31896.228995579055</v>
      </c>
      <c r="AL746" s="121">
        <v>0.1075</v>
      </c>
      <c r="AM746" s="121" t="s">
        <v>38</v>
      </c>
      <c r="AN746" s="2">
        <v>209000</v>
      </c>
      <c r="AO746" s="2" t="s">
        <v>184</v>
      </c>
    </row>
    <row r="747" spans="29:41" x14ac:dyDescent="0.3">
      <c r="AC747" s="119">
        <v>20</v>
      </c>
      <c r="AD747" s="120">
        <v>47969</v>
      </c>
      <c r="AE747" s="9" t="s">
        <v>86</v>
      </c>
      <c r="AF747" s="2">
        <v>3138.2306524648307</v>
      </c>
      <c r="AG747" s="2">
        <v>1385.4022948791776</v>
      </c>
      <c r="AH747" s="2">
        <v>4523.6329473440082</v>
      </c>
      <c r="AI747" s="2">
        <v>151511.3278456759</v>
      </c>
      <c r="AJ747" s="2">
        <v>57488.672154324042</v>
      </c>
      <c r="AK747" s="2">
        <v>33281.63129045823</v>
      </c>
      <c r="AL747" s="121">
        <v>0.1075</v>
      </c>
      <c r="AM747" s="121" t="s">
        <v>38</v>
      </c>
      <c r="AN747" s="2">
        <v>209000</v>
      </c>
      <c r="AO747" s="2" t="s">
        <v>184</v>
      </c>
    </row>
    <row r="748" spans="29:41" x14ac:dyDescent="0.3">
      <c r="AC748" s="119">
        <v>21</v>
      </c>
      <c r="AD748" s="120">
        <v>48000</v>
      </c>
      <c r="AE748" s="9" t="s">
        <v>86</v>
      </c>
      <c r="AF748" s="2">
        <v>3166.3439687264949</v>
      </c>
      <c r="AG748" s="2">
        <v>1357.2889786175133</v>
      </c>
      <c r="AH748" s="2">
        <v>4523.6329473440082</v>
      </c>
      <c r="AI748" s="2">
        <v>148344.98387694941</v>
      </c>
      <c r="AJ748" s="2">
        <v>60655.01612305054</v>
      </c>
      <c r="AK748" s="2">
        <v>34638.920269075745</v>
      </c>
      <c r="AL748" s="121">
        <v>0.1075</v>
      </c>
      <c r="AM748" s="121" t="s">
        <v>38</v>
      </c>
      <c r="AN748" s="2">
        <v>209000</v>
      </c>
      <c r="AO748" s="2" t="s">
        <v>184</v>
      </c>
    </row>
    <row r="749" spans="29:41" x14ac:dyDescent="0.3">
      <c r="AC749" s="119">
        <v>22</v>
      </c>
      <c r="AD749" s="120">
        <v>48030</v>
      </c>
      <c r="AE749" s="9" t="s">
        <v>86</v>
      </c>
      <c r="AF749" s="2">
        <v>3194.7091334463366</v>
      </c>
      <c r="AG749" s="2">
        <v>1328.9238138976718</v>
      </c>
      <c r="AH749" s="2">
        <v>4523.6329473440082</v>
      </c>
      <c r="AI749" s="2">
        <v>145150.27474350308</v>
      </c>
      <c r="AJ749" s="2">
        <v>63849.72525649688</v>
      </c>
      <c r="AK749" s="2">
        <v>35967.844082973417</v>
      </c>
      <c r="AL749" s="121">
        <v>0.1075</v>
      </c>
      <c r="AM749" s="121" t="s">
        <v>38</v>
      </c>
      <c r="AN749" s="2">
        <v>209000</v>
      </c>
      <c r="AO749" s="2" t="s">
        <v>184</v>
      </c>
    </row>
    <row r="750" spans="29:41" x14ac:dyDescent="0.3">
      <c r="AC750" s="119">
        <v>23</v>
      </c>
      <c r="AD750" s="120">
        <v>48061</v>
      </c>
      <c r="AE750" s="9" t="s">
        <v>86</v>
      </c>
      <c r="AF750" s="2">
        <v>3223.3284027667933</v>
      </c>
      <c r="AG750" s="2">
        <v>1300.304544577215</v>
      </c>
      <c r="AH750" s="2">
        <v>4523.6329473440082</v>
      </c>
      <c r="AI750" s="2">
        <v>141926.94634073629</v>
      </c>
      <c r="AJ750" s="2">
        <v>67073.053659263678</v>
      </c>
      <c r="AK750" s="2">
        <v>37268.148627550632</v>
      </c>
      <c r="AL750" s="121">
        <v>0.1075</v>
      </c>
      <c r="AM750" s="121" t="s">
        <v>38</v>
      </c>
      <c r="AN750" s="2">
        <v>209000</v>
      </c>
      <c r="AO750" s="2" t="s">
        <v>184</v>
      </c>
    </row>
    <row r="751" spans="29:41" x14ac:dyDescent="0.3">
      <c r="AC751" s="119">
        <v>24</v>
      </c>
      <c r="AD751" s="120">
        <v>48092</v>
      </c>
      <c r="AE751" s="9" t="s">
        <v>86</v>
      </c>
      <c r="AF751" s="2">
        <v>3252.2040530415788</v>
      </c>
      <c r="AG751" s="2">
        <v>1271.4288943024292</v>
      </c>
      <c r="AH751" s="2">
        <v>4523.6329473440082</v>
      </c>
      <c r="AI751" s="2">
        <v>138674.74228769471</v>
      </c>
      <c r="AJ751" s="2">
        <v>70325.257712305262</v>
      </c>
      <c r="AK751" s="2">
        <v>38539.577521853062</v>
      </c>
      <c r="AL751" s="121">
        <v>0.1075</v>
      </c>
      <c r="AM751" s="121" t="s">
        <v>38</v>
      </c>
      <c r="AN751" s="2">
        <v>209000</v>
      </c>
      <c r="AO751" s="2" t="s">
        <v>184</v>
      </c>
    </row>
    <row r="752" spans="29:41" x14ac:dyDescent="0.3">
      <c r="AC752" s="119">
        <v>25</v>
      </c>
      <c r="AD752" s="120">
        <v>48122</v>
      </c>
      <c r="AE752" s="9" t="s">
        <v>86</v>
      </c>
      <c r="AF752" s="2">
        <v>3281.3383810167434</v>
      </c>
      <c r="AG752" s="2">
        <v>1242.2945663272651</v>
      </c>
      <c r="AH752" s="2">
        <v>4523.6329473440082</v>
      </c>
      <c r="AI752" s="2">
        <v>135393.40390667797</v>
      </c>
      <c r="AJ752" s="2">
        <v>73606.596093322005</v>
      </c>
      <c r="AK752" s="2">
        <v>39781.872088180324</v>
      </c>
      <c r="AL752" s="121">
        <v>0.1075</v>
      </c>
      <c r="AM752" s="121" t="s">
        <v>38</v>
      </c>
      <c r="AN752" s="2">
        <v>209000</v>
      </c>
      <c r="AO752" s="2" t="s">
        <v>184</v>
      </c>
    </row>
    <row r="753" spans="29:41" x14ac:dyDescent="0.3">
      <c r="AC753" s="119">
        <v>26</v>
      </c>
      <c r="AD753" s="120">
        <v>48153</v>
      </c>
      <c r="AE753" s="9" t="s">
        <v>86</v>
      </c>
      <c r="AF753" s="2">
        <v>3310.7337040133516</v>
      </c>
      <c r="AG753" s="2">
        <v>1212.8992433306569</v>
      </c>
      <c r="AH753" s="2">
        <v>4523.6329473440082</v>
      </c>
      <c r="AI753" s="2">
        <v>132082.67020266462</v>
      </c>
      <c r="AJ753" s="2">
        <v>76917.329797335362</v>
      </c>
      <c r="AK753" s="2">
        <v>40994.77133151098</v>
      </c>
      <c r="AL753" s="121">
        <v>0.1075</v>
      </c>
      <c r="AM753" s="121" t="s">
        <v>38</v>
      </c>
      <c r="AN753" s="2">
        <v>209000</v>
      </c>
      <c r="AO753" s="2" t="s">
        <v>184</v>
      </c>
    </row>
    <row r="754" spans="29:41" x14ac:dyDescent="0.3">
      <c r="AC754" s="119">
        <v>27</v>
      </c>
      <c r="AD754" s="120">
        <v>48183</v>
      </c>
      <c r="AE754" s="9" t="s">
        <v>86</v>
      </c>
      <c r="AF754" s="2">
        <v>3340.3923601118049</v>
      </c>
      <c r="AG754" s="2">
        <v>1183.240587232204</v>
      </c>
      <c r="AH754" s="2">
        <v>4523.6329473440092</v>
      </c>
      <c r="AI754" s="2">
        <v>128742.27784255282</v>
      </c>
      <c r="AJ754" s="2">
        <v>80257.722157447162</v>
      </c>
      <c r="AK754" s="2">
        <v>42178.011918743185</v>
      </c>
      <c r="AL754" s="121">
        <v>0.1075</v>
      </c>
      <c r="AM754" s="121" t="s">
        <v>38</v>
      </c>
      <c r="AN754" s="2">
        <v>209000</v>
      </c>
      <c r="AO754" s="2" t="s">
        <v>184</v>
      </c>
    </row>
    <row r="755" spans="29:41" x14ac:dyDescent="0.3">
      <c r="AC755" s="119">
        <v>28</v>
      </c>
      <c r="AD755" s="120">
        <v>48214</v>
      </c>
      <c r="AE755" s="9" t="s">
        <v>86</v>
      </c>
      <c r="AF755" s="2">
        <v>3370.3167083378066</v>
      </c>
      <c r="AG755" s="2">
        <v>1153.3162390062023</v>
      </c>
      <c r="AH755" s="2">
        <v>4523.6329473440092</v>
      </c>
      <c r="AI755" s="2">
        <v>125371.96113421502</v>
      </c>
      <c r="AJ755" s="2">
        <v>83628.038865784969</v>
      </c>
      <c r="AK755" s="2">
        <v>43331.328157749384</v>
      </c>
      <c r="AL755" s="121">
        <v>0.1075</v>
      </c>
      <c r="AM755" s="121" t="s">
        <v>38</v>
      </c>
      <c r="AN755" s="2">
        <v>209000</v>
      </c>
      <c r="AO755" s="2" t="s">
        <v>184</v>
      </c>
    </row>
    <row r="756" spans="29:41" x14ac:dyDescent="0.3">
      <c r="AC756" s="119">
        <v>29</v>
      </c>
      <c r="AD756" s="120">
        <v>48245</v>
      </c>
      <c r="AE756" s="9" t="s">
        <v>86</v>
      </c>
      <c r="AF756" s="2">
        <v>3400.5091288499989</v>
      </c>
      <c r="AG756" s="2">
        <v>1123.1238184940096</v>
      </c>
      <c r="AH756" s="2">
        <v>4523.6329473440082</v>
      </c>
      <c r="AI756" s="2">
        <v>121971.45200536502</v>
      </c>
      <c r="AJ756" s="2">
        <v>87028.547994634966</v>
      </c>
      <c r="AK756" s="2">
        <v>44454.451976243392</v>
      </c>
      <c r="AL756" s="121">
        <v>0.1075</v>
      </c>
      <c r="AM756" s="121" t="s">
        <v>38</v>
      </c>
      <c r="AN756" s="2">
        <v>209000</v>
      </c>
      <c r="AO756" s="2" t="s">
        <v>184</v>
      </c>
    </row>
    <row r="757" spans="29:41" x14ac:dyDescent="0.3">
      <c r="AC757" s="119">
        <v>30</v>
      </c>
      <c r="AD757" s="120">
        <v>48274</v>
      </c>
      <c r="AE757" s="9" t="s">
        <v>86</v>
      </c>
      <c r="AF757" s="2">
        <v>3430.9720231292808</v>
      </c>
      <c r="AG757" s="2">
        <v>1092.6609242147283</v>
      </c>
      <c r="AH757" s="2">
        <v>4523.6329473440092</v>
      </c>
      <c r="AI757" s="2">
        <v>118540.47998223575</v>
      </c>
      <c r="AJ757" s="2">
        <v>90459.52001776424</v>
      </c>
      <c r="AK757" s="2">
        <v>45547.112900458123</v>
      </c>
      <c r="AL757" s="121">
        <v>0.1075</v>
      </c>
      <c r="AM757" s="121" t="s">
        <v>38</v>
      </c>
      <c r="AN757" s="2">
        <v>209000</v>
      </c>
      <c r="AO757" s="2" t="s">
        <v>184</v>
      </c>
    </row>
    <row r="758" spans="29:41" x14ac:dyDescent="0.3">
      <c r="AC758" s="119">
        <v>31</v>
      </c>
      <c r="AD758" s="120">
        <v>48305</v>
      </c>
      <c r="AE758" s="9" t="s">
        <v>86</v>
      </c>
      <c r="AF758" s="2">
        <v>3461.7078141698139</v>
      </c>
      <c r="AG758" s="2">
        <v>1061.9251331741953</v>
      </c>
      <c r="AH758" s="2">
        <v>4523.6329473440092</v>
      </c>
      <c r="AI758" s="2">
        <v>115078.77216806593</v>
      </c>
      <c r="AJ758" s="2">
        <v>93921.227831934055</v>
      </c>
      <c r="AK758" s="2">
        <v>46609.038033632321</v>
      </c>
      <c r="AL758" s="121">
        <v>0.1075</v>
      </c>
      <c r="AM758" s="121" t="s">
        <v>38</v>
      </c>
      <c r="AN758" s="2">
        <v>209000</v>
      </c>
      <c r="AO758" s="2" t="s">
        <v>184</v>
      </c>
    </row>
    <row r="759" spans="29:41" x14ac:dyDescent="0.3">
      <c r="AC759" s="119">
        <v>32</v>
      </c>
      <c r="AD759" s="120">
        <v>48335</v>
      </c>
      <c r="AE759" s="9" t="s">
        <v>86</v>
      </c>
      <c r="AF759" s="2">
        <v>3492.7189466717509</v>
      </c>
      <c r="AG759" s="2">
        <v>1030.9140006722573</v>
      </c>
      <c r="AH759" s="2">
        <v>4523.6329473440082</v>
      </c>
      <c r="AI759" s="2">
        <v>111586.05322139418</v>
      </c>
      <c r="AJ759" s="2">
        <v>97413.946778605809</v>
      </c>
      <c r="AK759" s="2">
        <v>47639.952034304581</v>
      </c>
      <c r="AL759" s="121">
        <v>0.1075</v>
      </c>
      <c r="AM759" s="121" t="s">
        <v>38</v>
      </c>
      <c r="AN759" s="2">
        <v>209000</v>
      </c>
      <c r="AO759" s="2" t="s">
        <v>184</v>
      </c>
    </row>
    <row r="760" spans="29:41" x14ac:dyDescent="0.3">
      <c r="AC760" s="119">
        <v>33</v>
      </c>
      <c r="AD760" s="120">
        <v>48366</v>
      </c>
      <c r="AE760" s="9" t="s">
        <v>86</v>
      </c>
      <c r="AF760" s="2">
        <v>3524.0078872356862</v>
      </c>
      <c r="AG760" s="2">
        <v>999.62506010832283</v>
      </c>
      <c r="AH760" s="2">
        <v>4523.6329473440092</v>
      </c>
      <c r="AI760" s="2">
        <v>108062.04533415849</v>
      </c>
      <c r="AJ760" s="2">
        <v>100937.95466584149</v>
      </c>
      <c r="AK760" s="2">
        <v>48639.577094412904</v>
      </c>
      <c r="AL760" s="121">
        <v>0.1075</v>
      </c>
      <c r="AM760" s="121" t="s">
        <v>38</v>
      </c>
      <c r="AN760" s="2">
        <v>209000</v>
      </c>
      <c r="AO760" s="2" t="s">
        <v>184</v>
      </c>
    </row>
    <row r="761" spans="29:41" x14ac:dyDescent="0.3">
      <c r="AC761" s="119">
        <v>34</v>
      </c>
      <c r="AD761" s="120">
        <v>48396</v>
      </c>
      <c r="AE761" s="9" t="s">
        <v>86</v>
      </c>
      <c r="AF761" s="2">
        <v>3555.5771245588403</v>
      </c>
      <c r="AG761" s="2">
        <v>968.05582278516988</v>
      </c>
      <c r="AH761" s="2">
        <v>4523.6329473440101</v>
      </c>
      <c r="AI761" s="2">
        <v>104506.46820959965</v>
      </c>
      <c r="AJ761" s="2">
        <v>104493.53179040033</v>
      </c>
      <c r="AK761" s="2">
        <v>49607.632917198076</v>
      </c>
      <c r="AL761" s="121">
        <v>0.1075</v>
      </c>
      <c r="AM761" s="121" t="s">
        <v>38</v>
      </c>
      <c r="AN761" s="2">
        <v>209000</v>
      </c>
      <c r="AO761" s="2" t="s">
        <v>184</v>
      </c>
    </row>
    <row r="762" spans="29:41" x14ac:dyDescent="0.3">
      <c r="AC762" s="119">
        <v>35</v>
      </c>
      <c r="AD762" s="120">
        <v>48427</v>
      </c>
      <c r="AE762" s="9" t="s">
        <v>86</v>
      </c>
      <c r="AF762" s="2">
        <v>3587.4291696330124</v>
      </c>
      <c r="AG762" s="2">
        <v>936.20377771099686</v>
      </c>
      <c r="AH762" s="2">
        <v>4523.6329473440092</v>
      </c>
      <c r="AI762" s="2">
        <v>100919.03903996664</v>
      </c>
      <c r="AJ762" s="2">
        <v>108080.96096003335</v>
      </c>
      <c r="AK762" s="2">
        <v>50543.836694909071</v>
      </c>
      <c r="AL762" s="121">
        <v>0.1075</v>
      </c>
      <c r="AM762" s="121" t="s">
        <v>38</v>
      </c>
      <c r="AN762" s="2">
        <v>209000</v>
      </c>
      <c r="AO762" s="2" t="s">
        <v>184</v>
      </c>
    </row>
    <row r="763" spans="29:41" x14ac:dyDescent="0.3">
      <c r="AC763" s="119">
        <v>36</v>
      </c>
      <c r="AD763" s="120">
        <v>48458</v>
      </c>
      <c r="AE763" s="9" t="s">
        <v>86</v>
      </c>
      <c r="AF763" s="2">
        <v>3619.5665559443073</v>
      </c>
      <c r="AG763" s="2">
        <v>904.06639139970105</v>
      </c>
      <c r="AH763" s="2">
        <v>4523.6329473440082</v>
      </c>
      <c r="AI763" s="2">
        <v>97299.472484022335</v>
      </c>
      <c r="AJ763" s="2">
        <v>111700.52751597765</v>
      </c>
      <c r="AK763" s="2">
        <v>51447.903086308768</v>
      </c>
      <c r="AL763" s="121">
        <v>0.1075</v>
      </c>
      <c r="AM763" s="121" t="s">
        <v>38</v>
      </c>
      <c r="AN763" s="2">
        <v>209000</v>
      </c>
      <c r="AO763" s="2" t="s">
        <v>184</v>
      </c>
    </row>
    <row r="764" spans="29:41" x14ac:dyDescent="0.3">
      <c r="AC764" s="119">
        <v>37</v>
      </c>
      <c r="AD764" s="120">
        <v>48488</v>
      </c>
      <c r="AE764" s="9" t="s">
        <v>86</v>
      </c>
      <c r="AF764" s="2">
        <v>3651.9918396746425</v>
      </c>
      <c r="AG764" s="2">
        <v>871.64110766936676</v>
      </c>
      <c r="AH764" s="2">
        <v>4523.6329473440092</v>
      </c>
      <c r="AI764" s="2">
        <v>93647.480644347699</v>
      </c>
      <c r="AJ764" s="2">
        <v>115352.51935565229</v>
      </c>
      <c r="AK764" s="2">
        <v>52319.544193978138</v>
      </c>
      <c r="AL764" s="121">
        <v>0.1075</v>
      </c>
      <c r="AM764" s="121" t="s">
        <v>38</v>
      </c>
      <c r="AN764" s="2">
        <v>209000</v>
      </c>
      <c r="AO764" s="2" t="s">
        <v>184</v>
      </c>
    </row>
    <row r="765" spans="29:41" x14ac:dyDescent="0.3">
      <c r="AC765" s="119">
        <v>38</v>
      </c>
      <c r="AD765" s="120">
        <v>48519</v>
      </c>
      <c r="AE765" s="9" t="s">
        <v>86</v>
      </c>
      <c r="AF765" s="2">
        <v>3684.7075999050621</v>
      </c>
      <c r="AG765" s="2">
        <v>838.92534743894817</v>
      </c>
      <c r="AH765" s="2">
        <v>4523.6329473440101</v>
      </c>
      <c r="AI765" s="2">
        <v>89962.773044442642</v>
      </c>
      <c r="AJ765" s="2">
        <v>119037.22695555734</v>
      </c>
      <c r="AK765" s="2">
        <v>53158.469541417086</v>
      </c>
      <c r="AL765" s="121">
        <v>0.1075</v>
      </c>
      <c r="AM765" s="121" t="s">
        <v>38</v>
      </c>
      <c r="AN765" s="2">
        <v>209000</v>
      </c>
      <c r="AO765" s="2" t="s">
        <v>184</v>
      </c>
    </row>
    <row r="766" spans="29:41" x14ac:dyDescent="0.3">
      <c r="AC766" s="119">
        <v>39</v>
      </c>
      <c r="AD766" s="120">
        <v>48549</v>
      </c>
      <c r="AE766" s="9" t="s">
        <v>86</v>
      </c>
      <c r="AF766" s="2">
        <v>3717.716438820878</v>
      </c>
      <c r="AG766" s="2">
        <v>805.91650852313194</v>
      </c>
      <c r="AH766" s="2">
        <v>4523.6329473440101</v>
      </c>
      <c r="AI766" s="2">
        <v>86245.056605621765</v>
      </c>
      <c r="AJ766" s="2">
        <v>122754.94339437822</v>
      </c>
      <c r="AK766" s="2">
        <v>53964.386049940214</v>
      </c>
      <c r="AL766" s="121">
        <v>0.1075</v>
      </c>
      <c r="AM766" s="121" t="s">
        <v>38</v>
      </c>
      <c r="AN766" s="2">
        <v>209000</v>
      </c>
      <c r="AO766" s="2" t="s">
        <v>184</v>
      </c>
    </row>
    <row r="767" spans="29:41" x14ac:dyDescent="0.3">
      <c r="AC767" s="119">
        <v>40</v>
      </c>
      <c r="AD767" s="120">
        <v>48580</v>
      </c>
      <c r="AE767" s="9" t="s">
        <v>86</v>
      </c>
      <c r="AF767" s="2">
        <v>3751.0209819186475</v>
      </c>
      <c r="AG767" s="2">
        <v>772.61196542536163</v>
      </c>
      <c r="AH767" s="2">
        <v>4523.6329473440092</v>
      </c>
      <c r="AI767" s="2">
        <v>82494.035623703123</v>
      </c>
      <c r="AJ767" s="2">
        <v>126505.96437629686</v>
      </c>
      <c r="AK767" s="2">
        <v>54736.998015365578</v>
      </c>
      <c r="AL767" s="121">
        <v>0.1075</v>
      </c>
      <c r="AM767" s="121" t="s">
        <v>38</v>
      </c>
      <c r="AN767" s="2">
        <v>209000</v>
      </c>
      <c r="AO767" s="2" t="s">
        <v>184</v>
      </c>
    </row>
    <row r="768" spans="29:41" x14ac:dyDescent="0.3">
      <c r="AC768" s="119">
        <v>41</v>
      </c>
      <c r="AD768" s="120">
        <v>48611</v>
      </c>
      <c r="AE768" s="9" t="s">
        <v>86</v>
      </c>
      <c r="AF768" s="2">
        <v>3784.6238782150031</v>
      </c>
      <c r="AG768" s="2">
        <v>739.00906912900712</v>
      </c>
      <c r="AH768" s="2">
        <v>4523.6329473440101</v>
      </c>
      <c r="AI768" s="2">
        <v>78709.41174548812</v>
      </c>
      <c r="AJ768" s="2">
        <v>130290.58825451187</v>
      </c>
      <c r="AK768" s="2">
        <v>55476.007084494588</v>
      </c>
      <c r="AL768" s="121">
        <v>0.1075</v>
      </c>
      <c r="AM768" s="121" t="s">
        <v>38</v>
      </c>
      <c r="AN768" s="2">
        <v>209000</v>
      </c>
      <c r="AO768" s="2" t="s">
        <v>184</v>
      </c>
    </row>
    <row r="769" spans="29:41" x14ac:dyDescent="0.3">
      <c r="AC769" s="119">
        <v>42</v>
      </c>
      <c r="AD769" s="120">
        <v>48639</v>
      </c>
      <c r="AE769" s="9" t="s">
        <v>86</v>
      </c>
      <c r="AF769" s="2">
        <v>3818.5278004573456</v>
      </c>
      <c r="AG769" s="2">
        <v>705.10514688666444</v>
      </c>
      <c r="AH769" s="2">
        <v>4523.6329473440101</v>
      </c>
      <c r="AI769" s="2">
        <v>74890.883945030771</v>
      </c>
      <c r="AJ769" s="2">
        <v>134109.1160549692</v>
      </c>
      <c r="AK769" s="2">
        <v>56181.112231381252</v>
      </c>
      <c r="AL769" s="121">
        <v>0.1075</v>
      </c>
      <c r="AM769" s="121" t="s">
        <v>38</v>
      </c>
      <c r="AN769" s="2">
        <v>209000</v>
      </c>
      <c r="AO769" s="2" t="s">
        <v>184</v>
      </c>
    </row>
    <row r="770" spans="29:41" x14ac:dyDescent="0.3">
      <c r="AC770" s="119">
        <v>43</v>
      </c>
      <c r="AD770" s="120">
        <v>48670</v>
      </c>
      <c r="AE770" s="9" t="s">
        <v>86</v>
      </c>
      <c r="AF770" s="2">
        <v>3852.7354453364437</v>
      </c>
      <c r="AG770" s="2">
        <v>670.89750200756737</v>
      </c>
      <c r="AH770" s="2">
        <v>4523.632947344011</v>
      </c>
      <c r="AI770" s="2">
        <v>71038.148499694333</v>
      </c>
      <c r="AJ770" s="2">
        <v>137961.85150030564</v>
      </c>
      <c r="AK770" s="2">
        <v>56852.009733388819</v>
      </c>
      <c r="AL770" s="121">
        <v>0.1075</v>
      </c>
      <c r="AM770" s="121" t="s">
        <v>38</v>
      </c>
      <c r="AN770" s="2">
        <v>209000</v>
      </c>
      <c r="AO770" s="2" t="s">
        <v>184</v>
      </c>
    </row>
    <row r="771" spans="29:41" x14ac:dyDescent="0.3">
      <c r="AC771" s="119">
        <v>44</v>
      </c>
      <c r="AD771" s="120">
        <v>48700</v>
      </c>
      <c r="AE771" s="9" t="s">
        <v>86</v>
      </c>
      <c r="AF771" s="2">
        <v>3887.249533700915</v>
      </c>
      <c r="AG771" s="2">
        <v>636.38341364309508</v>
      </c>
      <c r="AH771" s="2">
        <v>4523.6329473440101</v>
      </c>
      <c r="AI771" s="2">
        <v>67150.898965993416</v>
      </c>
      <c r="AJ771" s="2">
        <v>141849.10103400654</v>
      </c>
      <c r="AK771" s="2">
        <v>57488.393147031915</v>
      </c>
      <c r="AL771" s="121">
        <v>0.1075</v>
      </c>
      <c r="AM771" s="121" t="s">
        <v>38</v>
      </c>
      <c r="AN771" s="2">
        <v>209000</v>
      </c>
      <c r="AO771" s="2" t="s">
        <v>184</v>
      </c>
    </row>
    <row r="772" spans="29:41" x14ac:dyDescent="0.3">
      <c r="AC772" s="119">
        <v>45</v>
      </c>
      <c r="AD772" s="120">
        <v>48731</v>
      </c>
      <c r="AE772" s="9" t="s">
        <v>86</v>
      </c>
      <c r="AF772" s="2">
        <v>3922.0728107736531</v>
      </c>
      <c r="AG772" s="2">
        <v>601.56013657035771</v>
      </c>
      <c r="AH772" s="2">
        <v>4523.632947344011</v>
      </c>
      <c r="AI772" s="2">
        <v>63228.826155219765</v>
      </c>
      <c r="AJ772" s="2">
        <v>145771.17384478019</v>
      </c>
      <c r="AK772" s="2">
        <v>58089.95328360227</v>
      </c>
      <c r="AL772" s="121">
        <v>0.1075</v>
      </c>
      <c r="AM772" s="121" t="s">
        <v>38</v>
      </c>
      <c r="AN772" s="2">
        <v>209000</v>
      </c>
      <c r="AO772" s="2" t="s">
        <v>184</v>
      </c>
    </row>
    <row r="773" spans="29:41" x14ac:dyDescent="0.3">
      <c r="AC773" s="119">
        <v>46</v>
      </c>
      <c r="AD773" s="120">
        <v>48761</v>
      </c>
      <c r="AE773" s="9" t="s">
        <v>86</v>
      </c>
      <c r="AF773" s="2">
        <v>3957.2080463701682</v>
      </c>
      <c r="AG773" s="2">
        <v>566.42490097384371</v>
      </c>
      <c r="AH773" s="2">
        <v>4523.6329473440119</v>
      </c>
      <c r="AI773" s="2">
        <v>59271.618108849594</v>
      </c>
      <c r="AJ773" s="2">
        <v>149728.38189115035</v>
      </c>
      <c r="AK773" s="2">
        <v>58656.378184576111</v>
      </c>
      <c r="AL773" s="121">
        <v>0.1075</v>
      </c>
      <c r="AM773" s="121" t="s">
        <v>38</v>
      </c>
      <c r="AN773" s="2">
        <v>209000</v>
      </c>
      <c r="AO773" s="2" t="s">
        <v>184</v>
      </c>
    </row>
    <row r="774" spans="29:41" x14ac:dyDescent="0.3">
      <c r="AC774" s="119">
        <v>47</v>
      </c>
      <c r="AD774" s="120">
        <v>48792</v>
      </c>
      <c r="AE774" s="9" t="s">
        <v>86</v>
      </c>
      <c r="AF774" s="2">
        <v>3992.6580351188991</v>
      </c>
      <c r="AG774" s="2">
        <v>530.97491222511098</v>
      </c>
      <c r="AH774" s="2">
        <v>4523.6329473440101</v>
      </c>
      <c r="AI774" s="2">
        <v>55278.960073730697</v>
      </c>
      <c r="AJ774" s="2">
        <v>153721.03992626924</v>
      </c>
      <c r="AK774" s="2">
        <v>59187.35309680122</v>
      </c>
      <c r="AL774" s="121">
        <v>0.1075</v>
      </c>
      <c r="AM774" s="121" t="s">
        <v>38</v>
      </c>
      <c r="AN774" s="2">
        <v>209000</v>
      </c>
      <c r="AO774" s="2" t="s">
        <v>184</v>
      </c>
    </row>
    <row r="775" spans="29:41" x14ac:dyDescent="0.3">
      <c r="AC775" s="119">
        <v>48</v>
      </c>
      <c r="AD775" s="120">
        <v>48823</v>
      </c>
      <c r="AE775" s="9" t="s">
        <v>86</v>
      </c>
      <c r="AF775" s="2">
        <v>4028.4255966835067</v>
      </c>
      <c r="AG775" s="2">
        <v>495.20735066050418</v>
      </c>
      <c r="AH775" s="2">
        <v>4523.632947344011</v>
      </c>
      <c r="AI775" s="2">
        <v>51250.534477047193</v>
      </c>
      <c r="AJ775" s="2">
        <v>157749.46552295276</v>
      </c>
      <c r="AK775" s="2">
        <v>59682.560447461721</v>
      </c>
      <c r="AL775" s="121">
        <v>0.1075</v>
      </c>
      <c r="AM775" s="121" t="s">
        <v>38</v>
      </c>
      <c r="AN775" s="2">
        <v>209000</v>
      </c>
      <c r="AO775" s="2" t="s">
        <v>184</v>
      </c>
    </row>
    <row r="776" spans="29:41" x14ac:dyDescent="0.3">
      <c r="AC776" s="119">
        <v>49</v>
      </c>
      <c r="AD776" s="120">
        <v>48853</v>
      </c>
      <c r="AE776" s="9" t="s">
        <v>86</v>
      </c>
      <c r="AF776" s="2">
        <v>4064.51357598713</v>
      </c>
      <c r="AG776" s="2">
        <v>459.11937135688112</v>
      </c>
      <c r="AH776" s="2">
        <v>4523.632947344011</v>
      </c>
      <c r="AI776" s="2">
        <v>47186.020901060067</v>
      </c>
      <c r="AJ776" s="2">
        <v>161813.97909893989</v>
      </c>
      <c r="AK776" s="2">
        <v>60141.6798188186</v>
      </c>
      <c r="AL776" s="121">
        <v>0.1075</v>
      </c>
      <c r="AM776" s="121" t="s">
        <v>38</v>
      </c>
      <c r="AN776" s="2">
        <v>209000</v>
      </c>
      <c r="AO776" s="2" t="s">
        <v>184</v>
      </c>
    </row>
    <row r="777" spans="29:41" x14ac:dyDescent="0.3">
      <c r="AC777" s="119">
        <v>50</v>
      </c>
      <c r="AD777" s="120">
        <v>48884</v>
      </c>
      <c r="AE777" s="9" t="s">
        <v>86</v>
      </c>
      <c r="AF777" s="2">
        <v>4100.9248434386809</v>
      </c>
      <c r="AG777" s="2">
        <v>422.70810390532978</v>
      </c>
      <c r="AH777" s="2">
        <v>4523.632947344011</v>
      </c>
      <c r="AI777" s="2">
        <v>43085.096057621384</v>
      </c>
      <c r="AJ777" s="2">
        <v>165914.90394237856</v>
      </c>
      <c r="AK777" s="2">
        <v>60564.38792272393</v>
      </c>
      <c r="AL777" s="121">
        <v>0.1075</v>
      </c>
      <c r="AM777" s="121" t="s">
        <v>38</v>
      </c>
      <c r="AN777" s="2">
        <v>209000</v>
      </c>
      <c r="AO777" s="2" t="s">
        <v>184</v>
      </c>
    </row>
    <row r="778" spans="29:41" x14ac:dyDescent="0.3">
      <c r="AC778" s="119">
        <v>51</v>
      </c>
      <c r="AD778" s="120">
        <v>48914</v>
      </c>
      <c r="AE778" s="9" t="s">
        <v>86</v>
      </c>
      <c r="AF778" s="2">
        <v>4137.6622951611535</v>
      </c>
      <c r="AG778" s="2">
        <v>385.9706521828582</v>
      </c>
      <c r="AH778" s="2">
        <v>4523.6329473440119</v>
      </c>
      <c r="AI778" s="2">
        <v>38947.433762460227</v>
      </c>
      <c r="AJ778" s="2">
        <v>170052.56623753972</v>
      </c>
      <c r="AK778" s="2">
        <v>60950.358574906786</v>
      </c>
      <c r="AL778" s="121">
        <v>0.1075</v>
      </c>
      <c r="AM778" s="121" t="s">
        <v>38</v>
      </c>
      <c r="AN778" s="2">
        <v>209000</v>
      </c>
      <c r="AO778" s="2" t="s">
        <v>184</v>
      </c>
    </row>
    <row r="779" spans="29:41" x14ac:dyDescent="0.3">
      <c r="AC779" s="119">
        <v>52</v>
      </c>
      <c r="AD779" s="120">
        <v>48945</v>
      </c>
      <c r="AE779" s="9" t="s">
        <v>86</v>
      </c>
      <c r="AF779" s="2">
        <v>4174.7288532219727</v>
      </c>
      <c r="AG779" s="2">
        <v>348.90409412203951</v>
      </c>
      <c r="AH779" s="2">
        <v>4523.6329473440119</v>
      </c>
      <c r="AI779" s="2">
        <v>34772.704909238251</v>
      </c>
      <c r="AJ779" s="2">
        <v>174227.29509076171</v>
      </c>
      <c r="AK779" s="2">
        <v>61299.262669028823</v>
      </c>
      <c r="AL779" s="121">
        <v>0.1075</v>
      </c>
      <c r="AM779" s="121" t="s">
        <v>38</v>
      </c>
      <c r="AN779" s="2">
        <v>209000</v>
      </c>
      <c r="AO779" s="2" t="s">
        <v>184</v>
      </c>
    </row>
    <row r="780" spans="29:41" x14ac:dyDescent="0.3">
      <c r="AC780" s="119">
        <v>53</v>
      </c>
      <c r="AD780" s="120">
        <v>48976</v>
      </c>
      <c r="AE780" s="9" t="s">
        <v>86</v>
      </c>
      <c r="AF780" s="2">
        <v>4212.1274658654193</v>
      </c>
      <c r="AG780" s="2">
        <v>311.50548147859269</v>
      </c>
      <c r="AH780" s="2">
        <v>4523.6329473440119</v>
      </c>
      <c r="AI780" s="2">
        <v>30560.577443372833</v>
      </c>
      <c r="AJ780" s="2">
        <v>178439.42255662713</v>
      </c>
      <c r="AK780" s="2">
        <v>61610.768150507414</v>
      </c>
      <c r="AL780" s="121">
        <v>0.1075</v>
      </c>
      <c r="AM780" s="121" t="s">
        <v>38</v>
      </c>
      <c r="AN780" s="2">
        <v>209000</v>
      </c>
      <c r="AO780" s="2" t="s">
        <v>184</v>
      </c>
    </row>
    <row r="781" spans="29:41" x14ac:dyDescent="0.3">
      <c r="AC781" s="119">
        <v>54</v>
      </c>
      <c r="AD781" s="120">
        <v>49004</v>
      </c>
      <c r="AE781" s="9" t="s">
        <v>86</v>
      </c>
      <c r="AF781" s="2">
        <v>4249.8611077471287</v>
      </c>
      <c r="AG781" s="2">
        <v>273.77183959688165</v>
      </c>
      <c r="AH781" s="2">
        <v>4523.6329473440101</v>
      </c>
      <c r="AI781" s="2">
        <v>26310.716335625704</v>
      </c>
      <c r="AJ781" s="2">
        <v>182689.28366437426</v>
      </c>
      <c r="AK781" s="2">
        <v>61884.539990104298</v>
      </c>
      <c r="AL781" s="121">
        <v>0.1075</v>
      </c>
      <c r="AM781" s="121" t="s">
        <v>38</v>
      </c>
      <c r="AN781" s="2">
        <v>209000</v>
      </c>
      <c r="AO781" s="2" t="s">
        <v>184</v>
      </c>
    </row>
    <row r="782" spans="29:41" x14ac:dyDescent="0.3">
      <c r="AC782" s="119">
        <v>55</v>
      </c>
      <c r="AD782" s="120">
        <v>49035</v>
      </c>
      <c r="AE782" s="9" t="s">
        <v>86</v>
      </c>
      <c r="AF782" s="2">
        <v>4287.9327801706968</v>
      </c>
      <c r="AG782" s="2">
        <v>235.70016717331359</v>
      </c>
      <c r="AH782" s="2">
        <v>4523.6329473440101</v>
      </c>
      <c r="AI782" s="2">
        <v>22022.783555455007</v>
      </c>
      <c r="AJ782" s="2">
        <v>186977.21644454496</v>
      </c>
      <c r="AK782" s="2">
        <v>62120.240157277614</v>
      </c>
      <c r="AL782" s="121">
        <v>0.1075</v>
      </c>
      <c r="AM782" s="121" t="s">
        <v>38</v>
      </c>
      <c r="AN782" s="2">
        <v>209000</v>
      </c>
      <c r="AO782" s="2" t="s">
        <v>184</v>
      </c>
    </row>
    <row r="783" spans="29:41" x14ac:dyDescent="0.3">
      <c r="AC783" s="119">
        <v>56</v>
      </c>
      <c r="AD783" s="120">
        <v>49065</v>
      </c>
      <c r="AE783" s="9" t="s">
        <v>86</v>
      </c>
      <c r="AF783" s="2">
        <v>4326.3455113263935</v>
      </c>
      <c r="AG783" s="2">
        <v>197.28743601761778</v>
      </c>
      <c r="AH783" s="2">
        <v>4523.632947344011</v>
      </c>
      <c r="AI783" s="2">
        <v>17696.438044128616</v>
      </c>
      <c r="AJ783" s="2">
        <v>191303.56195587135</v>
      </c>
      <c r="AK783" s="2">
        <v>62317.527593295235</v>
      </c>
      <c r="AL783" s="121">
        <v>0.1075</v>
      </c>
      <c r="AM783" s="121" t="s">
        <v>38</v>
      </c>
      <c r="AN783" s="2">
        <v>209000</v>
      </c>
      <c r="AO783" s="2" t="s">
        <v>184</v>
      </c>
    </row>
    <row r="784" spans="29:41" x14ac:dyDescent="0.3">
      <c r="AC784" s="119">
        <v>57</v>
      </c>
      <c r="AD784" s="120">
        <v>49096</v>
      </c>
      <c r="AE784" s="9" t="s">
        <v>86</v>
      </c>
      <c r="AF784" s="2">
        <v>4365.1023565320256</v>
      </c>
      <c r="AG784" s="2">
        <v>158.53059081198552</v>
      </c>
      <c r="AH784" s="2">
        <v>4523.632947344011</v>
      </c>
      <c r="AI784" s="2">
        <v>13331.335687596591</v>
      </c>
      <c r="AJ784" s="2">
        <v>195668.66431240339</v>
      </c>
      <c r="AK784" s="2">
        <v>62476.05818410722</v>
      </c>
      <c r="AL784" s="121">
        <v>0.1075</v>
      </c>
      <c r="AM784" s="121" t="s">
        <v>38</v>
      </c>
      <c r="AN784" s="2">
        <v>209000</v>
      </c>
      <c r="AO784" s="2" t="s">
        <v>184</v>
      </c>
    </row>
    <row r="785" spans="29:41" x14ac:dyDescent="0.3">
      <c r="AC785" s="119">
        <v>58</v>
      </c>
      <c r="AD785" s="120">
        <v>49126</v>
      </c>
      <c r="AE785" s="9" t="s">
        <v>86</v>
      </c>
      <c r="AF785" s="2">
        <v>4404.2063984759598</v>
      </c>
      <c r="AG785" s="2">
        <v>119.42654886805279</v>
      </c>
      <c r="AH785" s="2">
        <v>4523.6329473440128</v>
      </c>
      <c r="AI785" s="2">
        <v>8927.1292891206303</v>
      </c>
      <c r="AJ785" s="2">
        <v>200072.87071087936</v>
      </c>
      <c r="AK785" s="2">
        <v>62595.484732975274</v>
      </c>
      <c r="AL785" s="121">
        <v>0.1075</v>
      </c>
      <c r="AM785" s="121" t="s">
        <v>38</v>
      </c>
      <c r="AN785" s="2">
        <v>209000</v>
      </c>
      <c r="AO785" s="2" t="s">
        <v>184</v>
      </c>
    </row>
    <row r="786" spans="29:41" x14ac:dyDescent="0.3">
      <c r="AC786" s="119">
        <v>59</v>
      </c>
      <c r="AD786" s="120">
        <v>49157</v>
      </c>
      <c r="AE786" s="9" t="s">
        <v>86</v>
      </c>
      <c r="AF786" s="2">
        <v>4443.6607474623061</v>
      </c>
      <c r="AG786" s="2">
        <v>79.972199881705649</v>
      </c>
      <c r="AH786" s="2">
        <v>4523.6329473440119</v>
      </c>
      <c r="AI786" s="2">
        <v>4483.4685416583243</v>
      </c>
      <c r="AJ786" s="2">
        <v>204516.53145834166</v>
      </c>
      <c r="AK786" s="2">
        <v>62675.456932856978</v>
      </c>
      <c r="AL786" s="121">
        <v>0.1075</v>
      </c>
      <c r="AM786" s="121" t="s">
        <v>38</v>
      </c>
      <c r="AN786" s="2">
        <v>209000</v>
      </c>
      <c r="AO786" s="2" t="s">
        <v>184</v>
      </c>
    </row>
    <row r="787" spans="29:41" x14ac:dyDescent="0.3">
      <c r="AC787" s="119">
        <v>60</v>
      </c>
      <c r="AD787" s="120">
        <v>49188</v>
      </c>
      <c r="AE787" s="9" t="s">
        <v>86</v>
      </c>
      <c r="AF787" s="2">
        <v>4483.4685416583243</v>
      </c>
      <c r="AG787" s="2">
        <v>40.164405685689154</v>
      </c>
      <c r="AH787" s="2">
        <v>4523.6329473440137</v>
      </c>
      <c r="AI787" s="2">
        <v>-2.6290081223123707E-13</v>
      </c>
      <c r="AJ787" s="2">
        <v>209000</v>
      </c>
      <c r="AK787" s="2">
        <v>62715.621338542667</v>
      </c>
      <c r="AL787" s="121">
        <v>0.1075</v>
      </c>
      <c r="AM787" s="121" t="s">
        <v>38</v>
      </c>
      <c r="AN787" s="2">
        <v>209000</v>
      </c>
      <c r="AO787" s="2" t="s">
        <v>184</v>
      </c>
    </row>
    <row r="788" spans="29:41" x14ac:dyDescent="0.3">
      <c r="AC788" s="119">
        <v>0</v>
      </c>
      <c r="AD788" s="120">
        <v>47543</v>
      </c>
      <c r="AE788" s="9" t="s">
        <v>101</v>
      </c>
      <c r="AF788" s="2">
        <v>0</v>
      </c>
      <c r="AG788" s="2">
        <v>0</v>
      </c>
      <c r="AH788" s="2">
        <v>0</v>
      </c>
      <c r="AI788" s="2">
        <v>313500</v>
      </c>
      <c r="AJ788" s="2">
        <v>0</v>
      </c>
      <c r="AK788" s="2">
        <v>0</v>
      </c>
      <c r="AL788" s="121">
        <v>0.1</v>
      </c>
      <c r="AM788" s="121" t="s">
        <v>34</v>
      </c>
      <c r="AN788" s="2">
        <v>313500</v>
      </c>
      <c r="AO788" s="2" t="s">
        <v>184</v>
      </c>
    </row>
    <row r="789" spans="29:41" x14ac:dyDescent="0.3">
      <c r="AC789" s="119">
        <v>1</v>
      </c>
      <c r="AD789" s="120">
        <v>47574</v>
      </c>
      <c r="AE789" s="9" t="s">
        <v>101</v>
      </c>
      <c r="AF789" s="2">
        <v>4048.4485169826048</v>
      </c>
      <c r="AG789" s="2">
        <v>2612.5</v>
      </c>
      <c r="AH789" s="2">
        <v>6660.9485169826048</v>
      </c>
      <c r="AI789" s="2">
        <v>309451.55148301739</v>
      </c>
      <c r="AJ789" s="2">
        <v>4048.4485169826048</v>
      </c>
      <c r="AK789" s="2">
        <v>2612.5</v>
      </c>
      <c r="AL789" s="121">
        <v>0.1</v>
      </c>
      <c r="AM789" s="121" t="s">
        <v>34</v>
      </c>
      <c r="AN789" s="2">
        <v>313500</v>
      </c>
      <c r="AO789" s="2" t="s">
        <v>184</v>
      </c>
    </row>
    <row r="790" spans="29:41" x14ac:dyDescent="0.3">
      <c r="AC790" s="119">
        <v>2</v>
      </c>
      <c r="AD790" s="120">
        <v>47604</v>
      </c>
      <c r="AE790" s="9" t="s">
        <v>101</v>
      </c>
      <c r="AF790" s="2">
        <v>4082.1855879574596</v>
      </c>
      <c r="AG790" s="2">
        <v>2578.7629290251452</v>
      </c>
      <c r="AH790" s="2">
        <v>6660.9485169826048</v>
      </c>
      <c r="AI790" s="2">
        <v>305369.36589505995</v>
      </c>
      <c r="AJ790" s="2">
        <v>8130.6341049400644</v>
      </c>
      <c r="AK790" s="2">
        <v>5191.2629290251452</v>
      </c>
      <c r="AL790" s="121">
        <v>0.1</v>
      </c>
      <c r="AM790" s="121" t="s">
        <v>34</v>
      </c>
      <c r="AN790" s="2">
        <v>313500</v>
      </c>
      <c r="AO790" s="2" t="s">
        <v>184</v>
      </c>
    </row>
    <row r="791" spans="29:41" x14ac:dyDescent="0.3">
      <c r="AC791" s="119">
        <v>3</v>
      </c>
      <c r="AD791" s="120">
        <v>47635</v>
      </c>
      <c r="AE791" s="9" t="s">
        <v>101</v>
      </c>
      <c r="AF791" s="2">
        <v>4116.2038011904388</v>
      </c>
      <c r="AG791" s="2">
        <v>2544.7447157921665</v>
      </c>
      <c r="AH791" s="2">
        <v>6660.9485169826048</v>
      </c>
      <c r="AI791" s="2">
        <v>301253.16209386953</v>
      </c>
      <c r="AJ791" s="2">
        <v>12246.837906130502</v>
      </c>
      <c r="AK791" s="2">
        <v>7736.0076448173113</v>
      </c>
      <c r="AL791" s="121">
        <v>0.1</v>
      </c>
      <c r="AM791" s="121" t="s">
        <v>34</v>
      </c>
      <c r="AN791" s="2">
        <v>313500</v>
      </c>
      <c r="AO791" s="2" t="s">
        <v>184</v>
      </c>
    </row>
    <row r="792" spans="29:41" x14ac:dyDescent="0.3">
      <c r="AC792" s="119">
        <v>4</v>
      </c>
      <c r="AD792" s="120">
        <v>47665</v>
      </c>
      <c r="AE792" s="9" t="s">
        <v>101</v>
      </c>
      <c r="AF792" s="2">
        <v>4150.5054995336923</v>
      </c>
      <c r="AG792" s="2">
        <v>2510.443017448913</v>
      </c>
      <c r="AH792" s="2">
        <v>6660.9485169826048</v>
      </c>
      <c r="AI792" s="2">
        <v>297102.65659433586</v>
      </c>
      <c r="AJ792" s="2">
        <v>16397.343405664193</v>
      </c>
      <c r="AK792" s="2">
        <v>10246.450662266225</v>
      </c>
      <c r="AL792" s="121">
        <v>0.1</v>
      </c>
      <c r="AM792" s="121" t="s">
        <v>34</v>
      </c>
      <c r="AN792" s="2">
        <v>313500</v>
      </c>
      <c r="AO792" s="2" t="s">
        <v>184</v>
      </c>
    </row>
    <row r="793" spans="29:41" x14ac:dyDescent="0.3">
      <c r="AC793" s="119">
        <v>5</v>
      </c>
      <c r="AD793" s="120">
        <v>47696</v>
      </c>
      <c r="AE793" s="9" t="s">
        <v>101</v>
      </c>
      <c r="AF793" s="2">
        <v>4185.0930453631399</v>
      </c>
      <c r="AG793" s="2">
        <v>2475.8554716194658</v>
      </c>
      <c r="AH793" s="2">
        <v>6660.9485169826057</v>
      </c>
      <c r="AI793" s="2">
        <v>292917.56354897271</v>
      </c>
      <c r="AJ793" s="2">
        <v>20582.436451027334</v>
      </c>
      <c r="AK793" s="2">
        <v>12722.30613388569</v>
      </c>
      <c r="AL793" s="121">
        <v>0.1</v>
      </c>
      <c r="AM793" s="121" t="s">
        <v>34</v>
      </c>
      <c r="AN793" s="2">
        <v>313500</v>
      </c>
      <c r="AO793" s="2" t="s">
        <v>184</v>
      </c>
    </row>
    <row r="794" spans="29:41" x14ac:dyDescent="0.3">
      <c r="AC794" s="119">
        <v>6</v>
      </c>
      <c r="AD794" s="120">
        <v>47727</v>
      </c>
      <c r="AE794" s="9" t="s">
        <v>101</v>
      </c>
      <c r="AF794" s="2">
        <v>4219.9688207411664</v>
      </c>
      <c r="AG794" s="2">
        <v>2440.9796962414393</v>
      </c>
      <c r="AH794" s="2">
        <v>6660.9485169826057</v>
      </c>
      <c r="AI794" s="2">
        <v>288697.59472823155</v>
      </c>
      <c r="AJ794" s="2">
        <v>24802.405271768501</v>
      </c>
      <c r="AK794" s="2">
        <v>15163.28583012713</v>
      </c>
      <c r="AL794" s="121">
        <v>0.1</v>
      </c>
      <c r="AM794" s="121" t="s">
        <v>34</v>
      </c>
      <c r="AN794" s="2">
        <v>313500</v>
      </c>
      <c r="AO794" s="2" t="s">
        <v>184</v>
      </c>
    </row>
    <row r="795" spans="29:41" x14ac:dyDescent="0.3">
      <c r="AC795" s="119">
        <v>7</v>
      </c>
      <c r="AD795" s="120">
        <v>47757</v>
      </c>
      <c r="AE795" s="9" t="s">
        <v>101</v>
      </c>
      <c r="AF795" s="2">
        <v>4255.1352275806767</v>
      </c>
      <c r="AG795" s="2">
        <v>2405.8132894019295</v>
      </c>
      <c r="AH795" s="2">
        <v>6660.9485169826066</v>
      </c>
      <c r="AI795" s="2">
        <v>284442.45950065088</v>
      </c>
      <c r="AJ795" s="2">
        <v>29057.540499349176</v>
      </c>
      <c r="AK795" s="2">
        <v>17569.099119529059</v>
      </c>
      <c r="AL795" s="121">
        <v>0.1</v>
      </c>
      <c r="AM795" s="121" t="s">
        <v>34</v>
      </c>
      <c r="AN795" s="2">
        <v>313500</v>
      </c>
      <c r="AO795" s="2" t="s">
        <v>184</v>
      </c>
    </row>
    <row r="796" spans="29:41" x14ac:dyDescent="0.3">
      <c r="AC796" s="119">
        <v>8</v>
      </c>
      <c r="AD796" s="120">
        <v>47788</v>
      </c>
      <c r="AE796" s="9" t="s">
        <v>101</v>
      </c>
      <c r="AF796" s="2">
        <v>4315.4121211003367</v>
      </c>
      <c r="AG796" s="2">
        <v>2311.0949834427884</v>
      </c>
      <c r="AH796" s="2">
        <v>6626.507104543125</v>
      </c>
      <c r="AI796" s="2">
        <v>280127.04737955052</v>
      </c>
      <c r="AJ796" s="2">
        <v>33372.952620449512</v>
      </c>
      <c r="AK796" s="2">
        <v>19880.194102971847</v>
      </c>
      <c r="AL796" s="121">
        <v>9.7500000000000003E-2</v>
      </c>
      <c r="AM796" s="121" t="s">
        <v>34</v>
      </c>
      <c r="AN796" s="2">
        <v>313500</v>
      </c>
      <c r="AO796" s="2" t="s">
        <v>184</v>
      </c>
    </row>
    <row r="797" spans="29:41" x14ac:dyDescent="0.3">
      <c r="AC797" s="119">
        <v>9</v>
      </c>
      <c r="AD797" s="120">
        <v>47818</v>
      </c>
      <c r="AE797" s="9" t="s">
        <v>101</v>
      </c>
      <c r="AF797" s="2">
        <v>4350.4748445842761</v>
      </c>
      <c r="AG797" s="2">
        <v>2276.032259958848</v>
      </c>
      <c r="AH797" s="2">
        <v>6626.5071045431241</v>
      </c>
      <c r="AI797" s="2">
        <v>275776.57253496622</v>
      </c>
      <c r="AJ797" s="2">
        <v>37723.42746503379</v>
      </c>
      <c r="AK797" s="2">
        <v>22156.226362930694</v>
      </c>
      <c r="AL797" s="121">
        <v>9.7500000000000003E-2</v>
      </c>
      <c r="AM797" s="121" t="s">
        <v>34</v>
      </c>
      <c r="AN797" s="2">
        <v>313500</v>
      </c>
      <c r="AO797" s="2" t="s">
        <v>184</v>
      </c>
    </row>
    <row r="798" spans="29:41" x14ac:dyDescent="0.3">
      <c r="AC798" s="119">
        <v>10</v>
      </c>
      <c r="AD798" s="120">
        <v>47849</v>
      </c>
      <c r="AE798" s="9" t="s">
        <v>101</v>
      </c>
      <c r="AF798" s="2">
        <v>4385.8224526965223</v>
      </c>
      <c r="AG798" s="2">
        <v>2240.6846518466004</v>
      </c>
      <c r="AH798" s="2">
        <v>6626.5071045431232</v>
      </c>
      <c r="AI798" s="2">
        <v>271390.75008226972</v>
      </c>
      <c r="AJ798" s="2">
        <v>42109.249917730311</v>
      </c>
      <c r="AK798" s="2">
        <v>24396.911014777295</v>
      </c>
      <c r="AL798" s="121">
        <v>9.7500000000000003E-2</v>
      </c>
      <c r="AM798" s="121" t="s">
        <v>34</v>
      </c>
      <c r="AN798" s="2">
        <v>313500</v>
      </c>
      <c r="AO798" s="2" t="s">
        <v>184</v>
      </c>
    </row>
    <row r="799" spans="29:41" x14ac:dyDescent="0.3">
      <c r="AC799" s="119">
        <v>11</v>
      </c>
      <c r="AD799" s="120">
        <v>47880</v>
      </c>
      <c r="AE799" s="9" t="s">
        <v>101</v>
      </c>
      <c r="AF799" s="2">
        <v>4421.4572601246828</v>
      </c>
      <c r="AG799" s="2">
        <v>2205.0498444184414</v>
      </c>
      <c r="AH799" s="2">
        <v>6626.5071045431241</v>
      </c>
      <c r="AI799" s="2">
        <v>266969.29282214504</v>
      </c>
      <c r="AJ799" s="2">
        <v>46530.707177854994</v>
      </c>
      <c r="AK799" s="2">
        <v>26601.960859195737</v>
      </c>
      <c r="AL799" s="121">
        <v>9.7500000000000003E-2</v>
      </c>
      <c r="AM799" s="121" t="s">
        <v>34</v>
      </c>
      <c r="AN799" s="2">
        <v>313500</v>
      </c>
      <c r="AO799" s="2" t="s">
        <v>184</v>
      </c>
    </row>
    <row r="800" spans="29:41" x14ac:dyDescent="0.3">
      <c r="AC800" s="119">
        <v>12</v>
      </c>
      <c r="AD800" s="120">
        <v>47908</v>
      </c>
      <c r="AE800" s="9" t="s">
        <v>101</v>
      </c>
      <c r="AF800" s="2">
        <v>4457.3816003631955</v>
      </c>
      <c r="AG800" s="2">
        <v>2169.1255041799286</v>
      </c>
      <c r="AH800" s="2">
        <v>6626.5071045431241</v>
      </c>
      <c r="AI800" s="2">
        <v>262511.91122178186</v>
      </c>
      <c r="AJ800" s="2">
        <v>50988.088778218189</v>
      </c>
      <c r="AK800" s="2">
        <v>28771.086363375667</v>
      </c>
      <c r="AL800" s="121">
        <v>9.7500000000000003E-2</v>
      </c>
      <c r="AM800" s="121" t="s">
        <v>34</v>
      </c>
      <c r="AN800" s="2">
        <v>313500</v>
      </c>
      <c r="AO800" s="2" t="s">
        <v>184</v>
      </c>
    </row>
    <row r="801" spans="29:41" x14ac:dyDescent="0.3">
      <c r="AC801" s="119">
        <v>13</v>
      </c>
      <c r="AD801" s="120">
        <v>47939</v>
      </c>
      <c r="AE801" s="9" t="s">
        <v>101</v>
      </c>
      <c r="AF801" s="2">
        <v>4493.5978258661471</v>
      </c>
      <c r="AG801" s="2">
        <v>2132.9092786769779</v>
      </c>
      <c r="AH801" s="2">
        <v>6626.507104543125</v>
      </c>
      <c r="AI801" s="2">
        <v>258018.31339591573</v>
      </c>
      <c r="AJ801" s="2">
        <v>55481.686604084338</v>
      </c>
      <c r="AK801" s="2">
        <v>30903.995642052643</v>
      </c>
      <c r="AL801" s="121">
        <v>9.7500000000000003E-2</v>
      </c>
      <c r="AM801" s="121" t="s">
        <v>34</v>
      </c>
      <c r="AN801" s="2">
        <v>313500</v>
      </c>
      <c r="AO801" s="2" t="s">
        <v>184</v>
      </c>
    </row>
    <row r="802" spans="29:41" x14ac:dyDescent="0.3">
      <c r="AC802" s="119">
        <v>14</v>
      </c>
      <c r="AD802" s="120">
        <v>47969</v>
      </c>
      <c r="AE802" s="9" t="s">
        <v>101</v>
      </c>
      <c r="AF802" s="2">
        <v>4530.1083082013083</v>
      </c>
      <c r="AG802" s="2">
        <v>2096.3987963418153</v>
      </c>
      <c r="AH802" s="2">
        <v>6626.5071045431241</v>
      </c>
      <c r="AI802" s="2">
        <v>253488.20508771442</v>
      </c>
      <c r="AJ802" s="2">
        <v>60011.794912285644</v>
      </c>
      <c r="AK802" s="2">
        <v>33000.394438394462</v>
      </c>
      <c r="AL802" s="121">
        <v>9.7500000000000003E-2</v>
      </c>
      <c r="AM802" s="121" t="s">
        <v>34</v>
      </c>
      <c r="AN802" s="2">
        <v>313500</v>
      </c>
      <c r="AO802" s="2" t="s">
        <v>184</v>
      </c>
    </row>
    <row r="803" spans="29:41" x14ac:dyDescent="0.3">
      <c r="AC803" s="119">
        <v>15</v>
      </c>
      <c r="AD803" s="120">
        <v>48000</v>
      </c>
      <c r="AE803" s="9" t="s">
        <v>101</v>
      </c>
      <c r="AF803" s="2">
        <v>4566.9154382054458</v>
      </c>
      <c r="AG803" s="2">
        <v>2059.5916663376797</v>
      </c>
      <c r="AH803" s="2">
        <v>6626.507104543125</v>
      </c>
      <c r="AI803" s="2">
        <v>248921.28964950898</v>
      </c>
      <c r="AJ803" s="2">
        <v>64578.710350491092</v>
      </c>
      <c r="AK803" s="2">
        <v>35059.986104732139</v>
      </c>
      <c r="AL803" s="121">
        <v>9.7500000000000003E-2</v>
      </c>
      <c r="AM803" s="121" t="s">
        <v>34</v>
      </c>
      <c r="AN803" s="2">
        <v>313500</v>
      </c>
      <c r="AO803" s="2" t="s">
        <v>184</v>
      </c>
    </row>
    <row r="804" spans="29:41" x14ac:dyDescent="0.3">
      <c r="AC804" s="119">
        <v>16</v>
      </c>
      <c r="AD804" s="120">
        <v>48030</v>
      </c>
      <c r="AE804" s="9" t="s">
        <v>101</v>
      </c>
      <c r="AF804" s="2">
        <v>4604.0216261408641</v>
      </c>
      <c r="AG804" s="2">
        <v>2022.4854784022605</v>
      </c>
      <c r="AH804" s="2">
        <v>6626.5071045431241</v>
      </c>
      <c r="AI804" s="2">
        <v>244317.26802336812</v>
      </c>
      <c r="AJ804" s="2">
        <v>69182.731976631956</v>
      </c>
      <c r="AK804" s="2">
        <v>37082.4715831344</v>
      </c>
      <c r="AL804" s="121">
        <v>9.7500000000000003E-2</v>
      </c>
      <c r="AM804" s="121" t="s">
        <v>34</v>
      </c>
      <c r="AN804" s="2">
        <v>313500</v>
      </c>
      <c r="AO804" s="2" t="s">
        <v>184</v>
      </c>
    </row>
    <row r="805" spans="29:41" x14ac:dyDescent="0.3">
      <c r="AC805" s="119">
        <v>17</v>
      </c>
      <c r="AD805" s="120">
        <v>48061</v>
      </c>
      <c r="AE805" s="9" t="s">
        <v>101</v>
      </c>
      <c r="AF805" s="2">
        <v>4641.4293018532589</v>
      </c>
      <c r="AG805" s="2">
        <v>1985.0778026898661</v>
      </c>
      <c r="AH805" s="2">
        <v>6626.507104543125</v>
      </c>
      <c r="AI805" s="2">
        <v>239675.83872151485</v>
      </c>
      <c r="AJ805" s="2">
        <v>73824.161278485219</v>
      </c>
      <c r="AK805" s="2">
        <v>39067.54938582427</v>
      </c>
      <c r="AL805" s="121">
        <v>9.7500000000000003E-2</v>
      </c>
      <c r="AM805" s="121" t="s">
        <v>34</v>
      </c>
      <c r="AN805" s="2">
        <v>313500</v>
      </c>
      <c r="AO805" s="2" t="s">
        <v>184</v>
      </c>
    </row>
    <row r="806" spans="29:41" x14ac:dyDescent="0.3">
      <c r="AC806" s="119">
        <v>18</v>
      </c>
      <c r="AD806" s="120">
        <v>48092</v>
      </c>
      <c r="AE806" s="9" t="s">
        <v>101</v>
      </c>
      <c r="AF806" s="2">
        <v>4679.1409149308165</v>
      </c>
      <c r="AG806" s="2">
        <v>1947.3661896123083</v>
      </c>
      <c r="AH806" s="2">
        <v>6626.507104543125</v>
      </c>
      <c r="AI806" s="2">
        <v>234996.69780658404</v>
      </c>
      <c r="AJ806" s="2">
        <v>78503.302193416035</v>
      </c>
      <c r="AK806" s="2">
        <v>41014.915575436578</v>
      </c>
      <c r="AL806" s="121">
        <v>9.7500000000000003E-2</v>
      </c>
      <c r="AM806" s="121" t="s">
        <v>34</v>
      </c>
      <c r="AN806" s="2">
        <v>313500</v>
      </c>
      <c r="AO806" s="2" t="s">
        <v>184</v>
      </c>
    </row>
    <row r="807" spans="29:41" x14ac:dyDescent="0.3">
      <c r="AC807" s="119">
        <v>19</v>
      </c>
      <c r="AD807" s="120">
        <v>48122</v>
      </c>
      <c r="AE807" s="9" t="s">
        <v>101</v>
      </c>
      <c r="AF807" s="2">
        <v>4717.1589348646285</v>
      </c>
      <c r="AG807" s="2">
        <v>1909.3481696784954</v>
      </c>
      <c r="AH807" s="2">
        <v>6626.5071045431241</v>
      </c>
      <c r="AI807" s="2">
        <v>230279.53887171941</v>
      </c>
      <c r="AJ807" s="2">
        <v>83220.461128280658</v>
      </c>
      <c r="AK807" s="2">
        <v>42924.263745115073</v>
      </c>
      <c r="AL807" s="121">
        <v>9.7500000000000003E-2</v>
      </c>
      <c r="AM807" s="121" t="s">
        <v>34</v>
      </c>
      <c r="AN807" s="2">
        <v>313500</v>
      </c>
      <c r="AO807" s="2" t="s">
        <v>184</v>
      </c>
    </row>
    <row r="808" spans="29:41" x14ac:dyDescent="0.3">
      <c r="AC808" s="119">
        <v>20</v>
      </c>
      <c r="AD808" s="120">
        <v>48153</v>
      </c>
      <c r="AE808" s="9" t="s">
        <v>101</v>
      </c>
      <c r="AF808" s="2">
        <v>4755.4858512104047</v>
      </c>
      <c r="AG808" s="2">
        <v>1871.0212533327203</v>
      </c>
      <c r="AH808" s="2">
        <v>6626.507104543125</v>
      </c>
      <c r="AI808" s="2">
        <v>225524.05302050902</v>
      </c>
      <c r="AJ808" s="2">
        <v>87975.946979491069</v>
      </c>
      <c r="AK808" s="2">
        <v>44795.284998447794</v>
      </c>
      <c r="AL808" s="121">
        <v>9.7500000000000003E-2</v>
      </c>
      <c r="AM808" s="121" t="s">
        <v>34</v>
      </c>
      <c r="AN808" s="2">
        <v>313500</v>
      </c>
      <c r="AO808" s="2" t="s">
        <v>184</v>
      </c>
    </row>
    <row r="809" spans="29:41" x14ac:dyDescent="0.3">
      <c r="AC809" s="119">
        <v>21</v>
      </c>
      <c r="AD809" s="120">
        <v>48183</v>
      </c>
      <c r="AE809" s="9" t="s">
        <v>101</v>
      </c>
      <c r="AF809" s="2">
        <v>4794.1241737514883</v>
      </c>
      <c r="AG809" s="2">
        <v>1832.3829307916358</v>
      </c>
      <c r="AH809" s="2">
        <v>6626.5071045431241</v>
      </c>
      <c r="AI809" s="2">
        <v>220729.92884675754</v>
      </c>
      <c r="AJ809" s="2">
        <v>92770.071153242563</v>
      </c>
      <c r="AK809" s="2">
        <v>46627.667929239433</v>
      </c>
      <c r="AL809" s="121">
        <v>9.7500000000000003E-2</v>
      </c>
      <c r="AM809" s="121" t="s">
        <v>34</v>
      </c>
      <c r="AN809" s="2">
        <v>313500</v>
      </c>
      <c r="AO809" s="2" t="s">
        <v>184</v>
      </c>
    </row>
    <row r="810" spans="29:41" x14ac:dyDescent="0.3">
      <c r="AC810" s="119">
        <v>22</v>
      </c>
      <c r="AD810" s="120">
        <v>48214</v>
      </c>
      <c r="AE810" s="9" t="s">
        <v>101</v>
      </c>
      <c r="AF810" s="2">
        <v>4833.0764326632197</v>
      </c>
      <c r="AG810" s="2">
        <v>1793.430671879905</v>
      </c>
      <c r="AH810" s="2">
        <v>6626.507104543125</v>
      </c>
      <c r="AI810" s="2">
        <v>215896.85241409432</v>
      </c>
      <c r="AJ810" s="2">
        <v>97603.147585905783</v>
      </c>
      <c r="AK810" s="2">
        <v>48421.098601119338</v>
      </c>
      <c r="AL810" s="121">
        <v>9.7500000000000003E-2</v>
      </c>
      <c r="AM810" s="121" t="s">
        <v>34</v>
      </c>
      <c r="AN810" s="2">
        <v>313500</v>
      </c>
      <c r="AO810" s="2" t="s">
        <v>184</v>
      </c>
    </row>
    <row r="811" spans="29:41" x14ac:dyDescent="0.3">
      <c r="AC811" s="119">
        <v>23</v>
      </c>
      <c r="AD811" s="120">
        <v>48245</v>
      </c>
      <c r="AE811" s="9" t="s">
        <v>101</v>
      </c>
      <c r="AF811" s="2">
        <v>4872.34517867861</v>
      </c>
      <c r="AG811" s="2">
        <v>1754.1619258645164</v>
      </c>
      <c r="AH811" s="2">
        <v>6626.5071045431259</v>
      </c>
      <c r="AI811" s="2">
        <v>211024.50723541572</v>
      </c>
      <c r="AJ811" s="2">
        <v>102475.4927645844</v>
      </c>
      <c r="AK811" s="2">
        <v>50175.260526983853</v>
      </c>
      <c r="AL811" s="121">
        <v>9.7500000000000003E-2</v>
      </c>
      <c r="AM811" s="121" t="s">
        <v>34</v>
      </c>
      <c r="AN811" s="2">
        <v>313500</v>
      </c>
      <c r="AO811" s="2" t="s">
        <v>184</v>
      </c>
    </row>
    <row r="812" spans="29:41" x14ac:dyDescent="0.3">
      <c r="AC812" s="119">
        <v>24</v>
      </c>
      <c r="AD812" s="120">
        <v>48274</v>
      </c>
      <c r="AE812" s="9" t="s">
        <v>101</v>
      </c>
      <c r="AF812" s="2">
        <v>4911.9329832553722</v>
      </c>
      <c r="AG812" s="2">
        <v>1714.5741212877529</v>
      </c>
      <c r="AH812" s="2">
        <v>6626.507104543125</v>
      </c>
      <c r="AI812" s="2">
        <v>206112.57425216035</v>
      </c>
      <c r="AJ812" s="2">
        <v>107387.42574783978</v>
      </c>
      <c r="AK812" s="2">
        <v>51889.834648271608</v>
      </c>
      <c r="AL812" s="121">
        <v>9.7500000000000003E-2</v>
      </c>
      <c r="AM812" s="121" t="s">
        <v>34</v>
      </c>
      <c r="AN812" s="2">
        <v>313500</v>
      </c>
      <c r="AO812" s="2" t="s">
        <v>184</v>
      </c>
    </row>
    <row r="813" spans="29:41" x14ac:dyDescent="0.3">
      <c r="AC813" s="119">
        <v>25</v>
      </c>
      <c r="AD813" s="120">
        <v>48305</v>
      </c>
      <c r="AE813" s="9" t="s">
        <v>101</v>
      </c>
      <c r="AF813" s="2">
        <v>4951.842438744322</v>
      </c>
      <c r="AG813" s="2">
        <v>1674.6646657988028</v>
      </c>
      <c r="AH813" s="2">
        <v>6626.507104543125</v>
      </c>
      <c r="AI813" s="2">
        <v>201160.73181341603</v>
      </c>
      <c r="AJ813" s="2">
        <v>112339.2681865841</v>
      </c>
      <c r="AK813" s="2">
        <v>53564.49931407041</v>
      </c>
      <c r="AL813" s="121">
        <v>9.7500000000000003E-2</v>
      </c>
      <c r="AM813" s="121" t="s">
        <v>34</v>
      </c>
      <c r="AN813" s="2">
        <v>313500</v>
      </c>
      <c r="AO813" s="2" t="s">
        <v>184</v>
      </c>
    </row>
    <row r="814" spans="29:41" x14ac:dyDescent="0.3">
      <c r="AC814" s="119">
        <v>26</v>
      </c>
      <c r="AD814" s="120">
        <v>48335</v>
      </c>
      <c r="AE814" s="9" t="s">
        <v>101</v>
      </c>
      <c r="AF814" s="2">
        <v>4992.0761585591208</v>
      </c>
      <c r="AG814" s="2">
        <v>1634.4309459840053</v>
      </c>
      <c r="AH814" s="2">
        <v>6626.5071045431259</v>
      </c>
      <c r="AI814" s="2">
        <v>196168.65565485691</v>
      </c>
      <c r="AJ814" s="2">
        <v>117331.34434514322</v>
      </c>
      <c r="AK814" s="2">
        <v>55198.930260054418</v>
      </c>
      <c r="AL814" s="121">
        <v>9.7500000000000003E-2</v>
      </c>
      <c r="AM814" s="121" t="s">
        <v>34</v>
      </c>
      <c r="AN814" s="2">
        <v>313500</v>
      </c>
      <c r="AO814" s="2" t="s">
        <v>184</v>
      </c>
    </row>
    <row r="815" spans="29:41" x14ac:dyDescent="0.3">
      <c r="AC815" s="119">
        <v>27</v>
      </c>
      <c r="AD815" s="120">
        <v>48366</v>
      </c>
      <c r="AE815" s="9" t="s">
        <v>101</v>
      </c>
      <c r="AF815" s="2">
        <v>5032.6367773474121</v>
      </c>
      <c r="AG815" s="2">
        <v>1593.8703271957124</v>
      </c>
      <c r="AH815" s="2">
        <v>6626.507104543125</v>
      </c>
      <c r="AI815" s="2">
        <v>191136.01887750949</v>
      </c>
      <c r="AJ815" s="2">
        <v>122363.98112249063</v>
      </c>
      <c r="AK815" s="2">
        <v>56792.800587250131</v>
      </c>
      <c r="AL815" s="121">
        <v>9.7500000000000003E-2</v>
      </c>
      <c r="AM815" s="121" t="s">
        <v>34</v>
      </c>
      <c r="AN815" s="2">
        <v>313500</v>
      </c>
      <c r="AO815" s="2" t="s">
        <v>184</v>
      </c>
    </row>
    <row r="816" spans="29:41" x14ac:dyDescent="0.3">
      <c r="AC816" s="119">
        <v>28</v>
      </c>
      <c r="AD816" s="120">
        <v>48396</v>
      </c>
      <c r="AE816" s="9" t="s">
        <v>101</v>
      </c>
      <c r="AF816" s="2">
        <v>5073.5269511633614</v>
      </c>
      <c r="AG816" s="2">
        <v>1552.9801533797647</v>
      </c>
      <c r="AH816" s="2">
        <v>6626.5071045431259</v>
      </c>
      <c r="AI816" s="2">
        <v>186062.49192634612</v>
      </c>
      <c r="AJ816" s="2">
        <v>127437.508073654</v>
      </c>
      <c r="AK816" s="2">
        <v>58345.780740629896</v>
      </c>
      <c r="AL816" s="121">
        <v>9.7500000000000003E-2</v>
      </c>
      <c r="AM816" s="121" t="s">
        <v>34</v>
      </c>
      <c r="AN816" s="2">
        <v>313500</v>
      </c>
      <c r="AO816" s="2" t="s">
        <v>184</v>
      </c>
    </row>
    <row r="817" spans="29:41" x14ac:dyDescent="0.3">
      <c r="AC817" s="119">
        <v>29</v>
      </c>
      <c r="AD817" s="120">
        <v>48427</v>
      </c>
      <c r="AE817" s="9" t="s">
        <v>101</v>
      </c>
      <c r="AF817" s="2">
        <v>5114.7493576415627</v>
      </c>
      <c r="AG817" s="2">
        <v>1511.7577469015623</v>
      </c>
      <c r="AH817" s="2">
        <v>6626.507104543125</v>
      </c>
      <c r="AI817" s="2">
        <v>180947.74256870456</v>
      </c>
      <c r="AJ817" s="2">
        <v>132552.25743129555</v>
      </c>
      <c r="AK817" s="2">
        <v>59857.538487531456</v>
      </c>
      <c r="AL817" s="121">
        <v>9.7500000000000003E-2</v>
      </c>
      <c r="AM817" s="121" t="s">
        <v>34</v>
      </c>
      <c r="AN817" s="2">
        <v>313500</v>
      </c>
      <c r="AO817" s="2" t="s">
        <v>184</v>
      </c>
    </row>
    <row r="818" spans="29:41" x14ac:dyDescent="0.3">
      <c r="AC818" s="119">
        <v>30</v>
      </c>
      <c r="AD818" s="120">
        <v>48458</v>
      </c>
      <c r="AE818" s="9" t="s">
        <v>101</v>
      </c>
      <c r="AF818" s="2">
        <v>5156.3066961724016</v>
      </c>
      <c r="AG818" s="2">
        <v>1470.2004083707245</v>
      </c>
      <c r="AH818" s="2">
        <v>6626.5071045431259</v>
      </c>
      <c r="AI818" s="2">
        <v>175791.43587253217</v>
      </c>
      <c r="AJ818" s="2">
        <v>137708.56412746795</v>
      </c>
      <c r="AK818" s="2">
        <v>61327.738895902177</v>
      </c>
      <c r="AL818" s="121">
        <v>9.7500000000000003E-2</v>
      </c>
      <c r="AM818" s="121" t="s">
        <v>34</v>
      </c>
      <c r="AN818" s="2">
        <v>313500</v>
      </c>
      <c r="AO818" s="2" t="s">
        <v>184</v>
      </c>
    </row>
    <row r="819" spans="29:41" x14ac:dyDescent="0.3">
      <c r="AC819" s="119">
        <v>31</v>
      </c>
      <c r="AD819" s="120">
        <v>48488</v>
      </c>
      <c r="AE819" s="9" t="s">
        <v>101</v>
      </c>
      <c r="AF819" s="2">
        <v>5198.2016880788024</v>
      </c>
      <c r="AG819" s="2">
        <v>1428.3054164643238</v>
      </c>
      <c r="AH819" s="2">
        <v>6626.5071045431259</v>
      </c>
      <c r="AI819" s="2">
        <v>170593.23418445335</v>
      </c>
      <c r="AJ819" s="2">
        <v>142906.76581554677</v>
      </c>
      <c r="AK819" s="2">
        <v>62756.044312366503</v>
      </c>
      <c r="AL819" s="121">
        <v>9.7500000000000003E-2</v>
      </c>
      <c r="AM819" s="121" t="s">
        <v>34</v>
      </c>
      <c r="AN819" s="2">
        <v>313500</v>
      </c>
      <c r="AO819" s="2" t="s">
        <v>184</v>
      </c>
    </row>
    <row r="820" spans="29:41" x14ac:dyDescent="0.3">
      <c r="AC820" s="119">
        <v>32</v>
      </c>
      <c r="AD820" s="120">
        <v>48519</v>
      </c>
      <c r="AE820" s="9" t="s">
        <v>101</v>
      </c>
      <c r="AF820" s="2">
        <v>5240.437076794442</v>
      </c>
      <c r="AG820" s="2">
        <v>1386.0700277486835</v>
      </c>
      <c r="AH820" s="2">
        <v>6626.507104543125</v>
      </c>
      <c r="AI820" s="2">
        <v>165352.7971076589</v>
      </c>
      <c r="AJ820" s="2">
        <v>148147.20289234121</v>
      </c>
      <c r="AK820" s="2">
        <v>64142.114340115186</v>
      </c>
      <c r="AL820" s="121">
        <v>9.7500000000000003E-2</v>
      </c>
      <c r="AM820" s="121" t="s">
        <v>34</v>
      </c>
      <c r="AN820" s="2">
        <v>313500</v>
      </c>
      <c r="AO820" s="2" t="s">
        <v>184</v>
      </c>
    </row>
    <row r="821" spans="29:41" x14ac:dyDescent="0.3">
      <c r="AC821" s="119">
        <v>33</v>
      </c>
      <c r="AD821" s="120">
        <v>48549</v>
      </c>
      <c r="AE821" s="9" t="s">
        <v>101</v>
      </c>
      <c r="AF821" s="2">
        <v>5283.0156280433957</v>
      </c>
      <c r="AG821" s="2">
        <v>1343.4914764997286</v>
      </c>
      <c r="AH821" s="2">
        <v>6626.5071045431241</v>
      </c>
      <c r="AI821" s="2">
        <v>160069.78147961551</v>
      </c>
      <c r="AJ821" s="2">
        <v>153430.2185203846</v>
      </c>
      <c r="AK821" s="2">
        <v>65485.605816614916</v>
      </c>
      <c r="AL821" s="121">
        <v>9.7500000000000003E-2</v>
      </c>
      <c r="AM821" s="121" t="s">
        <v>34</v>
      </c>
      <c r="AN821" s="2">
        <v>313500</v>
      </c>
      <c r="AO821" s="2" t="s">
        <v>184</v>
      </c>
    </row>
    <row r="822" spans="29:41" x14ac:dyDescent="0.3">
      <c r="AC822" s="119">
        <v>34</v>
      </c>
      <c r="AD822" s="120">
        <v>48580</v>
      </c>
      <c r="AE822" s="9" t="s">
        <v>101</v>
      </c>
      <c r="AF822" s="2">
        <v>5325.9401300212485</v>
      </c>
      <c r="AG822" s="2">
        <v>1300.5669745218761</v>
      </c>
      <c r="AH822" s="2">
        <v>6626.507104543125</v>
      </c>
      <c r="AI822" s="2">
        <v>154743.84134959427</v>
      </c>
      <c r="AJ822" s="2">
        <v>158756.15865040585</v>
      </c>
      <c r="AK822" s="2">
        <v>66786.172791136793</v>
      </c>
      <c r="AL822" s="121">
        <v>9.7500000000000003E-2</v>
      </c>
      <c r="AM822" s="121" t="s">
        <v>34</v>
      </c>
      <c r="AN822" s="2">
        <v>313500</v>
      </c>
      <c r="AO822" s="2" t="s">
        <v>184</v>
      </c>
    </row>
    <row r="823" spans="29:41" x14ac:dyDescent="0.3">
      <c r="AC823" s="119">
        <v>35</v>
      </c>
      <c r="AD823" s="120">
        <v>48611</v>
      </c>
      <c r="AE823" s="9" t="s">
        <v>101</v>
      </c>
      <c r="AF823" s="2">
        <v>5369.213393577671</v>
      </c>
      <c r="AG823" s="2">
        <v>1257.2937109654536</v>
      </c>
      <c r="AH823" s="2">
        <v>6626.507104543125</v>
      </c>
      <c r="AI823" s="2">
        <v>149374.6279560166</v>
      </c>
      <c r="AJ823" s="2">
        <v>164125.37204398352</v>
      </c>
      <c r="AK823" s="2">
        <v>68043.466502102252</v>
      </c>
      <c r="AL823" s="121">
        <v>9.7500000000000003E-2</v>
      </c>
      <c r="AM823" s="121" t="s">
        <v>34</v>
      </c>
      <c r="AN823" s="2">
        <v>313500</v>
      </c>
      <c r="AO823" s="2" t="s">
        <v>184</v>
      </c>
    </row>
    <row r="824" spans="29:41" x14ac:dyDescent="0.3">
      <c r="AC824" s="119">
        <v>36</v>
      </c>
      <c r="AD824" s="120">
        <v>48639</v>
      </c>
      <c r="AE824" s="9" t="s">
        <v>101</v>
      </c>
      <c r="AF824" s="2">
        <v>5412.8382524004901</v>
      </c>
      <c r="AG824" s="2">
        <v>1213.6688521426349</v>
      </c>
      <c r="AH824" s="2">
        <v>6626.507104543125</v>
      </c>
      <c r="AI824" s="2">
        <v>143961.78970361612</v>
      </c>
      <c r="AJ824" s="2">
        <v>169538.210296384</v>
      </c>
      <c r="AK824" s="2">
        <v>69257.135354244892</v>
      </c>
      <c r="AL824" s="121">
        <v>9.7500000000000003E-2</v>
      </c>
      <c r="AM824" s="121" t="s">
        <v>34</v>
      </c>
      <c r="AN824" s="2">
        <v>313500</v>
      </c>
      <c r="AO824" s="2" t="s">
        <v>184</v>
      </c>
    </row>
    <row r="825" spans="29:41" x14ac:dyDescent="0.3">
      <c r="AC825" s="119">
        <v>37</v>
      </c>
      <c r="AD825" s="120">
        <v>48670</v>
      </c>
      <c r="AE825" s="9" t="s">
        <v>101</v>
      </c>
      <c r="AF825" s="2">
        <v>5456.8175632012444</v>
      </c>
      <c r="AG825" s="2">
        <v>1169.6895413418811</v>
      </c>
      <c r="AH825" s="2">
        <v>6626.5071045431259</v>
      </c>
      <c r="AI825" s="2">
        <v>138504.97214041487</v>
      </c>
      <c r="AJ825" s="2">
        <v>174995.02785958524</v>
      </c>
      <c r="AK825" s="2">
        <v>70426.824895586775</v>
      </c>
      <c r="AL825" s="121">
        <v>9.7500000000000003E-2</v>
      </c>
      <c r="AM825" s="121" t="s">
        <v>34</v>
      </c>
      <c r="AN825" s="2">
        <v>313500</v>
      </c>
      <c r="AO825" s="2" t="s">
        <v>184</v>
      </c>
    </row>
    <row r="826" spans="29:41" x14ac:dyDescent="0.3">
      <c r="AC826" s="119">
        <v>38</v>
      </c>
      <c r="AD826" s="120">
        <v>48700</v>
      </c>
      <c r="AE826" s="9" t="s">
        <v>101</v>
      </c>
      <c r="AF826" s="2">
        <v>5501.1542059022549</v>
      </c>
      <c r="AG826" s="2">
        <v>1125.352898640871</v>
      </c>
      <c r="AH826" s="2">
        <v>6626.5071045431259</v>
      </c>
      <c r="AI826" s="2">
        <v>133003.81793451263</v>
      </c>
      <c r="AJ826" s="2">
        <v>180496.18206548749</v>
      </c>
      <c r="AK826" s="2">
        <v>71552.177794227639</v>
      </c>
      <c r="AL826" s="121">
        <v>9.7500000000000003E-2</v>
      </c>
      <c r="AM826" s="121" t="s">
        <v>34</v>
      </c>
      <c r="AN826" s="2">
        <v>313500</v>
      </c>
      <c r="AO826" s="2" t="s">
        <v>184</v>
      </c>
    </row>
    <row r="827" spans="29:41" x14ac:dyDescent="0.3">
      <c r="AC827" s="119">
        <v>39</v>
      </c>
      <c r="AD827" s="120">
        <v>48731</v>
      </c>
      <c r="AE827" s="9" t="s">
        <v>101</v>
      </c>
      <c r="AF827" s="2">
        <v>5545.8510838252096</v>
      </c>
      <c r="AG827" s="2">
        <v>1080.6560207179152</v>
      </c>
      <c r="AH827" s="2">
        <v>6626.507104543125</v>
      </c>
      <c r="AI827" s="2">
        <v>127457.96685068741</v>
      </c>
      <c r="AJ827" s="2">
        <v>186042.03314931269</v>
      </c>
      <c r="AK827" s="2">
        <v>72632.833814945552</v>
      </c>
      <c r="AL827" s="121">
        <v>9.7500000000000003E-2</v>
      </c>
      <c r="AM827" s="121" t="s">
        <v>34</v>
      </c>
      <c r="AN827" s="2">
        <v>313500</v>
      </c>
      <c r="AO827" s="2" t="s">
        <v>184</v>
      </c>
    </row>
    <row r="828" spans="29:41" x14ac:dyDescent="0.3">
      <c r="AC828" s="119">
        <v>40</v>
      </c>
      <c r="AD828" s="120">
        <v>48761</v>
      </c>
      <c r="AE828" s="9" t="s">
        <v>101</v>
      </c>
      <c r="AF828" s="2">
        <v>5590.9111238812911</v>
      </c>
      <c r="AG828" s="2">
        <v>1035.5959806618353</v>
      </c>
      <c r="AH828" s="2">
        <v>6626.5071045431259</v>
      </c>
      <c r="AI828" s="2">
        <v>121867.05572680612</v>
      </c>
      <c r="AJ828" s="2">
        <v>191632.94427319398</v>
      </c>
      <c r="AK828" s="2">
        <v>73668.429795607386</v>
      </c>
      <c r="AL828" s="121">
        <v>9.7500000000000003E-2</v>
      </c>
      <c r="AM828" s="121" t="s">
        <v>34</v>
      </c>
      <c r="AN828" s="2">
        <v>313500</v>
      </c>
      <c r="AO828" s="2" t="s">
        <v>184</v>
      </c>
    </row>
    <row r="829" spans="29:41" x14ac:dyDescent="0.3">
      <c r="AC829" s="119">
        <v>41</v>
      </c>
      <c r="AD829" s="120">
        <v>48792</v>
      </c>
      <c r="AE829" s="9" t="s">
        <v>101</v>
      </c>
      <c r="AF829" s="2">
        <v>5636.3372767628252</v>
      </c>
      <c r="AG829" s="2">
        <v>990.16982778029978</v>
      </c>
      <c r="AH829" s="2">
        <v>6626.507104543125</v>
      </c>
      <c r="AI829" s="2">
        <v>116230.71845004329</v>
      </c>
      <c r="AJ829" s="2">
        <v>197269.2815499568</v>
      </c>
      <c r="AK829" s="2">
        <v>74658.599623387679</v>
      </c>
      <c r="AL829" s="121">
        <v>9.7500000000000003E-2</v>
      </c>
      <c r="AM829" s="121" t="s">
        <v>34</v>
      </c>
      <c r="AN829" s="2">
        <v>313500</v>
      </c>
      <c r="AO829" s="2" t="s">
        <v>184</v>
      </c>
    </row>
    <row r="830" spans="29:41" x14ac:dyDescent="0.3">
      <c r="AC830" s="119">
        <v>42</v>
      </c>
      <c r="AD830" s="120">
        <v>48823</v>
      </c>
      <c r="AE830" s="9" t="s">
        <v>101</v>
      </c>
      <c r="AF830" s="2">
        <v>5682.1325171365243</v>
      </c>
      <c r="AG830" s="2">
        <v>944.37458740660179</v>
      </c>
      <c r="AH830" s="2">
        <v>6626.5071045431259</v>
      </c>
      <c r="AI830" s="2">
        <v>110548.58593290678</v>
      </c>
      <c r="AJ830" s="2">
        <v>202951.41406709331</v>
      </c>
      <c r="AK830" s="2">
        <v>75602.974210794288</v>
      </c>
      <c r="AL830" s="121">
        <v>9.7500000000000003E-2</v>
      </c>
      <c r="AM830" s="121" t="s">
        <v>34</v>
      </c>
      <c r="AN830" s="2">
        <v>313500</v>
      </c>
      <c r="AO830" s="2" t="s">
        <v>184</v>
      </c>
    </row>
    <row r="831" spans="29:41" x14ac:dyDescent="0.3">
      <c r="AC831" s="119">
        <v>43</v>
      </c>
      <c r="AD831" s="120">
        <v>48853</v>
      </c>
      <c r="AE831" s="9" t="s">
        <v>101</v>
      </c>
      <c r="AF831" s="2">
        <v>5728.2998438382574</v>
      </c>
      <c r="AG831" s="2">
        <v>898.20726070486762</v>
      </c>
      <c r="AH831" s="2">
        <v>6626.507104543125</v>
      </c>
      <c r="AI831" s="2">
        <v>104820.28608906851</v>
      </c>
      <c r="AJ831" s="2">
        <v>208679.71391093158</v>
      </c>
      <c r="AK831" s="2">
        <v>76501.181471499149</v>
      </c>
      <c r="AL831" s="121">
        <v>9.7500000000000003E-2</v>
      </c>
      <c r="AM831" s="121" t="s">
        <v>34</v>
      </c>
      <c r="AN831" s="2">
        <v>313500</v>
      </c>
      <c r="AO831" s="2" t="s">
        <v>184</v>
      </c>
    </row>
    <row r="832" spans="29:41" x14ac:dyDescent="0.3">
      <c r="AC832" s="119">
        <v>44</v>
      </c>
      <c r="AD832" s="120">
        <v>48884</v>
      </c>
      <c r="AE832" s="9" t="s">
        <v>101</v>
      </c>
      <c r="AF832" s="2">
        <v>5774.8422800694452</v>
      </c>
      <c r="AG832" s="2">
        <v>851.66482447368173</v>
      </c>
      <c r="AH832" s="2">
        <v>6626.5071045431268</v>
      </c>
      <c r="AI832" s="2">
        <v>99045.443808999073</v>
      </c>
      <c r="AJ832" s="2">
        <v>214454.55619100103</v>
      </c>
      <c r="AK832" s="2">
        <v>77352.846295972835</v>
      </c>
      <c r="AL832" s="121">
        <v>9.7500000000000003E-2</v>
      </c>
      <c r="AM832" s="121" t="s">
        <v>34</v>
      </c>
      <c r="AN832" s="2">
        <v>313500</v>
      </c>
      <c r="AO832" s="2" t="s">
        <v>184</v>
      </c>
    </row>
    <row r="833" spans="29:41" x14ac:dyDescent="0.3">
      <c r="AC833" s="119">
        <v>45</v>
      </c>
      <c r="AD833" s="120">
        <v>48914</v>
      </c>
      <c r="AE833" s="9" t="s">
        <v>101</v>
      </c>
      <c r="AF833" s="2">
        <v>5821.7628735950075</v>
      </c>
      <c r="AG833" s="2">
        <v>804.74423094811755</v>
      </c>
      <c r="AH833" s="2">
        <v>6626.507104543125</v>
      </c>
      <c r="AI833" s="2">
        <v>93223.68093540406</v>
      </c>
      <c r="AJ833" s="2">
        <v>220276.31906459603</v>
      </c>
      <c r="AK833" s="2">
        <v>78157.590526920947</v>
      </c>
      <c r="AL833" s="121">
        <v>9.7500000000000003E-2</v>
      </c>
      <c r="AM833" s="121" t="s">
        <v>34</v>
      </c>
      <c r="AN833" s="2">
        <v>313500</v>
      </c>
      <c r="AO833" s="2" t="s">
        <v>184</v>
      </c>
    </row>
    <row r="834" spans="29:41" x14ac:dyDescent="0.3">
      <c r="AC834" s="119">
        <v>46</v>
      </c>
      <c r="AD834" s="120">
        <v>48945</v>
      </c>
      <c r="AE834" s="9" t="s">
        <v>101</v>
      </c>
      <c r="AF834" s="2">
        <v>5869.0646969429681</v>
      </c>
      <c r="AG834" s="2">
        <v>757.44240760015805</v>
      </c>
      <c r="AH834" s="2">
        <v>6626.5071045431259</v>
      </c>
      <c r="AI834" s="2">
        <v>87354.616238461094</v>
      </c>
      <c r="AJ834" s="2">
        <v>226145.38376153901</v>
      </c>
      <c r="AK834" s="2">
        <v>78915.032934521107</v>
      </c>
      <c r="AL834" s="121">
        <v>9.7500000000000003E-2</v>
      </c>
      <c r="AM834" s="121" t="s">
        <v>34</v>
      </c>
      <c r="AN834" s="2">
        <v>313500</v>
      </c>
      <c r="AO834" s="2" t="s">
        <v>184</v>
      </c>
    </row>
    <row r="835" spans="29:41" x14ac:dyDescent="0.3">
      <c r="AC835" s="119">
        <v>47</v>
      </c>
      <c r="AD835" s="120">
        <v>48976</v>
      </c>
      <c r="AE835" s="9" t="s">
        <v>101</v>
      </c>
      <c r="AF835" s="2">
        <v>5916.7508476056291</v>
      </c>
      <c r="AG835" s="2">
        <v>709.75625693749646</v>
      </c>
      <c r="AH835" s="2">
        <v>6626.5071045431259</v>
      </c>
      <c r="AI835" s="2">
        <v>81437.86539085547</v>
      </c>
      <c r="AJ835" s="2">
        <v>232062.13460914465</v>
      </c>
      <c r="AK835" s="2">
        <v>79624.789191458607</v>
      </c>
      <c r="AL835" s="121">
        <v>9.7500000000000003E-2</v>
      </c>
      <c r="AM835" s="121" t="s">
        <v>34</v>
      </c>
      <c r="AN835" s="2">
        <v>313500</v>
      </c>
      <c r="AO835" s="2" t="s">
        <v>184</v>
      </c>
    </row>
    <row r="836" spans="29:41" x14ac:dyDescent="0.3">
      <c r="AC836" s="119">
        <v>48</v>
      </c>
      <c r="AD836" s="120">
        <v>49004</v>
      </c>
      <c r="AE836" s="9" t="s">
        <v>101</v>
      </c>
      <c r="AF836" s="2">
        <v>5964.8244482424261</v>
      </c>
      <c r="AG836" s="2">
        <v>661.68265630070073</v>
      </c>
      <c r="AH836" s="2">
        <v>6626.5071045431268</v>
      </c>
      <c r="AI836" s="2">
        <v>75473.04094261305</v>
      </c>
      <c r="AJ836" s="2">
        <v>238026.95905738708</v>
      </c>
      <c r="AK836" s="2">
        <v>80286.471847759312</v>
      </c>
      <c r="AL836" s="121">
        <v>9.7500000000000003E-2</v>
      </c>
      <c r="AM836" s="121" t="s">
        <v>34</v>
      </c>
      <c r="AN836" s="2">
        <v>313500</v>
      </c>
      <c r="AO836" s="2" t="s">
        <v>184</v>
      </c>
    </row>
    <row r="837" spans="29:41" x14ac:dyDescent="0.3">
      <c r="AC837" s="119">
        <v>49</v>
      </c>
      <c r="AD837" s="120">
        <v>49035</v>
      </c>
      <c r="AE837" s="9" t="s">
        <v>101</v>
      </c>
      <c r="AF837" s="2">
        <v>6013.2886468843972</v>
      </c>
      <c r="AG837" s="2">
        <v>613.21845765873104</v>
      </c>
      <c r="AH837" s="2">
        <v>6626.5071045431278</v>
      </c>
      <c r="AI837" s="2">
        <v>69459.752295728656</v>
      </c>
      <c r="AJ837" s="2">
        <v>244040.24770427149</v>
      </c>
      <c r="AK837" s="2">
        <v>80899.690305418044</v>
      </c>
      <c r="AL837" s="121">
        <v>9.7500000000000003E-2</v>
      </c>
      <c r="AM837" s="121" t="s">
        <v>34</v>
      </c>
      <c r="AN837" s="2">
        <v>313500</v>
      </c>
      <c r="AO837" s="2" t="s">
        <v>184</v>
      </c>
    </row>
    <row r="838" spans="29:41" x14ac:dyDescent="0.3">
      <c r="AC838" s="119">
        <v>50</v>
      </c>
      <c r="AD838" s="120">
        <v>49065</v>
      </c>
      <c r="AE838" s="9" t="s">
        <v>101</v>
      </c>
      <c r="AF838" s="2">
        <v>6062.1466171403308</v>
      </c>
      <c r="AG838" s="2">
        <v>564.36048740279534</v>
      </c>
      <c r="AH838" s="2">
        <v>6626.5071045431259</v>
      </c>
      <c r="AI838" s="2">
        <v>63397.605678588327</v>
      </c>
      <c r="AJ838" s="2">
        <v>250102.39432141182</v>
      </c>
      <c r="AK838" s="2">
        <v>81464.050792820839</v>
      </c>
      <c r="AL838" s="121">
        <v>9.7500000000000003E-2</v>
      </c>
      <c r="AM838" s="121" t="s">
        <v>34</v>
      </c>
      <c r="AN838" s="2">
        <v>313500</v>
      </c>
      <c r="AO838" s="2" t="s">
        <v>184</v>
      </c>
    </row>
    <row r="839" spans="29:41" x14ac:dyDescent="0.3">
      <c r="AC839" s="119">
        <v>51</v>
      </c>
      <c r="AD839" s="120">
        <v>49096</v>
      </c>
      <c r="AE839" s="9" t="s">
        <v>101</v>
      </c>
      <c r="AF839" s="2">
        <v>6111.4015584045956</v>
      </c>
      <c r="AG839" s="2">
        <v>515.10554613853014</v>
      </c>
      <c r="AH839" s="2">
        <v>6626.5071045431259</v>
      </c>
      <c r="AI839" s="2">
        <v>57286.204120183727</v>
      </c>
      <c r="AJ839" s="2">
        <v>256213.7958798164</v>
      </c>
      <c r="AK839" s="2">
        <v>81979.156338959365</v>
      </c>
      <c r="AL839" s="121">
        <v>9.7500000000000003E-2</v>
      </c>
      <c r="AM839" s="121" t="s">
        <v>34</v>
      </c>
      <c r="AN839" s="2">
        <v>313500</v>
      </c>
      <c r="AO839" s="2" t="s">
        <v>184</v>
      </c>
    </row>
    <row r="840" spans="29:41" x14ac:dyDescent="0.3">
      <c r="AC840" s="119">
        <v>52</v>
      </c>
      <c r="AD840" s="120">
        <v>49126</v>
      </c>
      <c r="AE840" s="9" t="s">
        <v>101</v>
      </c>
      <c r="AF840" s="2">
        <v>6161.0566960666329</v>
      </c>
      <c r="AG840" s="2">
        <v>465.45040847649278</v>
      </c>
      <c r="AH840" s="2">
        <v>6626.5071045431259</v>
      </c>
      <c r="AI840" s="2">
        <v>51125.147424117094</v>
      </c>
      <c r="AJ840" s="2">
        <v>262374.85257588304</v>
      </c>
      <c r="AK840" s="2">
        <v>82444.606747435857</v>
      </c>
      <c r="AL840" s="121">
        <v>9.7500000000000003E-2</v>
      </c>
      <c r="AM840" s="121" t="s">
        <v>34</v>
      </c>
      <c r="AN840" s="2">
        <v>313500</v>
      </c>
      <c r="AO840" s="2" t="s">
        <v>184</v>
      </c>
    </row>
    <row r="841" spans="29:41" x14ac:dyDescent="0.3">
      <c r="AC841" s="119">
        <v>53</v>
      </c>
      <c r="AD841" s="120">
        <v>49157</v>
      </c>
      <c r="AE841" s="9" t="s">
        <v>101</v>
      </c>
      <c r="AF841" s="2">
        <v>6211.1152817221746</v>
      </c>
      <c r="AG841" s="2">
        <v>415.3918228209514</v>
      </c>
      <c r="AH841" s="2">
        <v>6626.5071045431259</v>
      </c>
      <c r="AI841" s="2">
        <v>44914.032142394921</v>
      </c>
      <c r="AJ841" s="2">
        <v>268585.9678576052</v>
      </c>
      <c r="AK841" s="2">
        <v>82859.998570256808</v>
      </c>
      <c r="AL841" s="121">
        <v>9.7500000000000003E-2</v>
      </c>
      <c r="AM841" s="121" t="s">
        <v>34</v>
      </c>
      <c r="AN841" s="2">
        <v>313500</v>
      </c>
      <c r="AO841" s="2" t="s">
        <v>184</v>
      </c>
    </row>
    <row r="842" spans="29:41" x14ac:dyDescent="0.3">
      <c r="AC842" s="119">
        <v>54</v>
      </c>
      <c r="AD842" s="120">
        <v>49188</v>
      </c>
      <c r="AE842" s="9" t="s">
        <v>101</v>
      </c>
      <c r="AF842" s="2">
        <v>6261.5805933861684</v>
      </c>
      <c r="AG842" s="2">
        <v>364.92651115695872</v>
      </c>
      <c r="AH842" s="2">
        <v>6626.5071045431268</v>
      </c>
      <c r="AI842" s="2">
        <v>38652.451549008751</v>
      </c>
      <c r="AJ842" s="2">
        <v>274847.54845099134</v>
      </c>
      <c r="AK842" s="2">
        <v>83224.925081413763</v>
      </c>
      <c r="AL842" s="121">
        <v>9.7500000000000003E-2</v>
      </c>
      <c r="AM842" s="121" t="s">
        <v>34</v>
      </c>
      <c r="AN842" s="2">
        <v>313500</v>
      </c>
      <c r="AO842" s="2" t="s">
        <v>184</v>
      </c>
    </row>
    <row r="843" spans="29:41" x14ac:dyDescent="0.3">
      <c r="AC843" s="119">
        <v>55</v>
      </c>
      <c r="AD843" s="120">
        <v>49218</v>
      </c>
      <c r="AE843" s="9" t="s">
        <v>101</v>
      </c>
      <c r="AF843" s="2">
        <v>6312.4559357074304</v>
      </c>
      <c r="AG843" s="2">
        <v>314.0511688356961</v>
      </c>
      <c r="AH843" s="2">
        <v>6626.5071045431268</v>
      </c>
      <c r="AI843" s="2">
        <v>32339.995613301318</v>
      </c>
      <c r="AJ843" s="2">
        <v>281160.00438669877</v>
      </c>
      <c r="AK843" s="2">
        <v>83538.976250249456</v>
      </c>
      <c r="AL843" s="121">
        <v>9.7500000000000003E-2</v>
      </c>
      <c r="AM843" s="121" t="s">
        <v>34</v>
      </c>
      <c r="AN843" s="2">
        <v>313500</v>
      </c>
      <c r="AO843" s="2" t="s">
        <v>184</v>
      </c>
    </row>
    <row r="844" spans="29:41" x14ac:dyDescent="0.3">
      <c r="AC844" s="119">
        <v>56</v>
      </c>
      <c r="AD844" s="120">
        <v>49249</v>
      </c>
      <c r="AE844" s="9" t="s">
        <v>101</v>
      </c>
      <c r="AF844" s="2">
        <v>6363.744640185052</v>
      </c>
      <c r="AG844" s="2">
        <v>262.7624643580732</v>
      </c>
      <c r="AH844" s="2">
        <v>6626.507104543125</v>
      </c>
      <c r="AI844" s="2">
        <v>25976.250973116268</v>
      </c>
      <c r="AJ844" s="2">
        <v>287523.7490268838</v>
      </c>
      <c r="AK844" s="2">
        <v>83801.738714607534</v>
      </c>
      <c r="AL844" s="121">
        <v>9.7500000000000003E-2</v>
      </c>
      <c r="AM844" s="121" t="s">
        <v>34</v>
      </c>
      <c r="AN844" s="2">
        <v>313500</v>
      </c>
      <c r="AO844" s="2" t="s">
        <v>184</v>
      </c>
    </row>
    <row r="845" spans="29:41" x14ac:dyDescent="0.3">
      <c r="AC845" s="119">
        <v>57</v>
      </c>
      <c r="AD845" s="120">
        <v>49279</v>
      </c>
      <c r="AE845" s="9" t="s">
        <v>101</v>
      </c>
      <c r="AF845" s="2">
        <v>6415.4500653865562</v>
      </c>
      <c r="AG845" s="2">
        <v>211.05703915656969</v>
      </c>
      <c r="AH845" s="2">
        <v>6626.5071045431259</v>
      </c>
      <c r="AI845" s="2">
        <v>19560.80090772971</v>
      </c>
      <c r="AJ845" s="2">
        <v>293939.19909227034</v>
      </c>
      <c r="AK845" s="2">
        <v>84012.795753764105</v>
      </c>
      <c r="AL845" s="121">
        <v>9.7500000000000003E-2</v>
      </c>
      <c r="AM845" s="121" t="s">
        <v>34</v>
      </c>
      <c r="AN845" s="2">
        <v>313500</v>
      </c>
      <c r="AO845" s="2" t="s">
        <v>184</v>
      </c>
    </row>
    <row r="846" spans="29:41" x14ac:dyDescent="0.3">
      <c r="AC846" s="119">
        <v>58</v>
      </c>
      <c r="AD846" s="120">
        <v>49310</v>
      </c>
      <c r="AE846" s="9" t="s">
        <v>101</v>
      </c>
      <c r="AF846" s="2">
        <v>6467.5755971678227</v>
      </c>
      <c r="AG846" s="2">
        <v>158.93150737530391</v>
      </c>
      <c r="AH846" s="2">
        <v>6626.5071045431268</v>
      </c>
      <c r="AI846" s="2">
        <v>13093.225310561887</v>
      </c>
      <c r="AJ846" s="2">
        <v>300406.77468943817</v>
      </c>
      <c r="AK846" s="2">
        <v>84171.727261139415</v>
      </c>
      <c r="AL846" s="121">
        <v>9.7500000000000003E-2</v>
      </c>
      <c r="AM846" s="121" t="s">
        <v>34</v>
      </c>
      <c r="AN846" s="2">
        <v>313500</v>
      </c>
      <c r="AO846" s="2" t="s">
        <v>184</v>
      </c>
    </row>
    <row r="847" spans="29:41" x14ac:dyDescent="0.3">
      <c r="AC847" s="119">
        <v>59</v>
      </c>
      <c r="AD847" s="120">
        <v>49341</v>
      </c>
      <c r="AE847" s="9" t="s">
        <v>101</v>
      </c>
      <c r="AF847" s="2">
        <v>6520.1246488948091</v>
      </c>
      <c r="AG847" s="2">
        <v>106.38245564831534</v>
      </c>
      <c r="AH847" s="2">
        <v>6626.5071045431241</v>
      </c>
      <c r="AI847" s="2">
        <v>6573.1006616670784</v>
      </c>
      <c r="AJ847" s="2">
        <v>306926.89933833299</v>
      </c>
      <c r="AK847" s="2">
        <v>84278.109716787731</v>
      </c>
      <c r="AL847" s="121">
        <v>9.7500000000000003E-2</v>
      </c>
      <c r="AM847" s="121" t="s">
        <v>34</v>
      </c>
      <c r="AN847" s="2">
        <v>313500</v>
      </c>
      <c r="AO847" s="2" t="s">
        <v>184</v>
      </c>
    </row>
    <row r="848" spans="29:41" x14ac:dyDescent="0.3">
      <c r="AC848" s="119">
        <v>60</v>
      </c>
      <c r="AD848" s="120">
        <v>49369</v>
      </c>
      <c r="AE848" s="9" t="s">
        <v>101</v>
      </c>
      <c r="AF848" s="2">
        <v>6573.1006616670784</v>
      </c>
      <c r="AG848" s="2">
        <v>53.406442876045013</v>
      </c>
      <c r="AH848" s="2">
        <v>6626.5071045431232</v>
      </c>
      <c r="AI848" s="2">
        <v>1.9184653865522705E-13</v>
      </c>
      <c r="AJ848" s="2">
        <v>313500.00000000006</v>
      </c>
      <c r="AK848" s="2">
        <v>84331.516159663777</v>
      </c>
      <c r="AL848" s="121">
        <v>9.7500000000000003E-2</v>
      </c>
      <c r="AM848" s="121" t="s">
        <v>34</v>
      </c>
      <c r="AN848" s="2">
        <v>313500</v>
      </c>
      <c r="AO848" s="2" t="s">
        <v>184</v>
      </c>
    </row>
    <row r="849" spans="29:41" x14ac:dyDescent="0.3">
      <c r="AC849" s="119">
        <v>0</v>
      </c>
      <c r="AD849" s="120">
        <v>47635</v>
      </c>
      <c r="AE849" s="9" t="s">
        <v>96</v>
      </c>
      <c r="AF849" s="2">
        <v>0</v>
      </c>
      <c r="AG849" s="2">
        <v>0</v>
      </c>
      <c r="AH849" s="2">
        <v>0</v>
      </c>
      <c r="AI849" s="2">
        <v>418000</v>
      </c>
      <c r="AJ849" s="2">
        <v>0</v>
      </c>
      <c r="AK849" s="2">
        <v>0</v>
      </c>
      <c r="AL849" s="121">
        <v>0.125</v>
      </c>
      <c r="AM849" s="121" t="s">
        <v>39</v>
      </c>
      <c r="AN849" s="2">
        <v>418000</v>
      </c>
      <c r="AO849" s="2" t="s">
        <v>184</v>
      </c>
    </row>
    <row r="850" spans="29:41" x14ac:dyDescent="0.3">
      <c r="AC850" s="119">
        <v>1</v>
      </c>
      <c r="AD850" s="120">
        <v>47665</v>
      </c>
      <c r="AE850" s="9" t="s">
        <v>96</v>
      </c>
      <c r="AF850" s="2">
        <v>797.77563815573467</v>
      </c>
      <c r="AG850" s="2">
        <v>4354.166666666667</v>
      </c>
      <c r="AH850" s="2">
        <v>5151.9423048224016</v>
      </c>
      <c r="AI850" s="2">
        <v>417202.22436184424</v>
      </c>
      <c r="AJ850" s="2">
        <v>797.77563815573467</v>
      </c>
      <c r="AK850" s="2">
        <v>4354.166666666667</v>
      </c>
      <c r="AL850" s="121">
        <v>0.125</v>
      </c>
      <c r="AM850" s="121" t="s">
        <v>39</v>
      </c>
      <c r="AN850" s="2">
        <v>418000</v>
      </c>
      <c r="AO850" s="2" t="s">
        <v>184</v>
      </c>
    </row>
    <row r="851" spans="29:41" x14ac:dyDescent="0.3">
      <c r="AC851" s="119">
        <v>2</v>
      </c>
      <c r="AD851" s="120">
        <v>47696</v>
      </c>
      <c r="AE851" s="9" t="s">
        <v>96</v>
      </c>
      <c r="AF851" s="2">
        <v>806.08580105319015</v>
      </c>
      <c r="AG851" s="2">
        <v>4345.8565037692106</v>
      </c>
      <c r="AH851" s="2">
        <v>5151.9423048224007</v>
      </c>
      <c r="AI851" s="2">
        <v>416396.13856079103</v>
      </c>
      <c r="AJ851" s="2">
        <v>1603.8614392089248</v>
      </c>
      <c r="AK851" s="2">
        <v>8700.0231704358775</v>
      </c>
      <c r="AL851" s="121">
        <v>0.125</v>
      </c>
      <c r="AM851" s="121" t="s">
        <v>39</v>
      </c>
      <c r="AN851" s="2">
        <v>418000</v>
      </c>
      <c r="AO851" s="2" t="s">
        <v>184</v>
      </c>
    </row>
    <row r="852" spans="29:41" x14ac:dyDescent="0.3">
      <c r="AC852" s="119">
        <v>3</v>
      </c>
      <c r="AD852" s="120">
        <v>47727</v>
      </c>
      <c r="AE852" s="9" t="s">
        <v>96</v>
      </c>
      <c r="AF852" s="2">
        <v>814.48252814749412</v>
      </c>
      <c r="AG852" s="2">
        <v>4337.4597766749066</v>
      </c>
      <c r="AH852" s="2">
        <v>5151.9423048224007</v>
      </c>
      <c r="AI852" s="2">
        <v>415581.65603264351</v>
      </c>
      <c r="AJ852" s="2">
        <v>2418.3439673564189</v>
      </c>
      <c r="AK852" s="2">
        <v>13037.482947110784</v>
      </c>
      <c r="AL852" s="121">
        <v>0.125</v>
      </c>
      <c r="AM852" s="121" t="s">
        <v>39</v>
      </c>
      <c r="AN852" s="2">
        <v>418000</v>
      </c>
      <c r="AO852" s="2" t="s">
        <v>184</v>
      </c>
    </row>
    <row r="853" spans="29:41" x14ac:dyDescent="0.3">
      <c r="AC853" s="119">
        <v>4</v>
      </c>
      <c r="AD853" s="120">
        <v>47757</v>
      </c>
      <c r="AE853" s="9" t="s">
        <v>96</v>
      </c>
      <c r="AF853" s="2">
        <v>822.96672114903049</v>
      </c>
      <c r="AG853" s="2">
        <v>4328.9755836733702</v>
      </c>
      <c r="AH853" s="2">
        <v>5151.9423048224007</v>
      </c>
      <c r="AI853" s="2">
        <v>414758.68931149447</v>
      </c>
      <c r="AJ853" s="2">
        <v>3241.3106885054494</v>
      </c>
      <c r="AK853" s="2">
        <v>17366.458530784155</v>
      </c>
      <c r="AL853" s="121">
        <v>0.125</v>
      </c>
      <c r="AM853" s="121" t="s">
        <v>39</v>
      </c>
      <c r="AN853" s="2">
        <v>418000</v>
      </c>
      <c r="AO853" s="2" t="s">
        <v>184</v>
      </c>
    </row>
    <row r="854" spans="29:41" x14ac:dyDescent="0.3">
      <c r="AC854" s="119">
        <v>5</v>
      </c>
      <c r="AD854" s="120">
        <v>47788</v>
      </c>
      <c r="AE854" s="9" t="s">
        <v>96</v>
      </c>
      <c r="AF854" s="2">
        <v>851.08081815028254</v>
      </c>
      <c r="AG854" s="2">
        <v>4233.9949533881727</v>
      </c>
      <c r="AH854" s="2">
        <v>5085.0757715384552</v>
      </c>
      <c r="AI854" s="2">
        <v>413907.60849334416</v>
      </c>
      <c r="AJ854" s="2">
        <v>4092.391506655732</v>
      </c>
      <c r="AK854" s="2">
        <v>21600.453484172329</v>
      </c>
      <c r="AL854" s="121">
        <v>0.1225</v>
      </c>
      <c r="AM854" s="121" t="s">
        <v>39</v>
      </c>
      <c r="AN854" s="2">
        <v>418000</v>
      </c>
      <c r="AO854" s="2" t="s">
        <v>184</v>
      </c>
    </row>
    <row r="855" spans="29:41" x14ac:dyDescent="0.3">
      <c r="AC855" s="119">
        <v>6</v>
      </c>
      <c r="AD855" s="120">
        <v>47818</v>
      </c>
      <c r="AE855" s="9" t="s">
        <v>96</v>
      </c>
      <c r="AF855" s="2">
        <v>859.76893483556614</v>
      </c>
      <c r="AG855" s="2">
        <v>4225.3068367028882</v>
      </c>
      <c r="AH855" s="2">
        <v>5085.0757715384543</v>
      </c>
      <c r="AI855" s="2">
        <v>413047.8395585086</v>
      </c>
      <c r="AJ855" s="2">
        <v>4952.1604414912981</v>
      </c>
      <c r="AK855" s="2">
        <v>25825.760320875219</v>
      </c>
      <c r="AL855" s="121">
        <v>0.1225</v>
      </c>
      <c r="AM855" s="121" t="s">
        <v>39</v>
      </c>
      <c r="AN855" s="2">
        <v>418000</v>
      </c>
      <c r="AO855" s="2" t="s">
        <v>184</v>
      </c>
    </row>
    <row r="856" spans="29:41" x14ac:dyDescent="0.3">
      <c r="AC856" s="119">
        <v>7</v>
      </c>
      <c r="AD856" s="120">
        <v>47849</v>
      </c>
      <c r="AE856" s="9" t="s">
        <v>96</v>
      </c>
      <c r="AF856" s="2">
        <v>868.54574271201272</v>
      </c>
      <c r="AG856" s="2">
        <v>4216.5300288264416</v>
      </c>
      <c r="AH856" s="2">
        <v>5085.0757715384543</v>
      </c>
      <c r="AI856" s="2">
        <v>412179.29381579661</v>
      </c>
      <c r="AJ856" s="2">
        <v>5820.7061842033108</v>
      </c>
      <c r="AK856" s="2">
        <v>30042.29034970166</v>
      </c>
      <c r="AL856" s="121">
        <v>0.1225</v>
      </c>
      <c r="AM856" s="121" t="s">
        <v>39</v>
      </c>
      <c r="AN856" s="2">
        <v>418000</v>
      </c>
      <c r="AO856" s="2" t="s">
        <v>184</v>
      </c>
    </row>
    <row r="857" spans="29:41" x14ac:dyDescent="0.3">
      <c r="AC857" s="119">
        <v>8</v>
      </c>
      <c r="AD857" s="120">
        <v>47880</v>
      </c>
      <c r="AE857" s="9" t="s">
        <v>96</v>
      </c>
      <c r="AF857" s="2">
        <v>877.41214716886498</v>
      </c>
      <c r="AG857" s="2">
        <v>4207.6636243695903</v>
      </c>
      <c r="AH857" s="2">
        <v>5085.0757715384552</v>
      </c>
      <c r="AI857" s="2">
        <v>411301.88166862773</v>
      </c>
      <c r="AJ857" s="2">
        <v>6698.1183313721758</v>
      </c>
      <c r="AK857" s="2">
        <v>34249.95397407125</v>
      </c>
      <c r="AL857" s="121">
        <v>0.1225</v>
      </c>
      <c r="AM857" s="121" t="s">
        <v>39</v>
      </c>
      <c r="AN857" s="2">
        <v>418000</v>
      </c>
      <c r="AO857" s="2" t="s">
        <v>184</v>
      </c>
    </row>
    <row r="858" spans="29:41" x14ac:dyDescent="0.3">
      <c r="AC858" s="119">
        <v>9</v>
      </c>
      <c r="AD858" s="120">
        <v>47908</v>
      </c>
      <c r="AE858" s="9" t="s">
        <v>96</v>
      </c>
      <c r="AF858" s="2">
        <v>886.36906283788085</v>
      </c>
      <c r="AG858" s="2">
        <v>4198.7067087005744</v>
      </c>
      <c r="AH858" s="2">
        <v>5085.0757715384552</v>
      </c>
      <c r="AI858" s="2">
        <v>410415.51260578987</v>
      </c>
      <c r="AJ858" s="2">
        <v>7584.4873942100567</v>
      </c>
      <c r="AK858" s="2">
        <v>38448.660682771821</v>
      </c>
      <c r="AL858" s="121">
        <v>0.1225</v>
      </c>
      <c r="AM858" s="121" t="s">
        <v>39</v>
      </c>
      <c r="AN858" s="2">
        <v>418000</v>
      </c>
      <c r="AO858" s="2" t="s">
        <v>184</v>
      </c>
    </row>
    <row r="859" spans="29:41" x14ac:dyDescent="0.3">
      <c r="AC859" s="119">
        <v>10</v>
      </c>
      <c r="AD859" s="120">
        <v>47939</v>
      </c>
      <c r="AE859" s="9" t="s">
        <v>96</v>
      </c>
      <c r="AF859" s="2">
        <v>895.41741368768362</v>
      </c>
      <c r="AG859" s="2">
        <v>4189.6583578507716</v>
      </c>
      <c r="AH859" s="2">
        <v>5085.0757715384552</v>
      </c>
      <c r="AI859" s="2">
        <v>409520.09519210219</v>
      </c>
      <c r="AJ859" s="2">
        <v>8479.9048078977394</v>
      </c>
      <c r="AK859" s="2">
        <v>42638.319040622591</v>
      </c>
      <c r="AL859" s="121">
        <v>0.1225</v>
      </c>
      <c r="AM859" s="121" t="s">
        <v>39</v>
      </c>
      <c r="AN859" s="2">
        <v>418000</v>
      </c>
      <c r="AO859" s="2" t="s">
        <v>184</v>
      </c>
    </row>
    <row r="860" spans="29:41" x14ac:dyDescent="0.3">
      <c r="AC860" s="119">
        <v>11</v>
      </c>
      <c r="AD860" s="120">
        <v>47969</v>
      </c>
      <c r="AE860" s="9" t="s">
        <v>96</v>
      </c>
      <c r="AF860" s="2">
        <v>904.55813311907878</v>
      </c>
      <c r="AG860" s="2">
        <v>4180.5176384193765</v>
      </c>
      <c r="AH860" s="2">
        <v>5085.0757715384552</v>
      </c>
      <c r="AI860" s="2">
        <v>408615.53705898311</v>
      </c>
      <c r="AJ860" s="2">
        <v>9384.4629410168181</v>
      </c>
      <c r="AK860" s="2">
        <v>46818.836679041968</v>
      </c>
      <c r="AL860" s="121">
        <v>0.1225</v>
      </c>
      <c r="AM860" s="121" t="s">
        <v>39</v>
      </c>
      <c r="AN860" s="2">
        <v>418000</v>
      </c>
      <c r="AO860" s="2" t="s">
        <v>184</v>
      </c>
    </row>
    <row r="861" spans="29:41" x14ac:dyDescent="0.3">
      <c r="AC861" s="119">
        <v>12</v>
      </c>
      <c r="AD861" s="120">
        <v>48000</v>
      </c>
      <c r="AE861" s="9" t="s">
        <v>96</v>
      </c>
      <c r="AF861" s="2">
        <v>913.79216406133582</v>
      </c>
      <c r="AG861" s="2">
        <v>4171.2836074771194</v>
      </c>
      <c r="AH861" s="2">
        <v>5085.0757715384552</v>
      </c>
      <c r="AI861" s="2">
        <v>407701.74489492178</v>
      </c>
      <c r="AJ861" s="2">
        <v>10298.255105078155</v>
      </c>
      <c r="AK861" s="2">
        <v>50990.120286519086</v>
      </c>
      <c r="AL861" s="121">
        <v>0.1225</v>
      </c>
      <c r="AM861" s="121" t="s">
        <v>39</v>
      </c>
      <c r="AN861" s="2">
        <v>418000</v>
      </c>
      <c r="AO861" s="2" t="s">
        <v>184</v>
      </c>
    </row>
    <row r="862" spans="29:41" x14ac:dyDescent="0.3">
      <c r="AC862" s="119">
        <v>13</v>
      </c>
      <c r="AD862" s="120">
        <v>48030</v>
      </c>
      <c r="AE862" s="9" t="s">
        <v>96</v>
      </c>
      <c r="AF862" s="2">
        <v>923.12045906946241</v>
      </c>
      <c r="AG862" s="2">
        <v>4161.9553124689928</v>
      </c>
      <c r="AH862" s="2">
        <v>5085.0757715384552</v>
      </c>
      <c r="AI862" s="2">
        <v>406778.62443585234</v>
      </c>
      <c r="AJ862" s="2">
        <v>11221.375564147616</v>
      </c>
      <c r="AK862" s="2">
        <v>55152.075598988078</v>
      </c>
      <c r="AL862" s="121">
        <v>0.1225</v>
      </c>
      <c r="AM862" s="121" t="s">
        <v>39</v>
      </c>
      <c r="AN862" s="2">
        <v>418000</v>
      </c>
      <c r="AO862" s="2" t="s">
        <v>184</v>
      </c>
    </row>
    <row r="863" spans="29:41" x14ac:dyDescent="0.3">
      <c r="AC863" s="119">
        <v>14</v>
      </c>
      <c r="AD863" s="120">
        <v>48061</v>
      </c>
      <c r="AE863" s="9" t="s">
        <v>96</v>
      </c>
      <c r="AF863" s="2">
        <v>932.54398042246248</v>
      </c>
      <c r="AG863" s="2">
        <v>4152.5317911159927</v>
      </c>
      <c r="AH863" s="2">
        <v>5085.0757715384552</v>
      </c>
      <c r="AI863" s="2">
        <v>405846.08045542985</v>
      </c>
      <c r="AJ863" s="2">
        <v>12153.919544570079</v>
      </c>
      <c r="AK863" s="2">
        <v>59304.607390104073</v>
      </c>
      <c r="AL863" s="121">
        <v>0.1225</v>
      </c>
      <c r="AM863" s="121" t="s">
        <v>39</v>
      </c>
      <c r="AN863" s="2">
        <v>418000</v>
      </c>
      <c r="AO863" s="2" t="s">
        <v>184</v>
      </c>
    </row>
    <row r="864" spans="29:41" x14ac:dyDescent="0.3">
      <c r="AC864" s="119">
        <v>15</v>
      </c>
      <c r="AD864" s="120">
        <v>48092</v>
      </c>
      <c r="AE864" s="9" t="s">
        <v>96</v>
      </c>
      <c r="AF864" s="2">
        <v>942.06370022260853</v>
      </c>
      <c r="AG864" s="2">
        <v>4143.0120713158467</v>
      </c>
      <c r="AH864" s="2">
        <v>5085.0757715384552</v>
      </c>
      <c r="AI864" s="2">
        <v>404904.01675520727</v>
      </c>
      <c r="AJ864" s="2">
        <v>13095.983244792687</v>
      </c>
      <c r="AK864" s="2">
        <v>63447.619461419919</v>
      </c>
      <c r="AL864" s="121">
        <v>0.1225</v>
      </c>
      <c r="AM864" s="121" t="s">
        <v>39</v>
      </c>
      <c r="AN864" s="2">
        <v>418000</v>
      </c>
      <c r="AO864" s="2" t="s">
        <v>184</v>
      </c>
    </row>
    <row r="865" spans="29:41" x14ac:dyDescent="0.3">
      <c r="AC865" s="119">
        <v>16</v>
      </c>
      <c r="AD865" s="120">
        <v>48122</v>
      </c>
      <c r="AE865" s="9" t="s">
        <v>96</v>
      </c>
      <c r="AF865" s="2">
        <v>951.68060049571432</v>
      </c>
      <c r="AG865" s="2">
        <v>4133.3951710427409</v>
      </c>
      <c r="AH865" s="2">
        <v>5085.0757715384552</v>
      </c>
      <c r="AI865" s="2">
        <v>403952.33615471155</v>
      </c>
      <c r="AJ865" s="2">
        <v>14047.663845288402</v>
      </c>
      <c r="AK865" s="2">
        <v>67581.014632462655</v>
      </c>
      <c r="AL865" s="121">
        <v>0.1225</v>
      </c>
      <c r="AM865" s="121" t="s">
        <v>39</v>
      </c>
      <c r="AN865" s="2">
        <v>418000</v>
      </c>
      <c r="AO865" s="2" t="s">
        <v>184</v>
      </c>
    </row>
    <row r="866" spans="29:41" x14ac:dyDescent="0.3">
      <c r="AC866" s="119">
        <v>17</v>
      </c>
      <c r="AD866" s="120">
        <v>48153</v>
      </c>
      <c r="AE866" s="9" t="s">
        <v>96</v>
      </c>
      <c r="AF866" s="2">
        <v>961.39567329244164</v>
      </c>
      <c r="AG866" s="2">
        <v>4123.6800982460136</v>
      </c>
      <c r="AH866" s="2">
        <v>5085.0757715384552</v>
      </c>
      <c r="AI866" s="2">
        <v>402990.94048141909</v>
      </c>
      <c r="AJ866" s="2">
        <v>15009.059518580843</v>
      </c>
      <c r="AK866" s="2">
        <v>71704.694730708667</v>
      </c>
      <c r="AL866" s="121">
        <v>0.1225</v>
      </c>
      <c r="AM866" s="121" t="s">
        <v>39</v>
      </c>
      <c r="AN866" s="2">
        <v>418000</v>
      </c>
      <c r="AO866" s="2" t="s">
        <v>184</v>
      </c>
    </row>
    <row r="867" spans="29:41" x14ac:dyDescent="0.3">
      <c r="AC867" s="119">
        <v>18</v>
      </c>
      <c r="AD867" s="120">
        <v>48183</v>
      </c>
      <c r="AE867" s="9" t="s">
        <v>96</v>
      </c>
      <c r="AF867" s="2">
        <v>971.20992079063581</v>
      </c>
      <c r="AG867" s="2">
        <v>4113.8658507478194</v>
      </c>
      <c r="AH867" s="2">
        <v>5085.0757715384552</v>
      </c>
      <c r="AI867" s="2">
        <v>402019.73056062846</v>
      </c>
      <c r="AJ867" s="2">
        <v>15980.269439371479</v>
      </c>
      <c r="AK867" s="2">
        <v>75818.560581456491</v>
      </c>
      <c r="AL867" s="121">
        <v>0.1225</v>
      </c>
      <c r="AM867" s="121" t="s">
        <v>39</v>
      </c>
      <c r="AN867" s="2">
        <v>418000</v>
      </c>
      <c r="AO867" s="2" t="s">
        <v>184</v>
      </c>
    </row>
    <row r="868" spans="29:41" x14ac:dyDescent="0.3">
      <c r="AC868" s="119">
        <v>19</v>
      </c>
      <c r="AD868" s="120">
        <v>48214</v>
      </c>
      <c r="AE868" s="9" t="s">
        <v>96</v>
      </c>
      <c r="AF868" s="2">
        <v>981.12435539870603</v>
      </c>
      <c r="AG868" s="2">
        <v>4103.9514161397492</v>
      </c>
      <c r="AH868" s="2">
        <v>5085.0757715384552</v>
      </c>
      <c r="AI868" s="2">
        <v>401038.60620522976</v>
      </c>
      <c r="AJ868" s="2">
        <v>16961.393794770185</v>
      </c>
      <c r="AK868" s="2">
        <v>79922.511997596244</v>
      </c>
      <c r="AL868" s="121">
        <v>0.1225</v>
      </c>
      <c r="AM868" s="121" t="s">
        <v>39</v>
      </c>
      <c r="AN868" s="2">
        <v>418000</v>
      </c>
      <c r="AO868" s="2" t="s">
        <v>184</v>
      </c>
    </row>
    <row r="869" spans="29:41" x14ac:dyDescent="0.3">
      <c r="AC869" s="119">
        <v>20</v>
      </c>
      <c r="AD869" s="120">
        <v>48245</v>
      </c>
      <c r="AE869" s="9" t="s">
        <v>96</v>
      </c>
      <c r="AF869" s="2">
        <v>991.1399998600682</v>
      </c>
      <c r="AG869" s="2">
        <v>4093.935771678387</v>
      </c>
      <c r="AH869" s="2">
        <v>5085.0757715384552</v>
      </c>
      <c r="AI869" s="2">
        <v>400047.46620536968</v>
      </c>
      <c r="AJ869" s="2">
        <v>17952.533794630253</v>
      </c>
      <c r="AK869" s="2">
        <v>84016.44776927463</v>
      </c>
      <c r="AL869" s="121">
        <v>0.1225</v>
      </c>
      <c r="AM869" s="121" t="s">
        <v>39</v>
      </c>
      <c r="AN869" s="2">
        <v>418000</v>
      </c>
      <c r="AO869" s="2" t="s">
        <v>184</v>
      </c>
    </row>
    <row r="870" spans="29:41" x14ac:dyDescent="0.3">
      <c r="AC870" s="119">
        <v>21</v>
      </c>
      <c r="AD870" s="120">
        <v>48274</v>
      </c>
      <c r="AE870" s="9" t="s">
        <v>96</v>
      </c>
      <c r="AF870" s="2">
        <v>1001.2578873586399</v>
      </c>
      <c r="AG870" s="2">
        <v>4083.8178841798153</v>
      </c>
      <c r="AH870" s="2">
        <v>5085.0757715384552</v>
      </c>
      <c r="AI870" s="2">
        <v>399046.20831801102</v>
      </c>
      <c r="AJ870" s="2">
        <v>18953.791681988892</v>
      </c>
      <c r="AK870" s="2">
        <v>88100.265653454451</v>
      </c>
      <c r="AL870" s="121">
        <v>0.1225</v>
      </c>
      <c r="AM870" s="121" t="s">
        <v>39</v>
      </c>
      <c r="AN870" s="2">
        <v>418000</v>
      </c>
      <c r="AO870" s="2" t="s">
        <v>184</v>
      </c>
    </row>
    <row r="871" spans="29:41" x14ac:dyDescent="0.3">
      <c r="AC871" s="119">
        <v>22</v>
      </c>
      <c r="AD871" s="120">
        <v>48305</v>
      </c>
      <c r="AE871" s="9" t="s">
        <v>96</v>
      </c>
      <c r="AF871" s="2">
        <v>1011.4790616254263</v>
      </c>
      <c r="AG871" s="2">
        <v>4073.5967099130289</v>
      </c>
      <c r="AH871" s="2">
        <v>5085.0757715384552</v>
      </c>
      <c r="AI871" s="2">
        <v>398034.72925638559</v>
      </c>
      <c r="AJ871" s="2">
        <v>19965.270743614317</v>
      </c>
      <c r="AK871" s="2">
        <v>92173.862363367487</v>
      </c>
      <c r="AL871" s="121">
        <v>0.1225</v>
      </c>
      <c r="AM871" s="121" t="s">
        <v>39</v>
      </c>
      <c r="AN871" s="2">
        <v>418000</v>
      </c>
      <c r="AO871" s="2" t="s">
        <v>184</v>
      </c>
    </row>
    <row r="872" spans="29:41" x14ac:dyDescent="0.3">
      <c r="AC872" s="119">
        <v>23</v>
      </c>
      <c r="AD872" s="120">
        <v>48335</v>
      </c>
      <c r="AE872" s="9" t="s">
        <v>96</v>
      </c>
      <c r="AF872" s="2">
        <v>1021.8045770461858</v>
      </c>
      <c r="AG872" s="2">
        <v>4063.2711944922694</v>
      </c>
      <c r="AH872" s="2">
        <v>5085.0757715384552</v>
      </c>
      <c r="AI872" s="2">
        <v>397012.9246793394</v>
      </c>
      <c r="AJ872" s="2">
        <v>20987.075320660504</v>
      </c>
      <c r="AK872" s="2">
        <v>96237.13355785975</v>
      </c>
      <c r="AL872" s="121">
        <v>0.1225</v>
      </c>
      <c r="AM872" s="121" t="s">
        <v>39</v>
      </c>
      <c r="AN872" s="2">
        <v>418000</v>
      </c>
      <c r="AO872" s="2" t="s">
        <v>184</v>
      </c>
    </row>
    <row r="873" spans="29:41" x14ac:dyDescent="0.3">
      <c r="AC873" s="119">
        <v>24</v>
      </c>
      <c r="AD873" s="120">
        <v>48366</v>
      </c>
      <c r="AE873" s="9" t="s">
        <v>96</v>
      </c>
      <c r="AF873" s="2">
        <v>1032.2354987701979</v>
      </c>
      <c r="AG873" s="2">
        <v>4052.8402727682565</v>
      </c>
      <c r="AH873" s="2">
        <v>5085.0757715384543</v>
      </c>
      <c r="AI873" s="2">
        <v>395980.6891805692</v>
      </c>
      <c r="AJ873" s="2">
        <v>22019.310819430702</v>
      </c>
      <c r="AK873" s="2">
        <v>100289.97383062801</v>
      </c>
      <c r="AL873" s="121">
        <v>0.1225</v>
      </c>
      <c r="AM873" s="121" t="s">
        <v>39</v>
      </c>
      <c r="AN873" s="2">
        <v>418000</v>
      </c>
      <c r="AO873" s="2" t="s">
        <v>184</v>
      </c>
    </row>
    <row r="874" spans="29:41" x14ac:dyDescent="0.3">
      <c r="AC874" s="119">
        <v>25</v>
      </c>
      <c r="AD874" s="120">
        <v>48396</v>
      </c>
      <c r="AE874" s="9" t="s">
        <v>96</v>
      </c>
      <c r="AF874" s="2">
        <v>1042.7729028201438</v>
      </c>
      <c r="AG874" s="2">
        <v>4042.3028687183105</v>
      </c>
      <c r="AH874" s="2">
        <v>5085.0757715384543</v>
      </c>
      <c r="AI874" s="2">
        <v>394937.91627774906</v>
      </c>
      <c r="AJ874" s="2">
        <v>23062.083722250845</v>
      </c>
      <c r="AK874" s="2">
        <v>104332.27669934632</v>
      </c>
      <c r="AL874" s="121">
        <v>0.1225</v>
      </c>
      <c r="AM874" s="121" t="s">
        <v>39</v>
      </c>
      <c r="AN874" s="2">
        <v>418000</v>
      </c>
      <c r="AO874" s="2" t="s">
        <v>184</v>
      </c>
    </row>
    <row r="875" spans="29:41" x14ac:dyDescent="0.3">
      <c r="AC875" s="119">
        <v>26</v>
      </c>
      <c r="AD875" s="120">
        <v>48427</v>
      </c>
      <c r="AE875" s="9" t="s">
        <v>96</v>
      </c>
      <c r="AF875" s="2">
        <v>1053.4178762031001</v>
      </c>
      <c r="AG875" s="2">
        <v>4031.6578953353551</v>
      </c>
      <c r="AH875" s="2">
        <v>5085.0757715384552</v>
      </c>
      <c r="AI875" s="2">
        <v>393884.49840154598</v>
      </c>
      <c r="AJ875" s="2">
        <v>24115.501598453946</v>
      </c>
      <c r="AK875" s="2">
        <v>108363.93459468168</v>
      </c>
      <c r="AL875" s="121">
        <v>0.1225</v>
      </c>
      <c r="AM875" s="121" t="s">
        <v>39</v>
      </c>
      <c r="AN875" s="2">
        <v>418000</v>
      </c>
      <c r="AO875" s="2" t="s">
        <v>184</v>
      </c>
    </row>
    <row r="876" spans="29:41" x14ac:dyDescent="0.3">
      <c r="AC876" s="119">
        <v>27</v>
      </c>
      <c r="AD876" s="120">
        <v>48458</v>
      </c>
      <c r="AE876" s="9" t="s">
        <v>96</v>
      </c>
      <c r="AF876" s="2">
        <v>1064.1715170226735</v>
      </c>
      <c r="AG876" s="2">
        <v>4020.9042545157818</v>
      </c>
      <c r="AH876" s="2">
        <v>5085.0757715384552</v>
      </c>
      <c r="AI876" s="2">
        <v>392820.32688452333</v>
      </c>
      <c r="AJ876" s="2">
        <v>25179.67311547662</v>
      </c>
      <c r="AK876" s="2">
        <v>112384.83884919746</v>
      </c>
      <c r="AL876" s="121">
        <v>0.1225</v>
      </c>
      <c r="AM876" s="121" t="s">
        <v>39</v>
      </c>
      <c r="AN876" s="2">
        <v>418000</v>
      </c>
      <c r="AO876" s="2" t="s">
        <v>184</v>
      </c>
    </row>
    <row r="877" spans="29:41" x14ac:dyDescent="0.3">
      <c r="AC877" s="119">
        <v>28</v>
      </c>
      <c r="AD877" s="120">
        <v>48488</v>
      </c>
      <c r="AE877" s="9" t="s">
        <v>96</v>
      </c>
      <c r="AF877" s="2">
        <v>1075.0349345922796</v>
      </c>
      <c r="AG877" s="2">
        <v>4010.0408369461757</v>
      </c>
      <c r="AH877" s="2">
        <v>5085.0757715384552</v>
      </c>
      <c r="AI877" s="2">
        <v>391745.29194993107</v>
      </c>
      <c r="AJ877" s="2">
        <v>26254.708050068901</v>
      </c>
      <c r="AK877" s="2">
        <v>116394.87968614364</v>
      </c>
      <c r="AL877" s="121">
        <v>0.1225</v>
      </c>
      <c r="AM877" s="121" t="s">
        <v>39</v>
      </c>
      <c r="AN877" s="2">
        <v>418000</v>
      </c>
      <c r="AO877" s="2" t="s">
        <v>184</v>
      </c>
    </row>
    <row r="878" spans="29:41" x14ac:dyDescent="0.3">
      <c r="AC878" s="119">
        <v>29</v>
      </c>
      <c r="AD878" s="120">
        <v>48519</v>
      </c>
      <c r="AE878" s="9" t="s">
        <v>96</v>
      </c>
      <c r="AF878" s="2">
        <v>1086.0092495495755</v>
      </c>
      <c r="AG878" s="2">
        <v>3999.0665219888797</v>
      </c>
      <c r="AH878" s="2">
        <v>5085.0757715384552</v>
      </c>
      <c r="AI878" s="2">
        <v>390659.28270038147</v>
      </c>
      <c r="AJ878" s="2">
        <v>27340.717299618474</v>
      </c>
      <c r="AK878" s="2">
        <v>120393.94620813252</v>
      </c>
      <c r="AL878" s="121">
        <v>0.1225</v>
      </c>
      <c r="AM878" s="121" t="s">
        <v>39</v>
      </c>
      <c r="AN878" s="2">
        <v>418000</v>
      </c>
      <c r="AO878" s="2" t="s">
        <v>184</v>
      </c>
    </row>
    <row r="879" spans="29:41" x14ac:dyDescent="0.3">
      <c r="AC879" s="119">
        <v>30</v>
      </c>
      <c r="AD879" s="120">
        <v>48549</v>
      </c>
      <c r="AE879" s="9" t="s">
        <v>96</v>
      </c>
      <c r="AF879" s="2">
        <v>1097.0955939720611</v>
      </c>
      <c r="AG879" s="2">
        <v>3987.9801775663941</v>
      </c>
      <c r="AH879" s="2">
        <v>5085.0757715384552</v>
      </c>
      <c r="AI879" s="2">
        <v>389562.1871064094</v>
      </c>
      <c r="AJ879" s="2">
        <v>28437.812893590537</v>
      </c>
      <c r="AK879" s="2">
        <v>124381.92638569891</v>
      </c>
      <c r="AL879" s="121">
        <v>0.1225</v>
      </c>
      <c r="AM879" s="121" t="s">
        <v>39</v>
      </c>
      <c r="AN879" s="2">
        <v>418000</v>
      </c>
      <c r="AO879" s="2" t="s">
        <v>184</v>
      </c>
    </row>
    <row r="880" spans="29:41" x14ac:dyDescent="0.3">
      <c r="AC880" s="119">
        <v>31</v>
      </c>
      <c r="AD880" s="120">
        <v>48580</v>
      </c>
      <c r="AE880" s="9" t="s">
        <v>96</v>
      </c>
      <c r="AF880" s="2">
        <v>1108.2951114938592</v>
      </c>
      <c r="AG880" s="2">
        <v>3976.7806600445961</v>
      </c>
      <c r="AH880" s="2">
        <v>5085.0757715384552</v>
      </c>
      <c r="AI880" s="2">
        <v>388453.89199491555</v>
      </c>
      <c r="AJ880" s="2">
        <v>29546.108005084396</v>
      </c>
      <c r="AK880" s="2">
        <v>128358.7070457435</v>
      </c>
      <c r="AL880" s="121">
        <v>0.1225</v>
      </c>
      <c r="AM880" s="121" t="s">
        <v>39</v>
      </c>
      <c r="AN880" s="2">
        <v>418000</v>
      </c>
      <c r="AO880" s="2" t="s">
        <v>184</v>
      </c>
    </row>
    <row r="881" spans="29:41" x14ac:dyDescent="0.3">
      <c r="AC881" s="119">
        <v>32</v>
      </c>
      <c r="AD881" s="120">
        <v>48611</v>
      </c>
      <c r="AE881" s="9" t="s">
        <v>96</v>
      </c>
      <c r="AF881" s="2">
        <v>1119.6089574236926</v>
      </c>
      <c r="AG881" s="2">
        <v>3965.4668141147627</v>
      </c>
      <c r="AH881" s="2">
        <v>5085.0757715384552</v>
      </c>
      <c r="AI881" s="2">
        <v>387334.28303749184</v>
      </c>
      <c r="AJ881" s="2">
        <v>30665.71696250809</v>
      </c>
      <c r="AK881" s="2">
        <v>132324.17385985827</v>
      </c>
      <c r="AL881" s="121">
        <v>0.1225</v>
      </c>
      <c r="AM881" s="121" t="s">
        <v>39</v>
      </c>
      <c r="AN881" s="2">
        <v>418000</v>
      </c>
      <c r="AO881" s="2" t="s">
        <v>184</v>
      </c>
    </row>
    <row r="882" spans="29:41" x14ac:dyDescent="0.3">
      <c r="AC882" s="119">
        <v>33</v>
      </c>
      <c r="AD882" s="120">
        <v>48639</v>
      </c>
      <c r="AE882" s="9" t="s">
        <v>96</v>
      </c>
      <c r="AF882" s="2">
        <v>1131.0382988640595</v>
      </c>
      <c r="AG882" s="2">
        <v>3954.0374726743958</v>
      </c>
      <c r="AH882" s="2">
        <v>5085.0757715384552</v>
      </c>
      <c r="AI882" s="2">
        <v>386203.24473862781</v>
      </c>
      <c r="AJ882" s="2">
        <v>31796.755261372149</v>
      </c>
      <c r="AK882" s="2">
        <v>136278.21133253266</v>
      </c>
      <c r="AL882" s="121">
        <v>0.1225</v>
      </c>
      <c r="AM882" s="121" t="s">
        <v>39</v>
      </c>
      <c r="AN882" s="2">
        <v>418000</v>
      </c>
      <c r="AO882" s="2" t="s">
        <v>184</v>
      </c>
    </row>
    <row r="883" spans="29:41" x14ac:dyDescent="0.3">
      <c r="AC883" s="119">
        <v>34</v>
      </c>
      <c r="AD883" s="120">
        <v>48670</v>
      </c>
      <c r="AE883" s="9" t="s">
        <v>96</v>
      </c>
      <c r="AF883" s="2">
        <v>1142.5843148316299</v>
      </c>
      <c r="AG883" s="2">
        <v>3942.4914567068254</v>
      </c>
      <c r="AH883" s="2">
        <v>5085.0757715384552</v>
      </c>
      <c r="AI883" s="2">
        <v>385060.66042379616</v>
      </c>
      <c r="AJ883" s="2">
        <v>32939.339576203776</v>
      </c>
      <c r="AK883" s="2">
        <v>140220.7027892395</v>
      </c>
      <c r="AL883" s="121">
        <v>0.1225</v>
      </c>
      <c r="AM883" s="121" t="s">
        <v>39</v>
      </c>
      <c r="AN883" s="2">
        <v>418000</v>
      </c>
      <c r="AO883" s="2" t="s">
        <v>184</v>
      </c>
    </row>
    <row r="884" spans="29:41" x14ac:dyDescent="0.3">
      <c r="AC884" s="119">
        <v>35</v>
      </c>
      <c r="AD884" s="120">
        <v>48700</v>
      </c>
      <c r="AE884" s="9" t="s">
        <v>96</v>
      </c>
      <c r="AF884" s="2">
        <v>1154.2481963788687</v>
      </c>
      <c r="AG884" s="2">
        <v>3930.8275751595856</v>
      </c>
      <c r="AH884" s="2">
        <v>5085.0757715384543</v>
      </c>
      <c r="AI884" s="2">
        <v>383906.41222741728</v>
      </c>
      <c r="AJ884" s="2">
        <v>34093.587772582643</v>
      </c>
      <c r="AK884" s="2">
        <v>144151.53036439908</v>
      </c>
      <c r="AL884" s="121">
        <v>0.1225</v>
      </c>
      <c r="AM884" s="121" t="s">
        <v>39</v>
      </c>
      <c r="AN884" s="2">
        <v>418000</v>
      </c>
      <c r="AO884" s="2" t="s">
        <v>184</v>
      </c>
    </row>
    <row r="885" spans="29:41" x14ac:dyDescent="0.3">
      <c r="AC885" s="119">
        <v>36</v>
      </c>
      <c r="AD885" s="120">
        <v>48731</v>
      </c>
      <c r="AE885" s="9" t="s">
        <v>96</v>
      </c>
      <c r="AF885" s="2">
        <v>1166.031146716904</v>
      </c>
      <c r="AG885" s="2">
        <v>3919.0446248215512</v>
      </c>
      <c r="AH885" s="2">
        <v>5085.0757715384552</v>
      </c>
      <c r="AI885" s="2">
        <v>382740.38108070038</v>
      </c>
      <c r="AJ885" s="2">
        <v>35259.618919299544</v>
      </c>
      <c r="AK885" s="2">
        <v>148070.57498922062</v>
      </c>
      <c r="AL885" s="121">
        <v>0.1225</v>
      </c>
      <c r="AM885" s="121" t="s">
        <v>39</v>
      </c>
      <c r="AN885" s="2">
        <v>418000</v>
      </c>
      <c r="AO885" s="2" t="s">
        <v>184</v>
      </c>
    </row>
    <row r="886" spans="29:41" x14ac:dyDescent="0.3">
      <c r="AC886" s="119">
        <v>37</v>
      </c>
      <c r="AD886" s="120">
        <v>48761</v>
      </c>
      <c r="AE886" s="9" t="s">
        <v>96</v>
      </c>
      <c r="AF886" s="2">
        <v>1177.934381339639</v>
      </c>
      <c r="AG886" s="2">
        <v>3907.1413901988162</v>
      </c>
      <c r="AH886" s="2">
        <v>5085.0757715384552</v>
      </c>
      <c r="AI886" s="2">
        <v>381562.44669936073</v>
      </c>
      <c r="AJ886" s="2">
        <v>36437.553300639185</v>
      </c>
      <c r="AK886" s="2">
        <v>151977.71637941943</v>
      </c>
      <c r="AL886" s="121">
        <v>0.1225</v>
      </c>
      <c r="AM886" s="121" t="s">
        <v>39</v>
      </c>
      <c r="AN886" s="2">
        <v>418000</v>
      </c>
      <c r="AO886" s="2" t="s">
        <v>184</v>
      </c>
    </row>
    <row r="887" spans="29:41" x14ac:dyDescent="0.3">
      <c r="AC887" s="119">
        <v>38</v>
      </c>
      <c r="AD887" s="120">
        <v>48792</v>
      </c>
      <c r="AE887" s="9" t="s">
        <v>96</v>
      </c>
      <c r="AF887" s="2">
        <v>1189.959128149148</v>
      </c>
      <c r="AG887" s="2">
        <v>3895.1166433893072</v>
      </c>
      <c r="AH887" s="2">
        <v>5085.0757715384552</v>
      </c>
      <c r="AI887" s="2">
        <v>380372.48757121159</v>
      </c>
      <c r="AJ887" s="2">
        <v>37627.51242878833</v>
      </c>
      <c r="AK887" s="2">
        <v>155872.83302280874</v>
      </c>
      <c r="AL887" s="121">
        <v>0.1225</v>
      </c>
      <c r="AM887" s="121" t="s">
        <v>39</v>
      </c>
      <c r="AN887" s="2">
        <v>418000</v>
      </c>
      <c r="AO887" s="2" t="s">
        <v>184</v>
      </c>
    </row>
    <row r="888" spans="29:41" x14ac:dyDescent="0.3">
      <c r="AC888" s="119">
        <v>39</v>
      </c>
      <c r="AD888" s="120">
        <v>48823</v>
      </c>
      <c r="AE888" s="9" t="s">
        <v>96</v>
      </c>
      <c r="AF888" s="2">
        <v>1202.1066275823368</v>
      </c>
      <c r="AG888" s="2">
        <v>3882.9691439561184</v>
      </c>
      <c r="AH888" s="2">
        <v>5085.0757715384552</v>
      </c>
      <c r="AI888" s="2">
        <v>379170.38094362925</v>
      </c>
      <c r="AJ888" s="2">
        <v>38829.61905637067</v>
      </c>
      <c r="AK888" s="2">
        <v>159755.80216676486</v>
      </c>
      <c r="AL888" s="121">
        <v>0.1225</v>
      </c>
      <c r="AM888" s="121" t="s">
        <v>39</v>
      </c>
      <c r="AN888" s="2">
        <v>418000</v>
      </c>
      <c r="AO888" s="2" t="s">
        <v>184</v>
      </c>
    </row>
    <row r="889" spans="29:41" x14ac:dyDescent="0.3">
      <c r="AC889" s="119">
        <v>40</v>
      </c>
      <c r="AD889" s="120">
        <v>48853</v>
      </c>
      <c r="AE889" s="9" t="s">
        <v>96</v>
      </c>
      <c r="AF889" s="2">
        <v>1214.3781327389056</v>
      </c>
      <c r="AG889" s="2">
        <v>3870.6976387995487</v>
      </c>
      <c r="AH889" s="2">
        <v>5085.0757715384543</v>
      </c>
      <c r="AI889" s="2">
        <v>377956.00281089032</v>
      </c>
      <c r="AJ889" s="2">
        <v>40043.997189109577</v>
      </c>
      <c r="AK889" s="2">
        <v>163626.49980556441</v>
      </c>
      <c r="AL889" s="121">
        <v>0.1225</v>
      </c>
      <c r="AM889" s="121" t="s">
        <v>39</v>
      </c>
      <c r="AN889" s="2">
        <v>418000</v>
      </c>
      <c r="AO889" s="2" t="s">
        <v>184</v>
      </c>
    </row>
    <row r="890" spans="29:41" x14ac:dyDescent="0.3">
      <c r="AC890" s="119">
        <v>41</v>
      </c>
      <c r="AD890" s="120">
        <v>48884</v>
      </c>
      <c r="AE890" s="9" t="s">
        <v>96</v>
      </c>
      <c r="AF890" s="2">
        <v>1226.7749095106155</v>
      </c>
      <c r="AG890" s="2">
        <v>3858.3008620278388</v>
      </c>
      <c r="AH890" s="2">
        <v>5085.0757715384543</v>
      </c>
      <c r="AI890" s="2">
        <v>376729.22790137969</v>
      </c>
      <c r="AJ890" s="2">
        <v>41270.772098620189</v>
      </c>
      <c r="AK890" s="2">
        <v>167484.80066759224</v>
      </c>
      <c r="AL890" s="121">
        <v>0.1225</v>
      </c>
      <c r="AM890" s="121" t="s">
        <v>39</v>
      </c>
      <c r="AN890" s="2">
        <v>418000</v>
      </c>
      <c r="AO890" s="2" t="s">
        <v>184</v>
      </c>
    </row>
    <row r="891" spans="29:41" x14ac:dyDescent="0.3">
      <c r="AC891" s="119">
        <v>42</v>
      </c>
      <c r="AD891" s="120">
        <v>48914</v>
      </c>
      <c r="AE891" s="9" t="s">
        <v>96</v>
      </c>
      <c r="AF891" s="2">
        <v>1239.2982367118702</v>
      </c>
      <c r="AG891" s="2">
        <v>3845.7775348265841</v>
      </c>
      <c r="AH891" s="2">
        <v>5085.0757715384543</v>
      </c>
      <c r="AI891" s="2">
        <v>375489.92966466781</v>
      </c>
      <c r="AJ891" s="2">
        <v>42510.070335332057</v>
      </c>
      <c r="AK891" s="2">
        <v>171330.57820241881</v>
      </c>
      <c r="AL891" s="121">
        <v>0.1225</v>
      </c>
      <c r="AM891" s="121" t="s">
        <v>39</v>
      </c>
      <c r="AN891" s="2">
        <v>418000</v>
      </c>
      <c r="AO891" s="2" t="s">
        <v>184</v>
      </c>
    </row>
    <row r="892" spans="29:41" x14ac:dyDescent="0.3">
      <c r="AC892" s="119">
        <v>43</v>
      </c>
      <c r="AD892" s="120">
        <v>48945</v>
      </c>
      <c r="AE892" s="9" t="s">
        <v>96</v>
      </c>
      <c r="AF892" s="2">
        <v>1251.9494062116373</v>
      </c>
      <c r="AG892" s="2">
        <v>3833.126365326817</v>
      </c>
      <c r="AH892" s="2">
        <v>5085.0757715384543</v>
      </c>
      <c r="AI892" s="2">
        <v>374237.9802584562</v>
      </c>
      <c r="AJ892" s="2">
        <v>43762.019741543692</v>
      </c>
      <c r="AK892" s="2">
        <v>175163.70456774562</v>
      </c>
      <c r="AL892" s="121">
        <v>0.1225</v>
      </c>
      <c r="AM892" s="121" t="s">
        <v>39</v>
      </c>
      <c r="AN892" s="2">
        <v>418000</v>
      </c>
      <c r="AO892" s="2" t="s">
        <v>184</v>
      </c>
    </row>
    <row r="893" spans="29:41" x14ac:dyDescent="0.3">
      <c r="AC893" s="119">
        <v>44</v>
      </c>
      <c r="AD893" s="120">
        <v>48976</v>
      </c>
      <c r="AE893" s="9" t="s">
        <v>96</v>
      </c>
      <c r="AF893" s="2">
        <v>1264.729723066715</v>
      </c>
      <c r="AG893" s="2">
        <v>3820.3460484717402</v>
      </c>
      <c r="AH893" s="2">
        <v>5085.0757715384552</v>
      </c>
      <c r="AI893" s="2">
        <v>372973.25053538947</v>
      </c>
      <c r="AJ893" s="2">
        <v>45026.74946461041</v>
      </c>
      <c r="AK893" s="2">
        <v>178984.05061621737</v>
      </c>
      <c r="AL893" s="121">
        <v>0.1225</v>
      </c>
      <c r="AM893" s="121" t="s">
        <v>39</v>
      </c>
      <c r="AN893" s="2">
        <v>418000</v>
      </c>
      <c r="AO893" s="2" t="s">
        <v>184</v>
      </c>
    </row>
    <row r="894" spans="29:41" x14ac:dyDescent="0.3">
      <c r="AC894" s="119">
        <v>45</v>
      </c>
      <c r="AD894" s="120">
        <v>49004</v>
      </c>
      <c r="AE894" s="9" t="s">
        <v>96</v>
      </c>
      <c r="AF894" s="2">
        <v>1277.6405056563526</v>
      </c>
      <c r="AG894" s="2">
        <v>3807.4352658821008</v>
      </c>
      <c r="AH894" s="2">
        <v>5085.0757715384534</v>
      </c>
      <c r="AI894" s="2">
        <v>371695.6100297331</v>
      </c>
      <c r="AJ894" s="2">
        <v>46304.389970266762</v>
      </c>
      <c r="AK894" s="2">
        <v>182791.48588209949</v>
      </c>
      <c r="AL894" s="121">
        <v>0.1225</v>
      </c>
      <c r="AM894" s="121" t="s">
        <v>39</v>
      </c>
      <c r="AN894" s="2">
        <v>418000</v>
      </c>
      <c r="AO894" s="2" t="s">
        <v>184</v>
      </c>
    </row>
    <row r="895" spans="29:41" x14ac:dyDescent="0.3">
      <c r="AC895" s="119">
        <v>46</v>
      </c>
      <c r="AD895" s="120">
        <v>49035</v>
      </c>
      <c r="AE895" s="9" t="s">
        <v>96</v>
      </c>
      <c r="AF895" s="2">
        <v>1290.6830858182625</v>
      </c>
      <c r="AG895" s="2">
        <v>3794.3926857201918</v>
      </c>
      <c r="AH895" s="2">
        <v>5085.0757715384543</v>
      </c>
      <c r="AI895" s="2">
        <v>370404.92694391485</v>
      </c>
      <c r="AJ895" s="2">
        <v>47595.073056085028</v>
      </c>
      <c r="AK895" s="2">
        <v>186585.87856781969</v>
      </c>
      <c r="AL895" s="121">
        <v>0.1225</v>
      </c>
      <c r="AM895" s="121" t="s">
        <v>39</v>
      </c>
      <c r="AN895" s="2">
        <v>418000</v>
      </c>
      <c r="AO895" s="2" t="s">
        <v>184</v>
      </c>
    </row>
    <row r="896" spans="29:41" x14ac:dyDescent="0.3">
      <c r="AC896" s="119">
        <v>47</v>
      </c>
      <c r="AD896" s="120">
        <v>49065</v>
      </c>
      <c r="AE896" s="9" t="s">
        <v>96</v>
      </c>
      <c r="AF896" s="2">
        <v>1303.8588089859895</v>
      </c>
      <c r="AG896" s="2">
        <v>3781.2169625524639</v>
      </c>
      <c r="AH896" s="2">
        <v>5085.0757715384534</v>
      </c>
      <c r="AI896" s="2">
        <v>369101.06813492888</v>
      </c>
      <c r="AJ896" s="2">
        <v>48898.931865071019</v>
      </c>
      <c r="AK896" s="2">
        <v>190367.09553037214</v>
      </c>
      <c r="AL896" s="121">
        <v>0.1225</v>
      </c>
      <c r="AM896" s="121" t="s">
        <v>39</v>
      </c>
      <c r="AN896" s="2">
        <v>418000</v>
      </c>
      <c r="AO896" s="2" t="s">
        <v>184</v>
      </c>
    </row>
    <row r="897" spans="29:41" x14ac:dyDescent="0.3">
      <c r="AC897" s="119">
        <v>48</v>
      </c>
      <c r="AD897" s="120">
        <v>49096</v>
      </c>
      <c r="AE897" s="9" t="s">
        <v>96</v>
      </c>
      <c r="AF897" s="2">
        <v>1317.1690343277219</v>
      </c>
      <c r="AG897" s="2">
        <v>3767.9067372107324</v>
      </c>
      <c r="AH897" s="2">
        <v>5085.0757715384543</v>
      </c>
      <c r="AI897" s="2">
        <v>367783.89910060115</v>
      </c>
      <c r="AJ897" s="2">
        <v>50216.100899398742</v>
      </c>
      <c r="AK897" s="2">
        <v>194135.00226758287</v>
      </c>
      <c r="AL897" s="121">
        <v>0.1225</v>
      </c>
      <c r="AM897" s="121" t="s">
        <v>39</v>
      </c>
      <c r="AN897" s="2">
        <v>418000</v>
      </c>
      <c r="AO897" s="2" t="s">
        <v>184</v>
      </c>
    </row>
    <row r="898" spans="29:41" x14ac:dyDescent="0.3">
      <c r="AC898" s="119">
        <v>49</v>
      </c>
      <c r="AD898" s="120">
        <v>49126</v>
      </c>
      <c r="AE898" s="9" t="s">
        <v>96</v>
      </c>
      <c r="AF898" s="2">
        <v>1330.6151348864842</v>
      </c>
      <c r="AG898" s="2">
        <v>3754.4606366519702</v>
      </c>
      <c r="AH898" s="2">
        <v>5085.0757715384543</v>
      </c>
      <c r="AI898" s="2">
        <v>366453.28396571468</v>
      </c>
      <c r="AJ898" s="2">
        <v>51546.716034285229</v>
      </c>
      <c r="AK898" s="2">
        <v>197889.46290423482</v>
      </c>
      <c r="AL898" s="121">
        <v>0.1225</v>
      </c>
      <c r="AM898" s="121" t="s">
        <v>39</v>
      </c>
      <c r="AN898" s="2">
        <v>418000</v>
      </c>
      <c r="AO898" s="2" t="s">
        <v>184</v>
      </c>
    </row>
    <row r="899" spans="29:41" x14ac:dyDescent="0.3">
      <c r="AC899" s="119">
        <v>50</v>
      </c>
      <c r="AD899" s="120">
        <v>49157</v>
      </c>
      <c r="AE899" s="9" t="s">
        <v>96</v>
      </c>
      <c r="AF899" s="2">
        <v>1344.1984977217844</v>
      </c>
      <c r="AG899" s="2">
        <v>3740.8772738166708</v>
      </c>
      <c r="AH899" s="2">
        <v>5085.0757715384552</v>
      </c>
      <c r="AI899" s="2">
        <v>365109.08546799287</v>
      </c>
      <c r="AJ899" s="2">
        <v>52890.914532007017</v>
      </c>
      <c r="AK899" s="2">
        <v>201630.3401780515</v>
      </c>
      <c r="AL899" s="121">
        <v>0.1225</v>
      </c>
      <c r="AM899" s="121" t="s">
        <v>39</v>
      </c>
      <c r="AN899" s="2">
        <v>418000</v>
      </c>
      <c r="AO899" s="2" t="s">
        <v>184</v>
      </c>
    </row>
    <row r="900" spans="29:41" x14ac:dyDescent="0.3">
      <c r="AC900" s="119">
        <v>51</v>
      </c>
      <c r="AD900" s="120">
        <v>49188</v>
      </c>
      <c r="AE900" s="9" t="s">
        <v>96</v>
      </c>
      <c r="AF900" s="2">
        <v>1357.9205240526949</v>
      </c>
      <c r="AG900" s="2">
        <v>3727.1552474857604</v>
      </c>
      <c r="AH900" s="2">
        <v>5085.0757715384552</v>
      </c>
      <c r="AI900" s="2">
        <v>363751.16494394018</v>
      </c>
      <c r="AJ900" s="2">
        <v>54248.83505605971</v>
      </c>
      <c r="AK900" s="2">
        <v>205357.49542553726</v>
      </c>
      <c r="AL900" s="121">
        <v>0.1225</v>
      </c>
      <c r="AM900" s="121" t="s">
        <v>39</v>
      </c>
      <c r="AN900" s="2">
        <v>418000</v>
      </c>
      <c r="AO900" s="2" t="s">
        <v>184</v>
      </c>
    </row>
    <row r="901" spans="29:41" x14ac:dyDescent="0.3">
      <c r="AC901" s="119">
        <v>52</v>
      </c>
      <c r="AD901" s="120">
        <v>49218</v>
      </c>
      <c r="AE901" s="9" t="s">
        <v>96</v>
      </c>
      <c r="AF901" s="2">
        <v>1371.7826294023994</v>
      </c>
      <c r="AG901" s="2">
        <v>3713.2931421360558</v>
      </c>
      <c r="AH901" s="2">
        <v>5085.0757715384552</v>
      </c>
      <c r="AI901" s="2">
        <v>362379.38231453777</v>
      </c>
      <c r="AJ901" s="2">
        <v>55620.617685462108</v>
      </c>
      <c r="AK901" s="2">
        <v>209070.78856767333</v>
      </c>
      <c r="AL901" s="121">
        <v>0.1225</v>
      </c>
      <c r="AM901" s="121" t="s">
        <v>39</v>
      </c>
      <c r="AN901" s="2">
        <v>418000</v>
      </c>
      <c r="AO901" s="2" t="s">
        <v>184</v>
      </c>
    </row>
    <row r="902" spans="29:41" x14ac:dyDescent="0.3">
      <c r="AC902" s="119">
        <v>53</v>
      </c>
      <c r="AD902" s="120">
        <v>49249</v>
      </c>
      <c r="AE902" s="9" t="s">
        <v>96</v>
      </c>
      <c r="AF902" s="2">
        <v>1385.7862437442136</v>
      </c>
      <c r="AG902" s="2">
        <v>3699.2895277942398</v>
      </c>
      <c r="AH902" s="2">
        <v>5085.0757715384534</v>
      </c>
      <c r="AI902" s="2">
        <v>360993.59607079357</v>
      </c>
      <c r="AJ902" s="2">
        <v>57006.403929206324</v>
      </c>
      <c r="AK902" s="2">
        <v>212770.07809546756</v>
      </c>
      <c r="AL902" s="121">
        <v>0.1225</v>
      </c>
      <c r="AM902" s="121" t="s">
        <v>39</v>
      </c>
      <c r="AN902" s="2">
        <v>418000</v>
      </c>
      <c r="AO902" s="2" t="s">
        <v>184</v>
      </c>
    </row>
    <row r="903" spans="29:41" x14ac:dyDescent="0.3">
      <c r="AC903" s="119">
        <v>54</v>
      </c>
      <c r="AD903" s="120">
        <v>49279</v>
      </c>
      <c r="AE903" s="9" t="s">
        <v>96</v>
      </c>
      <c r="AF903" s="2">
        <v>1399.9328116491033</v>
      </c>
      <c r="AG903" s="2">
        <v>3685.142959889351</v>
      </c>
      <c r="AH903" s="2">
        <v>5085.0757715384543</v>
      </c>
      <c r="AI903" s="2">
        <v>359593.66325914446</v>
      </c>
      <c r="AJ903" s="2">
        <v>58406.336740855426</v>
      </c>
      <c r="AK903" s="2">
        <v>216455.2210553569</v>
      </c>
      <c r="AL903" s="121">
        <v>0.1225</v>
      </c>
      <c r="AM903" s="121" t="s">
        <v>39</v>
      </c>
      <c r="AN903" s="2">
        <v>418000</v>
      </c>
      <c r="AO903" s="2" t="s">
        <v>184</v>
      </c>
    </row>
    <row r="904" spans="29:41" x14ac:dyDescent="0.3">
      <c r="AC904" s="119">
        <v>55</v>
      </c>
      <c r="AD904" s="120">
        <v>49310</v>
      </c>
      <c r="AE904" s="9" t="s">
        <v>96</v>
      </c>
      <c r="AF904" s="2">
        <v>1414.2237924346869</v>
      </c>
      <c r="AG904" s="2">
        <v>3670.8519791037666</v>
      </c>
      <c r="AH904" s="2">
        <v>5085.0757715384534</v>
      </c>
      <c r="AI904" s="2">
        <v>358179.43946670979</v>
      </c>
      <c r="AJ904" s="2">
        <v>59820.56053329011</v>
      </c>
      <c r="AK904" s="2">
        <v>220126.07303446066</v>
      </c>
      <c r="AL904" s="121">
        <v>0.1225</v>
      </c>
      <c r="AM904" s="121" t="s">
        <v>39</v>
      </c>
      <c r="AN904" s="2">
        <v>418000</v>
      </c>
      <c r="AO904" s="2" t="s">
        <v>184</v>
      </c>
    </row>
    <row r="905" spans="29:41" x14ac:dyDescent="0.3">
      <c r="AC905" s="119">
        <v>56</v>
      </c>
      <c r="AD905" s="120">
        <v>49341</v>
      </c>
      <c r="AE905" s="9" t="s">
        <v>96</v>
      </c>
      <c r="AF905" s="2">
        <v>1428.6606603157929</v>
      </c>
      <c r="AG905" s="2">
        <v>3656.4151112226623</v>
      </c>
      <c r="AH905" s="2">
        <v>5085.0757715384552</v>
      </c>
      <c r="AI905" s="2">
        <v>356750.77880639402</v>
      </c>
      <c r="AJ905" s="2">
        <v>61249.221193605903</v>
      </c>
      <c r="AK905" s="2">
        <v>223782.48814568331</v>
      </c>
      <c r="AL905" s="121">
        <v>0.1225</v>
      </c>
      <c r="AM905" s="121" t="s">
        <v>39</v>
      </c>
      <c r="AN905" s="2">
        <v>418000</v>
      </c>
      <c r="AO905" s="2" t="s">
        <v>184</v>
      </c>
    </row>
    <row r="906" spans="29:41" x14ac:dyDescent="0.3">
      <c r="AC906" s="119">
        <v>57</v>
      </c>
      <c r="AD906" s="120">
        <v>49369</v>
      </c>
      <c r="AE906" s="9" t="s">
        <v>96</v>
      </c>
      <c r="AF906" s="2">
        <v>1443.2449045565163</v>
      </c>
      <c r="AG906" s="2">
        <v>3641.8308669819389</v>
      </c>
      <c r="AH906" s="2">
        <v>5085.0757715384552</v>
      </c>
      <c r="AI906" s="2">
        <v>355307.53390183748</v>
      </c>
      <c r="AJ906" s="2">
        <v>62692.466098162418</v>
      </c>
      <c r="AK906" s="2">
        <v>227424.31901266525</v>
      </c>
      <c r="AL906" s="121">
        <v>0.1225</v>
      </c>
      <c r="AM906" s="121" t="s">
        <v>39</v>
      </c>
      <c r="AN906" s="2">
        <v>418000</v>
      </c>
      <c r="AO906" s="2" t="s">
        <v>184</v>
      </c>
    </row>
    <row r="907" spans="29:41" x14ac:dyDescent="0.3">
      <c r="AC907" s="119">
        <v>58</v>
      </c>
      <c r="AD907" s="120">
        <v>49400</v>
      </c>
      <c r="AE907" s="9" t="s">
        <v>96</v>
      </c>
      <c r="AF907" s="2">
        <v>1457.9780296238632</v>
      </c>
      <c r="AG907" s="2">
        <v>3627.0977419145911</v>
      </c>
      <c r="AH907" s="2">
        <v>5085.0757715384543</v>
      </c>
      <c r="AI907" s="2">
        <v>353849.55587221362</v>
      </c>
      <c r="AJ907" s="2">
        <v>64150.444127786279</v>
      </c>
      <c r="AK907" s="2">
        <v>231051.41675457984</v>
      </c>
      <c r="AL907" s="121">
        <v>0.1225</v>
      </c>
      <c r="AM907" s="121" t="s">
        <v>39</v>
      </c>
      <c r="AN907" s="2">
        <v>418000</v>
      </c>
      <c r="AO907" s="2" t="s">
        <v>184</v>
      </c>
    </row>
    <row r="908" spans="29:41" x14ac:dyDescent="0.3">
      <c r="AC908" s="119">
        <v>59</v>
      </c>
      <c r="AD908" s="120">
        <v>49430</v>
      </c>
      <c r="AE908" s="9" t="s">
        <v>96</v>
      </c>
      <c r="AF908" s="2">
        <v>1472.8615553429413</v>
      </c>
      <c r="AG908" s="2">
        <v>3612.2142161955139</v>
      </c>
      <c r="AH908" s="2">
        <v>5085.0757715384552</v>
      </c>
      <c r="AI908" s="2">
        <v>352376.69431687065</v>
      </c>
      <c r="AJ908" s="2">
        <v>65623.30568312922</v>
      </c>
      <c r="AK908" s="2">
        <v>234663.63097077535</v>
      </c>
      <c r="AL908" s="121">
        <v>0.1225</v>
      </c>
      <c r="AM908" s="121" t="s">
        <v>39</v>
      </c>
      <c r="AN908" s="2">
        <v>418000</v>
      </c>
      <c r="AO908" s="2" t="s">
        <v>184</v>
      </c>
    </row>
    <row r="909" spans="29:41" x14ac:dyDescent="0.3">
      <c r="AC909" s="119">
        <v>60</v>
      </c>
      <c r="AD909" s="120">
        <v>49461</v>
      </c>
      <c r="AE909" s="9" t="s">
        <v>96</v>
      </c>
      <c r="AF909" s="2">
        <v>1487.8970170537332</v>
      </c>
      <c r="AG909" s="2">
        <v>3597.1787544847211</v>
      </c>
      <c r="AH909" s="2">
        <v>5085.0757715384543</v>
      </c>
      <c r="AI909" s="2">
        <v>350888.79729981691</v>
      </c>
      <c r="AJ909" s="2">
        <v>67111.202700182956</v>
      </c>
      <c r="AK909" s="2">
        <v>238260.80972526007</v>
      </c>
      <c r="AL909" s="121">
        <v>0.1225</v>
      </c>
      <c r="AM909" s="121" t="s">
        <v>39</v>
      </c>
      <c r="AN909" s="2">
        <v>418000</v>
      </c>
      <c r="AO909" s="2" t="s">
        <v>184</v>
      </c>
    </row>
    <row r="910" spans="29:41" x14ac:dyDescent="0.3">
      <c r="AC910" s="119">
        <v>61</v>
      </c>
      <c r="AD910" s="120">
        <v>49491</v>
      </c>
      <c r="AE910" s="9" t="s">
        <v>96</v>
      </c>
      <c r="AF910" s="2">
        <v>1503.08596576949</v>
      </c>
      <c r="AG910" s="2">
        <v>3581.9898057689643</v>
      </c>
      <c r="AH910" s="2">
        <v>5085.0757715384543</v>
      </c>
      <c r="AI910" s="2">
        <v>349385.71133404743</v>
      </c>
      <c r="AJ910" s="2">
        <v>68614.288665952452</v>
      </c>
      <c r="AK910" s="2">
        <v>241842.79953102904</v>
      </c>
      <c r="AL910" s="121">
        <v>0.1225</v>
      </c>
      <c r="AM910" s="121" t="s">
        <v>39</v>
      </c>
      <c r="AN910" s="2">
        <v>418000</v>
      </c>
      <c r="AO910" s="2" t="s">
        <v>184</v>
      </c>
    </row>
    <row r="911" spans="29:41" x14ac:dyDescent="0.3">
      <c r="AC911" s="119">
        <v>62</v>
      </c>
      <c r="AD911" s="120">
        <v>49522</v>
      </c>
      <c r="AE911" s="9" t="s">
        <v>96</v>
      </c>
      <c r="AF911" s="2">
        <v>1518.4299683367194</v>
      </c>
      <c r="AG911" s="2">
        <v>3566.645803201734</v>
      </c>
      <c r="AH911" s="2">
        <v>5085.0757715384534</v>
      </c>
      <c r="AI911" s="2">
        <v>347867.28136571072</v>
      </c>
      <c r="AJ911" s="2">
        <v>70132.718634289165</v>
      </c>
      <c r="AK911" s="2">
        <v>245409.44533423078</v>
      </c>
      <c r="AL911" s="121">
        <v>0.1225</v>
      </c>
      <c r="AM911" s="121" t="s">
        <v>39</v>
      </c>
      <c r="AN911" s="2">
        <v>418000</v>
      </c>
      <c r="AO911" s="2" t="s">
        <v>184</v>
      </c>
    </row>
    <row r="912" spans="29:41" x14ac:dyDescent="0.3">
      <c r="AC912" s="119">
        <v>63</v>
      </c>
      <c r="AD912" s="120">
        <v>49553</v>
      </c>
      <c r="AE912" s="9" t="s">
        <v>96</v>
      </c>
      <c r="AF912" s="2">
        <v>1533.9306075968243</v>
      </c>
      <c r="AG912" s="2">
        <v>3551.14516394163</v>
      </c>
      <c r="AH912" s="2">
        <v>5085.0757715384543</v>
      </c>
      <c r="AI912" s="2">
        <v>346333.3507581139</v>
      </c>
      <c r="AJ912" s="2">
        <v>71666.649241885985</v>
      </c>
      <c r="AK912" s="2">
        <v>248960.59049817242</v>
      </c>
      <c r="AL912" s="121">
        <v>0.1225</v>
      </c>
      <c r="AM912" s="121" t="s">
        <v>39</v>
      </c>
      <c r="AN912" s="2">
        <v>418000</v>
      </c>
      <c r="AO912" s="2" t="s">
        <v>184</v>
      </c>
    </row>
    <row r="913" spans="29:41" x14ac:dyDescent="0.3">
      <c r="AC913" s="119">
        <v>64</v>
      </c>
      <c r="AD913" s="120">
        <v>49583</v>
      </c>
      <c r="AE913" s="9" t="s">
        <v>96</v>
      </c>
      <c r="AF913" s="2">
        <v>1549.5894825493751</v>
      </c>
      <c r="AG913" s="2">
        <v>3535.4862889890792</v>
      </c>
      <c r="AH913" s="2">
        <v>5085.0757715384543</v>
      </c>
      <c r="AI913" s="2">
        <v>344783.7612755645</v>
      </c>
      <c r="AJ913" s="2">
        <v>73216.238724435359</v>
      </c>
      <c r="AK913" s="2">
        <v>252496.0767871615</v>
      </c>
      <c r="AL913" s="121">
        <v>0.1225</v>
      </c>
      <c r="AM913" s="121" t="s">
        <v>39</v>
      </c>
      <c r="AN913" s="2">
        <v>418000</v>
      </c>
      <c r="AO913" s="2" t="s">
        <v>184</v>
      </c>
    </row>
    <row r="914" spans="29:41" x14ac:dyDescent="0.3">
      <c r="AC914" s="119">
        <v>65</v>
      </c>
      <c r="AD914" s="120">
        <v>49614</v>
      </c>
      <c r="AE914" s="9" t="s">
        <v>96</v>
      </c>
      <c r="AF914" s="2">
        <v>1565.4082085170667</v>
      </c>
      <c r="AG914" s="2">
        <v>3519.6675630213877</v>
      </c>
      <c r="AH914" s="2">
        <v>5085.0757715384543</v>
      </c>
      <c r="AI914" s="2">
        <v>343218.35306704743</v>
      </c>
      <c r="AJ914" s="2">
        <v>74781.646932952426</v>
      </c>
      <c r="AK914" s="2">
        <v>256015.74435018288</v>
      </c>
      <c r="AL914" s="121">
        <v>0.1225</v>
      </c>
      <c r="AM914" s="121" t="s">
        <v>39</v>
      </c>
      <c r="AN914" s="2">
        <v>418000</v>
      </c>
      <c r="AO914" s="2" t="s">
        <v>184</v>
      </c>
    </row>
    <row r="915" spans="29:41" x14ac:dyDescent="0.3">
      <c r="AC915" s="119">
        <v>66</v>
      </c>
      <c r="AD915" s="120">
        <v>49644</v>
      </c>
      <c r="AE915" s="9" t="s">
        <v>96</v>
      </c>
      <c r="AF915" s="2">
        <v>1581.3884173123442</v>
      </c>
      <c r="AG915" s="2">
        <v>3503.6873542261092</v>
      </c>
      <c r="AH915" s="2">
        <v>5085.0757715384534</v>
      </c>
      <c r="AI915" s="2">
        <v>341636.96464973508</v>
      </c>
      <c r="AJ915" s="2">
        <v>76363.035350264778</v>
      </c>
      <c r="AK915" s="2">
        <v>259519.43170440898</v>
      </c>
      <c r="AL915" s="121">
        <v>0.1225</v>
      </c>
      <c r="AM915" s="121" t="s">
        <v>39</v>
      </c>
      <c r="AN915" s="2">
        <v>418000</v>
      </c>
      <c r="AO915" s="2" t="s">
        <v>184</v>
      </c>
    </row>
    <row r="916" spans="29:41" x14ac:dyDescent="0.3">
      <c r="AC916" s="119">
        <v>67</v>
      </c>
      <c r="AD916" s="120">
        <v>49675</v>
      </c>
      <c r="AE916" s="9" t="s">
        <v>96</v>
      </c>
      <c r="AF916" s="2">
        <v>1597.5317574057422</v>
      </c>
      <c r="AG916" s="2">
        <v>3487.5440141327122</v>
      </c>
      <c r="AH916" s="2">
        <v>5085.0757715384543</v>
      </c>
      <c r="AI916" s="2">
        <v>340039.43289232935</v>
      </c>
      <c r="AJ916" s="2">
        <v>77960.567107670518</v>
      </c>
      <c r="AK916" s="2">
        <v>263006.97571854171</v>
      </c>
      <c r="AL916" s="121">
        <v>0.1225</v>
      </c>
      <c r="AM916" s="121" t="s">
        <v>39</v>
      </c>
      <c r="AN916" s="2">
        <v>418000</v>
      </c>
      <c r="AO916" s="2" t="s">
        <v>184</v>
      </c>
    </row>
    <row r="917" spans="29:41" x14ac:dyDescent="0.3">
      <c r="AC917" s="119">
        <v>68</v>
      </c>
      <c r="AD917" s="120">
        <v>49706</v>
      </c>
      <c r="AE917" s="9" t="s">
        <v>96</v>
      </c>
      <c r="AF917" s="2">
        <v>1613.8398940959246</v>
      </c>
      <c r="AG917" s="2">
        <v>3471.2358774425288</v>
      </c>
      <c r="AH917" s="2">
        <v>5085.0757715384534</v>
      </c>
      <c r="AI917" s="2">
        <v>338425.59299823345</v>
      </c>
      <c r="AJ917" s="2">
        <v>79574.407001766449</v>
      </c>
      <c r="AK917" s="2">
        <v>266478.21159598423</v>
      </c>
      <c r="AL917" s="121">
        <v>0.1225</v>
      </c>
      <c r="AM917" s="121" t="s">
        <v>39</v>
      </c>
      <c r="AN917" s="2">
        <v>418000</v>
      </c>
      <c r="AO917" s="2" t="s">
        <v>184</v>
      </c>
    </row>
    <row r="918" spans="29:41" x14ac:dyDescent="0.3">
      <c r="AC918" s="119">
        <v>69</v>
      </c>
      <c r="AD918" s="120">
        <v>49735</v>
      </c>
      <c r="AE918" s="9" t="s">
        <v>96</v>
      </c>
      <c r="AF918" s="2">
        <v>1630.3145096814878</v>
      </c>
      <c r="AG918" s="2">
        <v>3454.7612618569665</v>
      </c>
      <c r="AH918" s="2">
        <v>5085.0757715384543</v>
      </c>
      <c r="AI918" s="2">
        <v>336795.27848855196</v>
      </c>
      <c r="AJ918" s="2">
        <v>81204.721511447933</v>
      </c>
      <c r="AK918" s="2">
        <v>269932.97285784117</v>
      </c>
      <c r="AL918" s="121">
        <v>0.1225</v>
      </c>
      <c r="AM918" s="121" t="s">
        <v>39</v>
      </c>
      <c r="AN918" s="2">
        <v>418000</v>
      </c>
      <c r="AO918" s="2" t="s">
        <v>184</v>
      </c>
    </row>
    <row r="919" spans="29:41" x14ac:dyDescent="0.3">
      <c r="AC919" s="119">
        <v>70</v>
      </c>
      <c r="AD919" s="120">
        <v>49766</v>
      </c>
      <c r="AE919" s="9" t="s">
        <v>96</v>
      </c>
      <c r="AF919" s="2">
        <v>1646.9573036344864</v>
      </c>
      <c r="AG919" s="2">
        <v>3438.1184679039679</v>
      </c>
      <c r="AH919" s="2">
        <v>5085.0757715384543</v>
      </c>
      <c r="AI919" s="2">
        <v>335148.32118491747</v>
      </c>
      <c r="AJ919" s="2">
        <v>82851.678815082414</v>
      </c>
      <c r="AK919" s="2">
        <v>273371.09132574516</v>
      </c>
      <c r="AL919" s="121">
        <v>0.1225</v>
      </c>
      <c r="AM919" s="121" t="s">
        <v>39</v>
      </c>
      <c r="AN919" s="2">
        <v>418000</v>
      </c>
      <c r="AO919" s="2" t="s">
        <v>184</v>
      </c>
    </row>
    <row r="920" spans="29:41" x14ac:dyDescent="0.3">
      <c r="AC920" s="119">
        <v>71</v>
      </c>
      <c r="AD920" s="120">
        <v>49796</v>
      </c>
      <c r="AE920" s="9" t="s">
        <v>96</v>
      </c>
      <c r="AF920" s="2">
        <v>1663.7699927757553</v>
      </c>
      <c r="AG920" s="2">
        <v>3421.305778762699</v>
      </c>
      <c r="AH920" s="2">
        <v>5085.0757715384543</v>
      </c>
      <c r="AI920" s="2">
        <v>333484.55119214172</v>
      </c>
      <c r="AJ920" s="2">
        <v>84515.448807858163</v>
      </c>
      <c r="AK920" s="2">
        <v>276792.39710450784</v>
      </c>
      <c r="AL920" s="121">
        <v>0.1225</v>
      </c>
      <c r="AM920" s="121" t="s">
        <v>39</v>
      </c>
      <c r="AN920" s="2">
        <v>418000</v>
      </c>
      <c r="AO920" s="2" t="s">
        <v>184</v>
      </c>
    </row>
    <row r="921" spans="29:41" x14ac:dyDescent="0.3">
      <c r="AC921" s="119">
        <v>72</v>
      </c>
      <c r="AD921" s="120">
        <v>49827</v>
      </c>
      <c r="AE921" s="9" t="s">
        <v>96</v>
      </c>
      <c r="AF921" s="2">
        <v>1680.7543114520076</v>
      </c>
      <c r="AG921" s="2">
        <v>3404.3214600864467</v>
      </c>
      <c r="AH921" s="2">
        <v>5085.0757715384543</v>
      </c>
      <c r="AI921" s="2">
        <v>331803.79688068974</v>
      </c>
      <c r="AJ921" s="2">
        <v>86196.203119310172</v>
      </c>
      <c r="AK921" s="2">
        <v>280196.71856459428</v>
      </c>
      <c r="AL921" s="121">
        <v>0.1225</v>
      </c>
      <c r="AM921" s="121" t="s">
        <v>39</v>
      </c>
      <c r="AN921" s="2">
        <v>418000</v>
      </c>
      <c r="AO921" s="2" t="s">
        <v>184</v>
      </c>
    </row>
    <row r="922" spans="29:41" x14ac:dyDescent="0.3">
      <c r="AC922" s="119">
        <v>73</v>
      </c>
      <c r="AD922" s="120">
        <v>49857</v>
      </c>
      <c r="AE922" s="9" t="s">
        <v>96</v>
      </c>
      <c r="AF922" s="2">
        <v>1697.9120117147477</v>
      </c>
      <c r="AG922" s="2">
        <v>3387.1637598237076</v>
      </c>
      <c r="AH922" s="2">
        <v>5085.0757715384552</v>
      </c>
      <c r="AI922" s="2">
        <v>330105.88486897497</v>
      </c>
      <c r="AJ922" s="2">
        <v>87894.115131024926</v>
      </c>
      <c r="AK922" s="2">
        <v>283583.88232441799</v>
      </c>
      <c r="AL922" s="121">
        <v>0.1225</v>
      </c>
      <c r="AM922" s="121" t="s">
        <v>39</v>
      </c>
      <c r="AN922" s="2">
        <v>418000</v>
      </c>
      <c r="AO922" s="2" t="s">
        <v>184</v>
      </c>
    </row>
    <row r="923" spans="29:41" x14ac:dyDescent="0.3">
      <c r="AC923" s="119">
        <v>74</v>
      </c>
      <c r="AD923" s="120">
        <v>49888</v>
      </c>
      <c r="AE923" s="9" t="s">
        <v>96</v>
      </c>
      <c r="AF923" s="2">
        <v>1715.2448635010023</v>
      </c>
      <c r="AG923" s="2">
        <v>3369.8309080374529</v>
      </c>
      <c r="AH923" s="2">
        <v>5085.0757715384552</v>
      </c>
      <c r="AI923" s="2">
        <v>328390.64000547398</v>
      </c>
      <c r="AJ923" s="2">
        <v>89609.359994525934</v>
      </c>
      <c r="AK923" s="2">
        <v>286953.71323245543</v>
      </c>
      <c r="AL923" s="121">
        <v>0.1225</v>
      </c>
      <c r="AM923" s="121" t="s">
        <v>39</v>
      </c>
      <c r="AN923" s="2">
        <v>418000</v>
      </c>
      <c r="AO923" s="2" t="s">
        <v>184</v>
      </c>
    </row>
    <row r="924" spans="29:41" x14ac:dyDescent="0.3">
      <c r="AC924" s="119">
        <v>75</v>
      </c>
      <c r="AD924" s="120">
        <v>49919</v>
      </c>
      <c r="AE924" s="9" t="s">
        <v>96</v>
      </c>
      <c r="AF924" s="2">
        <v>1732.7546548159075</v>
      </c>
      <c r="AG924" s="2">
        <v>3352.3211167225468</v>
      </c>
      <c r="AH924" s="2">
        <v>5085.0757715384543</v>
      </c>
      <c r="AI924" s="2">
        <v>326657.88535065809</v>
      </c>
      <c r="AJ924" s="2">
        <v>91342.114649341835</v>
      </c>
      <c r="AK924" s="2">
        <v>290306.03434917796</v>
      </c>
      <c r="AL924" s="121">
        <v>0.1225</v>
      </c>
      <c r="AM924" s="121" t="s">
        <v>39</v>
      </c>
      <c r="AN924" s="2">
        <v>418000</v>
      </c>
      <c r="AO924" s="2" t="s">
        <v>184</v>
      </c>
    </row>
    <row r="925" spans="29:41" x14ac:dyDescent="0.3">
      <c r="AC925" s="119">
        <v>76</v>
      </c>
      <c r="AD925" s="120">
        <v>49949</v>
      </c>
      <c r="AE925" s="9" t="s">
        <v>96</v>
      </c>
      <c r="AF925" s="2">
        <v>1750.4431919171539</v>
      </c>
      <c r="AG925" s="2">
        <v>3334.6325796213014</v>
      </c>
      <c r="AH925" s="2">
        <v>5085.0757715384552</v>
      </c>
      <c r="AI925" s="2">
        <v>324907.44215874095</v>
      </c>
      <c r="AJ925" s="2">
        <v>93092.557841258982</v>
      </c>
      <c r="AK925" s="2">
        <v>293640.66692879924</v>
      </c>
      <c r="AL925" s="121">
        <v>0.1225</v>
      </c>
      <c r="AM925" s="121" t="s">
        <v>39</v>
      </c>
      <c r="AN925" s="2">
        <v>418000</v>
      </c>
      <c r="AO925" s="2" t="s">
        <v>184</v>
      </c>
    </row>
    <row r="926" spans="29:41" x14ac:dyDescent="0.3">
      <c r="AC926" s="119">
        <v>77</v>
      </c>
      <c r="AD926" s="120">
        <v>49980</v>
      </c>
      <c r="AE926" s="9" t="s">
        <v>96</v>
      </c>
      <c r="AF926" s="2">
        <v>1768.3122995013082</v>
      </c>
      <c r="AG926" s="2">
        <v>3316.763472037147</v>
      </c>
      <c r="AH926" s="2">
        <v>5085.0757715384552</v>
      </c>
      <c r="AI926" s="2">
        <v>323139.12985923962</v>
      </c>
      <c r="AJ926" s="2">
        <v>94860.870140760293</v>
      </c>
      <c r="AK926" s="2">
        <v>296957.4304008364</v>
      </c>
      <c r="AL926" s="121">
        <v>0.1225</v>
      </c>
      <c r="AM926" s="121" t="s">
        <v>39</v>
      </c>
      <c r="AN926" s="2">
        <v>418000</v>
      </c>
      <c r="AO926" s="2" t="s">
        <v>184</v>
      </c>
    </row>
    <row r="927" spans="29:41" x14ac:dyDescent="0.3">
      <c r="AC927" s="119">
        <v>78</v>
      </c>
      <c r="AD927" s="120">
        <v>50010</v>
      </c>
      <c r="AE927" s="9" t="s">
        <v>96</v>
      </c>
      <c r="AF927" s="2">
        <v>1786.3638208920506</v>
      </c>
      <c r="AG927" s="2">
        <v>3298.7119506464046</v>
      </c>
      <c r="AH927" s="2">
        <v>5085.0757715384552</v>
      </c>
      <c r="AI927" s="2">
        <v>321352.76603834756</v>
      </c>
      <c r="AJ927" s="2">
        <v>96647.233961652339</v>
      </c>
      <c r="AK927" s="2">
        <v>300256.14235148282</v>
      </c>
      <c r="AL927" s="121">
        <v>0.1225</v>
      </c>
      <c r="AM927" s="121" t="s">
        <v>39</v>
      </c>
      <c r="AN927" s="2">
        <v>418000</v>
      </c>
      <c r="AO927" s="2" t="s">
        <v>184</v>
      </c>
    </row>
    <row r="928" spans="29:41" x14ac:dyDescent="0.3">
      <c r="AC928" s="119">
        <v>79</v>
      </c>
      <c r="AD928" s="120">
        <v>50041</v>
      </c>
      <c r="AE928" s="9" t="s">
        <v>96</v>
      </c>
      <c r="AF928" s="2">
        <v>1804.5996182303238</v>
      </c>
      <c r="AG928" s="2">
        <v>3280.4761533081314</v>
      </c>
      <c r="AH928" s="2">
        <v>5085.0757715384552</v>
      </c>
      <c r="AI928" s="2">
        <v>319548.16642011725</v>
      </c>
      <c r="AJ928" s="2">
        <v>98451.833579882659</v>
      </c>
      <c r="AK928" s="2">
        <v>303536.61850479094</v>
      </c>
      <c r="AL928" s="121">
        <v>0.1225</v>
      </c>
      <c r="AM928" s="121" t="s">
        <v>39</v>
      </c>
      <c r="AN928" s="2">
        <v>418000</v>
      </c>
      <c r="AO928" s="2" t="s">
        <v>184</v>
      </c>
    </row>
    <row r="929" spans="29:41" x14ac:dyDescent="0.3">
      <c r="AC929" s="119">
        <v>80</v>
      </c>
      <c r="AD929" s="120">
        <v>50072</v>
      </c>
      <c r="AE929" s="9" t="s">
        <v>96</v>
      </c>
      <c r="AF929" s="2">
        <v>1823.0215726664251</v>
      </c>
      <c r="AG929" s="2">
        <v>3262.0541988720302</v>
      </c>
      <c r="AH929" s="2">
        <v>5085.0757715384552</v>
      </c>
      <c r="AI929" s="2">
        <v>317725.14484745084</v>
      </c>
      <c r="AJ929" s="2">
        <v>100274.85515254909</v>
      </c>
      <c r="AK929" s="2">
        <v>306798.67270366295</v>
      </c>
      <c r="AL929" s="121">
        <v>0.1225</v>
      </c>
      <c r="AM929" s="121" t="s">
        <v>39</v>
      </c>
      <c r="AN929" s="2">
        <v>418000</v>
      </c>
      <c r="AO929" s="2" t="s">
        <v>184</v>
      </c>
    </row>
    <row r="930" spans="29:41" x14ac:dyDescent="0.3">
      <c r="AC930" s="119">
        <v>81</v>
      </c>
      <c r="AD930" s="120">
        <v>50100</v>
      </c>
      <c r="AE930" s="9" t="s">
        <v>96</v>
      </c>
      <c r="AF930" s="2">
        <v>1841.6315845540612</v>
      </c>
      <c r="AG930" s="2">
        <v>3243.444186984394</v>
      </c>
      <c r="AH930" s="2">
        <v>5085.0757715384552</v>
      </c>
      <c r="AI930" s="2">
        <v>315883.5132628968</v>
      </c>
      <c r="AJ930" s="2">
        <v>102116.48673710316</v>
      </c>
      <c r="AK930" s="2">
        <v>310042.11689064733</v>
      </c>
      <c r="AL930" s="121">
        <v>0.1225</v>
      </c>
      <c r="AM930" s="121" t="s">
        <v>39</v>
      </c>
      <c r="AN930" s="2">
        <v>418000</v>
      </c>
      <c r="AO930" s="2" t="s">
        <v>184</v>
      </c>
    </row>
    <row r="931" spans="29:41" x14ac:dyDescent="0.3">
      <c r="AC931" s="119">
        <v>82</v>
      </c>
      <c r="AD931" s="120">
        <v>50131</v>
      </c>
      <c r="AE931" s="9" t="s">
        <v>96</v>
      </c>
      <c r="AF931" s="2">
        <v>1860.4315736463836</v>
      </c>
      <c r="AG931" s="2">
        <v>3224.6441978920716</v>
      </c>
      <c r="AH931" s="2">
        <v>5085.0757715384552</v>
      </c>
      <c r="AI931" s="2">
        <v>314023.08168925042</v>
      </c>
      <c r="AJ931" s="2">
        <v>103976.91831074955</v>
      </c>
      <c r="AK931" s="2">
        <v>313266.76108853938</v>
      </c>
      <c r="AL931" s="121">
        <v>0.1225</v>
      </c>
      <c r="AM931" s="121" t="s">
        <v>39</v>
      </c>
      <c r="AN931" s="2">
        <v>418000</v>
      </c>
      <c r="AO931" s="2" t="s">
        <v>184</v>
      </c>
    </row>
    <row r="932" spans="29:41" x14ac:dyDescent="0.3">
      <c r="AC932" s="119">
        <v>83</v>
      </c>
      <c r="AD932" s="120">
        <v>50161</v>
      </c>
      <c r="AE932" s="9" t="s">
        <v>96</v>
      </c>
      <c r="AF932" s="2">
        <v>1879.4234792940238</v>
      </c>
      <c r="AG932" s="2">
        <v>3205.6522922444315</v>
      </c>
      <c r="AH932" s="2">
        <v>5085.0757715384552</v>
      </c>
      <c r="AI932" s="2">
        <v>312143.65820995643</v>
      </c>
      <c r="AJ932" s="2">
        <v>105856.34179004357</v>
      </c>
      <c r="AK932" s="2">
        <v>316472.41338078381</v>
      </c>
      <c r="AL932" s="121">
        <v>0.1225</v>
      </c>
      <c r="AM932" s="121" t="s">
        <v>39</v>
      </c>
      <c r="AN932" s="2">
        <v>418000</v>
      </c>
      <c r="AO932" s="2" t="s">
        <v>184</v>
      </c>
    </row>
    <row r="933" spans="29:41" x14ac:dyDescent="0.3">
      <c r="AC933" s="119">
        <v>84</v>
      </c>
      <c r="AD933" s="120">
        <v>50192</v>
      </c>
      <c r="AE933" s="9" t="s">
        <v>96</v>
      </c>
      <c r="AF933" s="2">
        <v>1898.6092606451512</v>
      </c>
      <c r="AG933" s="2">
        <v>3186.466510893305</v>
      </c>
      <c r="AH933" s="2">
        <v>5085.0757715384561</v>
      </c>
      <c r="AI933" s="2">
        <v>310245.04894931125</v>
      </c>
      <c r="AJ933" s="2">
        <v>107754.95105068873</v>
      </c>
      <c r="AK933" s="2">
        <v>319658.87989167712</v>
      </c>
      <c r="AL933" s="121">
        <v>0.1225</v>
      </c>
      <c r="AM933" s="121" t="s">
        <v>39</v>
      </c>
      <c r="AN933" s="2">
        <v>418000</v>
      </c>
      <c r="AO933" s="2" t="s">
        <v>184</v>
      </c>
    </row>
    <row r="934" spans="29:41" x14ac:dyDescent="0.3">
      <c r="AC934" s="119">
        <v>85</v>
      </c>
      <c r="AD934" s="120">
        <v>50222</v>
      </c>
      <c r="AE934" s="9" t="s">
        <v>96</v>
      </c>
      <c r="AF934" s="2">
        <v>1917.9908968475706</v>
      </c>
      <c r="AG934" s="2">
        <v>3167.0848746908855</v>
      </c>
      <c r="AH934" s="2">
        <v>5085.0757715384561</v>
      </c>
      <c r="AI934" s="2">
        <v>308327.05805246369</v>
      </c>
      <c r="AJ934" s="2">
        <v>109672.9419475363</v>
      </c>
      <c r="AK934" s="2">
        <v>322825.96476636798</v>
      </c>
      <c r="AL934" s="121">
        <v>0.1225</v>
      </c>
      <c r="AM934" s="121" t="s">
        <v>39</v>
      </c>
      <c r="AN934" s="2">
        <v>418000</v>
      </c>
      <c r="AO934" s="2" t="s">
        <v>184</v>
      </c>
    </row>
    <row r="935" spans="29:41" x14ac:dyDescent="0.3">
      <c r="AC935" s="119">
        <v>86</v>
      </c>
      <c r="AD935" s="120">
        <v>50253</v>
      </c>
      <c r="AE935" s="9" t="s">
        <v>96</v>
      </c>
      <c r="AF935" s="2">
        <v>1937.5703872528893</v>
      </c>
      <c r="AG935" s="2">
        <v>3147.5053842855668</v>
      </c>
      <c r="AH935" s="2">
        <v>5085.0757715384561</v>
      </c>
      <c r="AI935" s="2">
        <v>306389.48766521079</v>
      </c>
      <c r="AJ935" s="2">
        <v>111610.51233478918</v>
      </c>
      <c r="AK935" s="2">
        <v>325973.47015065356</v>
      </c>
      <c r="AL935" s="121">
        <v>0.1225</v>
      </c>
      <c r="AM935" s="121" t="s">
        <v>39</v>
      </c>
      <c r="AN935" s="2">
        <v>418000</v>
      </c>
      <c r="AO935" s="2" t="s">
        <v>184</v>
      </c>
    </row>
    <row r="936" spans="29:41" x14ac:dyDescent="0.3">
      <c r="AC936" s="119">
        <v>87</v>
      </c>
      <c r="AD936" s="120">
        <v>50284</v>
      </c>
      <c r="AE936" s="9" t="s">
        <v>96</v>
      </c>
      <c r="AF936" s="2">
        <v>1957.3497516227617</v>
      </c>
      <c r="AG936" s="2">
        <v>3127.7260199156935</v>
      </c>
      <c r="AH936" s="2">
        <v>5085.0757715384552</v>
      </c>
      <c r="AI936" s="2">
        <v>304432.13791358803</v>
      </c>
      <c r="AJ936" s="2">
        <v>113567.86208641194</v>
      </c>
      <c r="AK936" s="2">
        <v>329101.19617056928</v>
      </c>
      <c r="AL936" s="121">
        <v>0.1225</v>
      </c>
      <c r="AM936" s="121" t="s">
        <v>39</v>
      </c>
      <c r="AN936" s="2">
        <v>418000</v>
      </c>
      <c r="AO936" s="2" t="s">
        <v>184</v>
      </c>
    </row>
    <row r="937" spans="29:41" x14ac:dyDescent="0.3">
      <c r="AC937" s="119">
        <v>88</v>
      </c>
      <c r="AD937" s="120">
        <v>50314</v>
      </c>
      <c r="AE937" s="9" t="s">
        <v>96</v>
      </c>
      <c r="AF937" s="2">
        <v>1977.3310303372441</v>
      </c>
      <c r="AG937" s="2">
        <v>3107.7447412012111</v>
      </c>
      <c r="AH937" s="2">
        <v>5085.0757715384552</v>
      </c>
      <c r="AI937" s="2">
        <v>302454.80688325077</v>
      </c>
      <c r="AJ937" s="2">
        <v>115545.19311674919</v>
      </c>
      <c r="AK937" s="2">
        <v>332208.94091177051</v>
      </c>
      <c r="AL937" s="121">
        <v>0.1225</v>
      </c>
      <c r="AM937" s="121" t="s">
        <v>39</v>
      </c>
      <c r="AN937" s="2">
        <v>418000</v>
      </c>
      <c r="AO937" s="2" t="s">
        <v>184</v>
      </c>
    </row>
    <row r="938" spans="29:41" x14ac:dyDescent="0.3">
      <c r="AC938" s="119">
        <v>89</v>
      </c>
      <c r="AD938" s="120">
        <v>50345</v>
      </c>
      <c r="AE938" s="9" t="s">
        <v>96</v>
      </c>
      <c r="AF938" s="2">
        <v>1997.5162846052722</v>
      </c>
      <c r="AG938" s="2">
        <v>3087.5594869331849</v>
      </c>
      <c r="AH938" s="2">
        <v>5085.075771538457</v>
      </c>
      <c r="AI938" s="2">
        <v>300457.29059864552</v>
      </c>
      <c r="AJ938" s="2">
        <v>117542.70940135446</v>
      </c>
      <c r="AK938" s="2">
        <v>335296.50039870368</v>
      </c>
      <c r="AL938" s="121">
        <v>0.1225</v>
      </c>
      <c r="AM938" s="121" t="s">
        <v>39</v>
      </c>
      <c r="AN938" s="2">
        <v>418000</v>
      </c>
      <c r="AO938" s="2" t="s">
        <v>184</v>
      </c>
    </row>
    <row r="939" spans="29:41" x14ac:dyDescent="0.3">
      <c r="AC939" s="119">
        <v>90</v>
      </c>
      <c r="AD939" s="120">
        <v>50375</v>
      </c>
      <c r="AE939" s="9" t="s">
        <v>96</v>
      </c>
      <c r="AF939" s="2">
        <v>2017.9075966772834</v>
      </c>
      <c r="AG939" s="2">
        <v>3067.1681748611727</v>
      </c>
      <c r="AH939" s="2">
        <v>5085.0757715384561</v>
      </c>
      <c r="AI939" s="2">
        <v>298439.38300196821</v>
      </c>
      <c r="AJ939" s="2">
        <v>119560.61699803174</v>
      </c>
      <c r="AK939" s="2">
        <v>338363.66857356485</v>
      </c>
      <c r="AL939" s="121">
        <v>0.1225</v>
      </c>
      <c r="AM939" s="121" t="s">
        <v>39</v>
      </c>
      <c r="AN939" s="2">
        <v>418000</v>
      </c>
      <c r="AO939" s="2" t="s">
        <v>184</v>
      </c>
    </row>
    <row r="940" spans="29:41" x14ac:dyDescent="0.3">
      <c r="AC940" s="119">
        <v>91</v>
      </c>
      <c r="AD940" s="120">
        <v>50406</v>
      </c>
      <c r="AE940" s="9" t="s">
        <v>96</v>
      </c>
      <c r="AF940" s="2">
        <v>2038.5070700600299</v>
      </c>
      <c r="AG940" s="2">
        <v>3046.5687014784253</v>
      </c>
      <c r="AH940" s="2">
        <v>5085.0757715384552</v>
      </c>
      <c r="AI940" s="2">
        <v>296400.8759319082</v>
      </c>
      <c r="AJ940" s="2">
        <v>121599.12406809177</v>
      </c>
      <c r="AK940" s="2">
        <v>341410.23727504327</v>
      </c>
      <c r="AL940" s="121">
        <v>0.1225</v>
      </c>
      <c r="AM940" s="121" t="s">
        <v>39</v>
      </c>
      <c r="AN940" s="2">
        <v>418000</v>
      </c>
      <c r="AO940" s="2" t="s">
        <v>184</v>
      </c>
    </row>
    <row r="941" spans="29:41" x14ac:dyDescent="0.3">
      <c r="AC941" s="119">
        <v>92</v>
      </c>
      <c r="AD941" s="120">
        <v>50437</v>
      </c>
      <c r="AE941" s="9" t="s">
        <v>96</v>
      </c>
      <c r="AF941" s="2">
        <v>2059.3168297335592</v>
      </c>
      <c r="AG941" s="2">
        <v>3025.758941804896</v>
      </c>
      <c r="AH941" s="2">
        <v>5085.0757715384552</v>
      </c>
      <c r="AI941" s="2">
        <v>294341.55910217465</v>
      </c>
      <c r="AJ941" s="2">
        <v>123658.44089782533</v>
      </c>
      <c r="AK941" s="2">
        <v>344435.99621684814</v>
      </c>
      <c r="AL941" s="121">
        <v>0.1225</v>
      </c>
      <c r="AM941" s="121" t="s">
        <v>39</v>
      </c>
      <c r="AN941" s="2">
        <v>418000</v>
      </c>
      <c r="AO941" s="2" t="s">
        <v>184</v>
      </c>
    </row>
    <row r="942" spans="29:41" x14ac:dyDescent="0.3">
      <c r="AC942" s="119">
        <v>93</v>
      </c>
      <c r="AD942" s="120">
        <v>50465</v>
      </c>
      <c r="AE942" s="9" t="s">
        <v>96</v>
      </c>
      <c r="AF942" s="2">
        <v>2080.3390223704232</v>
      </c>
      <c r="AG942" s="2">
        <v>3004.7367491680329</v>
      </c>
      <c r="AH942" s="2">
        <v>5085.0757715384561</v>
      </c>
      <c r="AI942" s="2">
        <v>292261.22007980425</v>
      </c>
      <c r="AJ942" s="2">
        <v>125738.77992019575</v>
      </c>
      <c r="AK942" s="2">
        <v>347440.73296601616</v>
      </c>
      <c r="AL942" s="121">
        <v>0.1225</v>
      </c>
      <c r="AM942" s="121" t="s">
        <v>39</v>
      </c>
      <c r="AN942" s="2">
        <v>418000</v>
      </c>
      <c r="AO942" s="2" t="s">
        <v>184</v>
      </c>
    </row>
    <row r="943" spans="29:41" x14ac:dyDescent="0.3">
      <c r="AC943" s="119">
        <v>94</v>
      </c>
      <c r="AD943" s="120">
        <v>50496</v>
      </c>
      <c r="AE943" s="9" t="s">
        <v>96</v>
      </c>
      <c r="AF943" s="2">
        <v>2101.5758165571219</v>
      </c>
      <c r="AG943" s="2">
        <v>2983.4999549813351</v>
      </c>
      <c r="AH943" s="2">
        <v>5085.075771538457</v>
      </c>
      <c r="AI943" s="2">
        <v>290159.64426324714</v>
      </c>
      <c r="AJ943" s="2">
        <v>127840.35573675287</v>
      </c>
      <c r="AK943" s="2">
        <v>350424.23292099749</v>
      </c>
      <c r="AL943" s="121">
        <v>0.1225</v>
      </c>
      <c r="AM943" s="121" t="s">
        <v>39</v>
      </c>
      <c r="AN943" s="2">
        <v>418000</v>
      </c>
      <c r="AO943" s="2" t="s">
        <v>184</v>
      </c>
    </row>
    <row r="944" spans="29:41" x14ac:dyDescent="0.3">
      <c r="AC944" s="119">
        <v>95</v>
      </c>
      <c r="AD944" s="120">
        <v>50526</v>
      </c>
      <c r="AE944" s="9" t="s">
        <v>96</v>
      </c>
      <c r="AF944" s="2">
        <v>2123.0294030178084</v>
      </c>
      <c r="AG944" s="2">
        <v>2962.0463685206478</v>
      </c>
      <c r="AH944" s="2">
        <v>5085.0757715384561</v>
      </c>
      <c r="AI944" s="2">
        <v>288036.61486022931</v>
      </c>
      <c r="AJ944" s="2">
        <v>129963.38513977067</v>
      </c>
      <c r="AK944" s="2">
        <v>353386.27928951813</v>
      </c>
      <c r="AL944" s="121">
        <v>0.1225</v>
      </c>
      <c r="AM944" s="121" t="s">
        <v>39</v>
      </c>
      <c r="AN944" s="2">
        <v>418000</v>
      </c>
      <c r="AO944" s="2" t="s">
        <v>184</v>
      </c>
    </row>
    <row r="945" spans="29:41" x14ac:dyDescent="0.3">
      <c r="AC945" s="119">
        <v>96</v>
      </c>
      <c r="AD945" s="120">
        <v>50557</v>
      </c>
      <c r="AE945" s="9" t="s">
        <v>96</v>
      </c>
      <c r="AF945" s="2">
        <v>2144.7019948402831</v>
      </c>
      <c r="AG945" s="2">
        <v>2940.373776698174</v>
      </c>
      <c r="AH945" s="2">
        <v>5085.075771538457</v>
      </c>
      <c r="AI945" s="2">
        <v>285891.91286538902</v>
      </c>
      <c r="AJ945" s="2">
        <v>132108.08713461095</v>
      </c>
      <c r="AK945" s="2">
        <v>356326.65306621633</v>
      </c>
      <c r="AL945" s="121">
        <v>0.1225</v>
      </c>
      <c r="AM945" s="121" t="s">
        <v>39</v>
      </c>
      <c r="AN945" s="2">
        <v>418000</v>
      </c>
      <c r="AO945" s="2" t="s">
        <v>184</v>
      </c>
    </row>
    <row r="946" spans="29:41" x14ac:dyDescent="0.3">
      <c r="AC946" s="119">
        <v>97</v>
      </c>
      <c r="AD946" s="120">
        <v>50587</v>
      </c>
      <c r="AE946" s="9" t="s">
        <v>96</v>
      </c>
      <c r="AF946" s="2">
        <v>2166.5958277042755</v>
      </c>
      <c r="AG946" s="2">
        <v>2918.4799438341797</v>
      </c>
      <c r="AH946" s="2">
        <v>5085.0757715384552</v>
      </c>
      <c r="AI946" s="2">
        <v>283725.31703768473</v>
      </c>
      <c r="AJ946" s="2">
        <v>134274.68296231522</v>
      </c>
      <c r="AK946" s="2">
        <v>359245.13301005051</v>
      </c>
      <c r="AL946" s="121">
        <v>0.1225</v>
      </c>
      <c r="AM946" s="121" t="s">
        <v>39</v>
      </c>
      <c r="AN946" s="2">
        <v>418000</v>
      </c>
      <c r="AO946" s="2" t="s">
        <v>184</v>
      </c>
    </row>
    <row r="947" spans="29:41" x14ac:dyDescent="0.3">
      <c r="AC947" s="119">
        <v>98</v>
      </c>
      <c r="AD947" s="120">
        <v>50618</v>
      </c>
      <c r="AE947" s="9" t="s">
        <v>96</v>
      </c>
      <c r="AF947" s="2">
        <v>2188.7131601120923</v>
      </c>
      <c r="AG947" s="2">
        <v>2896.3626114263648</v>
      </c>
      <c r="AH947" s="2">
        <v>5085.075771538457</v>
      </c>
      <c r="AI947" s="2">
        <v>281536.60387757263</v>
      </c>
      <c r="AJ947" s="2">
        <v>136463.39612242731</v>
      </c>
      <c r="AK947" s="2">
        <v>362141.4956214769</v>
      </c>
      <c r="AL947" s="121">
        <v>0.1225</v>
      </c>
      <c r="AM947" s="121" t="s">
        <v>39</v>
      </c>
      <c r="AN947" s="2">
        <v>418000</v>
      </c>
      <c r="AO947" s="2" t="s">
        <v>184</v>
      </c>
    </row>
    <row r="948" spans="29:41" x14ac:dyDescent="0.3">
      <c r="AC948" s="119">
        <v>99</v>
      </c>
      <c r="AD948" s="120">
        <v>50649</v>
      </c>
      <c r="AE948" s="9" t="s">
        <v>96</v>
      </c>
      <c r="AF948" s="2">
        <v>2211.0562736215697</v>
      </c>
      <c r="AG948" s="2">
        <v>2874.0194979168873</v>
      </c>
      <c r="AH948" s="2">
        <v>5085.075771538457</v>
      </c>
      <c r="AI948" s="2">
        <v>279325.54760395107</v>
      </c>
      <c r="AJ948" s="2">
        <v>138674.45239604887</v>
      </c>
      <c r="AK948" s="2">
        <v>365015.51511939376</v>
      </c>
      <c r="AL948" s="121">
        <v>0.1225</v>
      </c>
      <c r="AM948" s="121" t="s">
        <v>39</v>
      </c>
      <c r="AN948" s="2">
        <v>418000</v>
      </c>
      <c r="AO948" s="2" t="s">
        <v>184</v>
      </c>
    </row>
    <row r="949" spans="29:41" x14ac:dyDescent="0.3">
      <c r="AC949" s="119">
        <v>100</v>
      </c>
      <c r="AD949" s="120">
        <v>50679</v>
      </c>
      <c r="AE949" s="9" t="s">
        <v>96</v>
      </c>
      <c r="AF949" s="2">
        <v>2233.6274730814548</v>
      </c>
      <c r="AG949" s="2">
        <v>2851.4482984570004</v>
      </c>
      <c r="AH949" s="2">
        <v>5085.0757715384552</v>
      </c>
      <c r="AI949" s="2">
        <v>277091.92013086961</v>
      </c>
      <c r="AJ949" s="2">
        <v>140908.07986913034</v>
      </c>
      <c r="AK949" s="2">
        <v>367866.96341785078</v>
      </c>
      <c r="AL949" s="121">
        <v>0.1225</v>
      </c>
      <c r="AM949" s="121" t="s">
        <v>39</v>
      </c>
      <c r="AN949" s="2">
        <v>418000</v>
      </c>
      <c r="AO949" s="2" t="s">
        <v>184</v>
      </c>
    </row>
    <row r="950" spans="29:41" x14ac:dyDescent="0.3">
      <c r="AC950" s="119">
        <v>101</v>
      </c>
      <c r="AD950" s="120">
        <v>50710</v>
      </c>
      <c r="AE950" s="9" t="s">
        <v>96</v>
      </c>
      <c r="AF950" s="2">
        <v>2256.4290868691623</v>
      </c>
      <c r="AG950" s="2">
        <v>2828.6466846692938</v>
      </c>
      <c r="AH950" s="2">
        <v>5085.0757715384561</v>
      </c>
      <c r="AI950" s="2">
        <v>274835.49104400043</v>
      </c>
      <c r="AJ950" s="2">
        <v>143164.50895599951</v>
      </c>
      <c r="AK950" s="2">
        <v>370695.61010252009</v>
      </c>
      <c r="AL950" s="121">
        <v>0.1225</v>
      </c>
      <c r="AM950" s="121" t="s">
        <v>39</v>
      </c>
      <c r="AN950" s="2">
        <v>418000</v>
      </c>
      <c r="AO950" s="2" t="s">
        <v>184</v>
      </c>
    </row>
    <row r="951" spans="29:41" x14ac:dyDescent="0.3">
      <c r="AC951" s="119">
        <v>102</v>
      </c>
      <c r="AD951" s="120">
        <v>50740</v>
      </c>
      <c r="AE951" s="9" t="s">
        <v>96</v>
      </c>
      <c r="AF951" s="2">
        <v>2279.4634671309509</v>
      </c>
      <c r="AG951" s="2">
        <v>2805.6123044075043</v>
      </c>
      <c r="AH951" s="2">
        <v>5085.0757715384552</v>
      </c>
      <c r="AI951" s="2">
        <v>272556.02757686947</v>
      </c>
      <c r="AJ951" s="2">
        <v>145443.97242313047</v>
      </c>
      <c r="AK951" s="2">
        <v>373501.22240692761</v>
      </c>
      <c r="AL951" s="121">
        <v>0.1225</v>
      </c>
      <c r="AM951" s="121" t="s">
        <v>39</v>
      </c>
      <c r="AN951" s="2">
        <v>418000</v>
      </c>
      <c r="AO951" s="2" t="s">
        <v>184</v>
      </c>
    </row>
    <row r="952" spans="29:41" x14ac:dyDescent="0.3">
      <c r="AC952" s="119">
        <v>103</v>
      </c>
      <c r="AD952" s="120">
        <v>50771</v>
      </c>
      <c r="AE952" s="9" t="s">
        <v>96</v>
      </c>
      <c r="AF952" s="2">
        <v>2302.7329900245804</v>
      </c>
      <c r="AG952" s="2">
        <v>2782.3427815138757</v>
      </c>
      <c r="AH952" s="2">
        <v>5085.0757715384561</v>
      </c>
      <c r="AI952" s="2">
        <v>270253.29458684492</v>
      </c>
      <c r="AJ952" s="2">
        <v>147746.70541315505</v>
      </c>
      <c r="AK952" s="2">
        <v>376283.56518844148</v>
      </c>
      <c r="AL952" s="121">
        <v>0.1225</v>
      </c>
      <c r="AM952" s="121" t="s">
        <v>39</v>
      </c>
      <c r="AN952" s="2">
        <v>418000</v>
      </c>
      <c r="AO952" s="2" t="s">
        <v>184</v>
      </c>
    </row>
    <row r="953" spans="29:41" x14ac:dyDescent="0.3">
      <c r="AC953" s="119">
        <v>104</v>
      </c>
      <c r="AD953" s="120">
        <v>50802</v>
      </c>
      <c r="AE953" s="9" t="s">
        <v>96</v>
      </c>
      <c r="AF953" s="2">
        <v>2326.2400559644152</v>
      </c>
      <c r="AG953" s="2">
        <v>2758.8357155740418</v>
      </c>
      <c r="AH953" s="2">
        <v>5085.075771538457</v>
      </c>
      <c r="AI953" s="2">
        <v>267927.05453088053</v>
      </c>
      <c r="AJ953" s="2">
        <v>150072.94546911947</v>
      </c>
      <c r="AK953" s="2">
        <v>379042.40090401552</v>
      </c>
      <c r="AL953" s="121">
        <v>0.1225</v>
      </c>
      <c r="AM953" s="121" t="s">
        <v>39</v>
      </c>
      <c r="AN953" s="2">
        <v>418000</v>
      </c>
      <c r="AO953" s="2" t="s">
        <v>184</v>
      </c>
    </row>
    <row r="954" spans="29:41" x14ac:dyDescent="0.3">
      <c r="AC954" s="119">
        <v>105</v>
      </c>
      <c r="AD954" s="120">
        <v>50830</v>
      </c>
      <c r="AE954" s="9" t="s">
        <v>96</v>
      </c>
      <c r="AF954" s="2">
        <v>2349.9870898690497</v>
      </c>
      <c r="AG954" s="2">
        <v>2735.0886816694056</v>
      </c>
      <c r="AH954" s="2">
        <v>5085.0757715384552</v>
      </c>
      <c r="AI954" s="2">
        <v>265577.06744101149</v>
      </c>
      <c r="AJ954" s="2">
        <v>152422.93255898851</v>
      </c>
      <c r="AK954" s="2">
        <v>381777.4895856849</v>
      </c>
      <c r="AL954" s="121">
        <v>0.1225</v>
      </c>
      <c r="AM954" s="121" t="s">
        <v>39</v>
      </c>
      <c r="AN954" s="2">
        <v>418000</v>
      </c>
      <c r="AO954" s="2" t="s">
        <v>184</v>
      </c>
    </row>
    <row r="955" spans="29:41" x14ac:dyDescent="0.3">
      <c r="AC955" s="119">
        <v>106</v>
      </c>
      <c r="AD955" s="120">
        <v>50861</v>
      </c>
      <c r="AE955" s="9" t="s">
        <v>96</v>
      </c>
      <c r="AF955" s="2">
        <v>2373.9765414114631</v>
      </c>
      <c r="AG955" s="2">
        <v>2711.0992301269921</v>
      </c>
      <c r="AH955" s="2">
        <v>5085.0757715384552</v>
      </c>
      <c r="AI955" s="2">
        <v>263203.09089960001</v>
      </c>
      <c r="AJ955" s="2">
        <v>154796.90910039996</v>
      </c>
      <c r="AK955" s="2">
        <v>384488.58881581191</v>
      </c>
      <c r="AL955" s="121">
        <v>0.1225</v>
      </c>
      <c r="AM955" s="121" t="s">
        <v>39</v>
      </c>
      <c r="AN955" s="2">
        <v>418000</v>
      </c>
      <c r="AO955" s="2" t="s">
        <v>184</v>
      </c>
    </row>
    <row r="956" spans="29:41" x14ac:dyDescent="0.3">
      <c r="AC956" s="119">
        <v>107</v>
      </c>
      <c r="AD956" s="120">
        <v>50891</v>
      </c>
      <c r="AE956" s="9" t="s">
        <v>96</v>
      </c>
      <c r="AF956" s="2">
        <v>2398.210885271707</v>
      </c>
      <c r="AG956" s="2">
        <v>2686.8648862667501</v>
      </c>
      <c r="AH956" s="2">
        <v>5085.075771538457</v>
      </c>
      <c r="AI956" s="2">
        <v>260804.88001432829</v>
      </c>
      <c r="AJ956" s="2">
        <v>157195.11998567168</v>
      </c>
      <c r="AK956" s="2">
        <v>387175.45370207867</v>
      </c>
      <c r="AL956" s="121">
        <v>0.1225</v>
      </c>
      <c r="AM956" s="121" t="s">
        <v>39</v>
      </c>
      <c r="AN956" s="2">
        <v>418000</v>
      </c>
      <c r="AO956" s="2" t="s">
        <v>184</v>
      </c>
    </row>
    <row r="957" spans="29:41" x14ac:dyDescent="0.3">
      <c r="AC957" s="119">
        <v>108</v>
      </c>
      <c r="AD957" s="120">
        <v>50922</v>
      </c>
      <c r="AE957" s="9" t="s">
        <v>96</v>
      </c>
      <c r="AF957" s="2">
        <v>2422.6926213921874</v>
      </c>
      <c r="AG957" s="2">
        <v>2662.3831501462678</v>
      </c>
      <c r="AH957" s="2">
        <v>5085.0757715384552</v>
      </c>
      <c r="AI957" s="2">
        <v>258382.18739293609</v>
      </c>
      <c r="AJ957" s="2">
        <v>159617.81260706388</v>
      </c>
      <c r="AK957" s="2">
        <v>389837.83685222495</v>
      </c>
      <c r="AL957" s="121">
        <v>0.1225</v>
      </c>
      <c r="AM957" s="121" t="s">
        <v>39</v>
      </c>
      <c r="AN957" s="2">
        <v>418000</v>
      </c>
      <c r="AO957" s="2" t="s">
        <v>184</v>
      </c>
    </row>
    <row r="958" spans="29:41" x14ac:dyDescent="0.3">
      <c r="AC958" s="119">
        <v>109</v>
      </c>
      <c r="AD958" s="120">
        <v>50952</v>
      </c>
      <c r="AE958" s="9" t="s">
        <v>96</v>
      </c>
      <c r="AF958" s="2">
        <v>2447.4242752355663</v>
      </c>
      <c r="AG958" s="2">
        <v>2637.651496302889</v>
      </c>
      <c r="AH958" s="2">
        <v>5085.0757715384552</v>
      </c>
      <c r="AI958" s="2">
        <v>255934.76311770052</v>
      </c>
      <c r="AJ958" s="2">
        <v>162065.23688229945</v>
      </c>
      <c r="AK958" s="2">
        <v>392475.48834852781</v>
      </c>
      <c r="AL958" s="121">
        <v>0.1225</v>
      </c>
      <c r="AM958" s="121" t="s">
        <v>39</v>
      </c>
      <c r="AN958" s="2">
        <v>418000</v>
      </c>
      <c r="AO958" s="2" t="s">
        <v>184</v>
      </c>
    </row>
    <row r="959" spans="29:41" x14ac:dyDescent="0.3">
      <c r="AC959" s="119">
        <v>110</v>
      </c>
      <c r="AD959" s="120">
        <v>50983</v>
      </c>
      <c r="AE959" s="9" t="s">
        <v>96</v>
      </c>
      <c r="AF959" s="2">
        <v>2472.4083980452624</v>
      </c>
      <c r="AG959" s="2">
        <v>2612.6673734931928</v>
      </c>
      <c r="AH959" s="2">
        <v>5085.0757715384552</v>
      </c>
      <c r="AI959" s="2">
        <v>253462.35471965527</v>
      </c>
      <c r="AJ959" s="2">
        <v>164537.6452803447</v>
      </c>
      <c r="AK959" s="2">
        <v>395088.15572202101</v>
      </c>
      <c r="AL959" s="121">
        <v>0.1225</v>
      </c>
      <c r="AM959" s="121" t="s">
        <v>39</v>
      </c>
      <c r="AN959" s="2">
        <v>418000</v>
      </c>
      <c r="AO959" s="2" t="s">
        <v>184</v>
      </c>
    </row>
    <row r="960" spans="29:41" x14ac:dyDescent="0.3">
      <c r="AC960" s="119">
        <v>111</v>
      </c>
      <c r="AD960" s="120">
        <v>51014</v>
      </c>
      <c r="AE960" s="9" t="s">
        <v>96</v>
      </c>
      <c r="AF960" s="2">
        <v>2497.6475671086409</v>
      </c>
      <c r="AG960" s="2">
        <v>2587.4282044298143</v>
      </c>
      <c r="AH960" s="2">
        <v>5085.0757715384552</v>
      </c>
      <c r="AI960" s="2">
        <v>250964.70715254662</v>
      </c>
      <c r="AJ960" s="2">
        <v>167035.29284745335</v>
      </c>
      <c r="AK960" s="2">
        <v>397675.58392645081</v>
      </c>
      <c r="AL960" s="121">
        <v>0.1225</v>
      </c>
      <c r="AM960" s="121" t="s">
        <v>39</v>
      </c>
      <c r="AN960" s="2">
        <v>418000</v>
      </c>
      <c r="AO960" s="2" t="s">
        <v>184</v>
      </c>
    </row>
    <row r="961" spans="29:41" x14ac:dyDescent="0.3">
      <c r="AC961" s="119">
        <v>112</v>
      </c>
      <c r="AD961" s="120">
        <v>51044</v>
      </c>
      <c r="AE961" s="9" t="s">
        <v>96</v>
      </c>
      <c r="AF961" s="2">
        <v>2523.144386022876</v>
      </c>
      <c r="AG961" s="2">
        <v>2561.9313855155801</v>
      </c>
      <c r="AH961" s="2">
        <v>5085.0757715384561</v>
      </c>
      <c r="AI961" s="2">
        <v>248441.56276652374</v>
      </c>
      <c r="AJ961" s="2">
        <v>169558.43723347623</v>
      </c>
      <c r="AK961" s="2">
        <v>400237.51531196642</v>
      </c>
      <c r="AL961" s="121">
        <v>0.1225</v>
      </c>
      <c r="AM961" s="121" t="s">
        <v>39</v>
      </c>
      <c r="AN961" s="2">
        <v>418000</v>
      </c>
      <c r="AO961" s="2" t="s">
        <v>184</v>
      </c>
    </row>
    <row r="962" spans="29:41" x14ac:dyDescent="0.3">
      <c r="AC962" s="119">
        <v>113</v>
      </c>
      <c r="AD962" s="120">
        <v>51075</v>
      </c>
      <c r="AE962" s="9" t="s">
        <v>96</v>
      </c>
      <c r="AF962" s="2">
        <v>2548.9014849635255</v>
      </c>
      <c r="AG962" s="2">
        <v>2536.1742865749297</v>
      </c>
      <c r="AH962" s="2">
        <v>5085.0757715384552</v>
      </c>
      <c r="AI962" s="2">
        <v>245892.66128156023</v>
      </c>
      <c r="AJ962" s="2">
        <v>172107.33871843974</v>
      </c>
      <c r="AK962" s="2">
        <v>402773.68959854136</v>
      </c>
      <c r="AL962" s="121">
        <v>0.1225</v>
      </c>
      <c r="AM962" s="121" t="s">
        <v>39</v>
      </c>
      <c r="AN962" s="2">
        <v>418000</v>
      </c>
      <c r="AO962" s="2" t="s">
        <v>184</v>
      </c>
    </row>
    <row r="963" spans="29:41" x14ac:dyDescent="0.3">
      <c r="AC963" s="119">
        <v>114</v>
      </c>
      <c r="AD963" s="120">
        <v>51105</v>
      </c>
      <c r="AE963" s="9" t="s">
        <v>96</v>
      </c>
      <c r="AF963" s="2">
        <v>2574.9215209558611</v>
      </c>
      <c r="AG963" s="2">
        <v>2510.1542505825942</v>
      </c>
      <c r="AH963" s="2">
        <v>5085.0757715384552</v>
      </c>
      <c r="AI963" s="2">
        <v>243317.73976060437</v>
      </c>
      <c r="AJ963" s="2">
        <v>174682.2602393956</v>
      </c>
      <c r="AK963" s="2">
        <v>405283.84384912398</v>
      </c>
      <c r="AL963" s="121">
        <v>0.1225</v>
      </c>
      <c r="AM963" s="121" t="s">
        <v>39</v>
      </c>
      <c r="AN963" s="2">
        <v>418000</v>
      </c>
      <c r="AO963" s="2" t="s">
        <v>184</v>
      </c>
    </row>
    <row r="964" spans="29:41" x14ac:dyDescent="0.3">
      <c r="AC964" s="119">
        <v>115</v>
      </c>
      <c r="AD964" s="120">
        <v>51136</v>
      </c>
      <c r="AE964" s="9" t="s">
        <v>96</v>
      </c>
      <c r="AF964" s="2">
        <v>2601.2071781489522</v>
      </c>
      <c r="AG964" s="2">
        <v>2483.8685933895031</v>
      </c>
      <c r="AH964" s="2">
        <v>5085.0757715384552</v>
      </c>
      <c r="AI964" s="2">
        <v>240716.5325824554</v>
      </c>
      <c r="AJ964" s="2">
        <v>177283.46741754457</v>
      </c>
      <c r="AK964" s="2">
        <v>407767.7124425135</v>
      </c>
      <c r="AL964" s="121">
        <v>0.1225</v>
      </c>
      <c r="AM964" s="121" t="s">
        <v>39</v>
      </c>
      <c r="AN964" s="2">
        <v>418000</v>
      </c>
      <c r="AO964" s="2" t="s">
        <v>184</v>
      </c>
    </row>
    <row r="965" spans="29:41" x14ac:dyDescent="0.3">
      <c r="AC965" s="119">
        <v>116</v>
      </c>
      <c r="AD965" s="120">
        <v>51167</v>
      </c>
      <c r="AE965" s="9" t="s">
        <v>96</v>
      </c>
      <c r="AF965" s="2">
        <v>2627.7611680925584</v>
      </c>
      <c r="AG965" s="2">
        <v>2457.3146034458987</v>
      </c>
      <c r="AH965" s="2">
        <v>5085.075771538457</v>
      </c>
      <c r="AI965" s="2">
        <v>238088.77141436285</v>
      </c>
      <c r="AJ965" s="2">
        <v>179911.22858563712</v>
      </c>
      <c r="AK965" s="2">
        <v>410225.02704595937</v>
      </c>
      <c r="AL965" s="121">
        <v>0.1225</v>
      </c>
      <c r="AM965" s="121" t="s">
        <v>39</v>
      </c>
      <c r="AN965" s="2">
        <v>418000</v>
      </c>
      <c r="AO965" s="2" t="s">
        <v>184</v>
      </c>
    </row>
    <row r="966" spans="29:41" x14ac:dyDescent="0.3">
      <c r="AC966" s="119">
        <v>117</v>
      </c>
      <c r="AD966" s="120">
        <v>51196</v>
      </c>
      <c r="AE966" s="9" t="s">
        <v>96</v>
      </c>
      <c r="AF966" s="2">
        <v>2654.5862300168355</v>
      </c>
      <c r="AG966" s="2">
        <v>2430.4895415216206</v>
      </c>
      <c r="AH966" s="2">
        <v>5085.0757715384561</v>
      </c>
      <c r="AI966" s="2">
        <v>235434.18518434602</v>
      </c>
      <c r="AJ966" s="2">
        <v>182565.81481565395</v>
      </c>
      <c r="AK966" s="2">
        <v>412655.51658748102</v>
      </c>
      <c r="AL966" s="121">
        <v>0.1225</v>
      </c>
      <c r="AM966" s="121" t="s">
        <v>39</v>
      </c>
      <c r="AN966" s="2">
        <v>418000</v>
      </c>
      <c r="AO966" s="2" t="s">
        <v>184</v>
      </c>
    </row>
    <row r="967" spans="29:41" x14ac:dyDescent="0.3">
      <c r="AC967" s="119">
        <v>118</v>
      </c>
      <c r="AD967" s="120">
        <v>51227</v>
      </c>
      <c r="AE967" s="9" t="s">
        <v>96</v>
      </c>
      <c r="AF967" s="2">
        <v>2681.685131114923</v>
      </c>
      <c r="AG967" s="2">
        <v>2403.3906404235322</v>
      </c>
      <c r="AH967" s="2">
        <v>5085.0757715384552</v>
      </c>
      <c r="AI967" s="2">
        <v>232752.50005323108</v>
      </c>
      <c r="AJ967" s="2">
        <v>185247.49994676889</v>
      </c>
      <c r="AK967" s="2">
        <v>415058.90722790454</v>
      </c>
      <c r="AL967" s="121">
        <v>0.1225</v>
      </c>
      <c r="AM967" s="121" t="s">
        <v>39</v>
      </c>
      <c r="AN967" s="2">
        <v>418000</v>
      </c>
      <c r="AO967" s="2" t="s">
        <v>184</v>
      </c>
    </row>
    <row r="968" spans="29:41" x14ac:dyDescent="0.3">
      <c r="AC968" s="119">
        <v>119</v>
      </c>
      <c r="AD968" s="120">
        <v>51257</v>
      </c>
      <c r="AE968" s="9" t="s">
        <v>96</v>
      </c>
      <c r="AF968" s="2">
        <v>2709.0606668283881</v>
      </c>
      <c r="AG968" s="2">
        <v>2376.0151047100671</v>
      </c>
      <c r="AH968" s="2">
        <v>5085.0757715384552</v>
      </c>
      <c r="AI968" s="2">
        <v>230043.43938640269</v>
      </c>
      <c r="AJ968" s="2">
        <v>187956.56061359728</v>
      </c>
      <c r="AK968" s="2">
        <v>417434.9223326146</v>
      </c>
      <c r="AL968" s="121">
        <v>0.1225</v>
      </c>
      <c r="AM968" s="121" t="s">
        <v>39</v>
      </c>
      <c r="AN968" s="2">
        <v>418000</v>
      </c>
      <c r="AO968" s="2" t="s">
        <v>184</v>
      </c>
    </row>
    <row r="969" spans="29:41" x14ac:dyDescent="0.3">
      <c r="AC969" s="119">
        <v>120</v>
      </c>
      <c r="AD969" s="120">
        <v>51288</v>
      </c>
      <c r="AE969" s="9" t="s">
        <v>96</v>
      </c>
      <c r="AF969" s="2">
        <v>2736.7156611355936</v>
      </c>
      <c r="AG969" s="2">
        <v>2348.3601104028608</v>
      </c>
      <c r="AH969" s="2">
        <v>5085.0757715384543</v>
      </c>
      <c r="AI969" s="2">
        <v>227306.7237252671</v>
      </c>
      <c r="AJ969" s="2">
        <v>190693.27627473287</v>
      </c>
      <c r="AK969" s="2">
        <v>419783.28244301747</v>
      </c>
      <c r="AL969" s="121">
        <v>0.1225</v>
      </c>
      <c r="AM969" s="121" t="s">
        <v>39</v>
      </c>
      <c r="AN969" s="2">
        <v>418000</v>
      </c>
      <c r="AO969" s="2" t="s">
        <v>184</v>
      </c>
    </row>
    <row r="970" spans="29:41" x14ac:dyDescent="0.3">
      <c r="AC970" s="119">
        <v>121</v>
      </c>
      <c r="AD970" s="120">
        <v>51318</v>
      </c>
      <c r="AE970" s="9" t="s">
        <v>96</v>
      </c>
      <c r="AF970" s="2">
        <v>2764.6529668430203</v>
      </c>
      <c r="AG970" s="2">
        <v>2320.4228046954349</v>
      </c>
      <c r="AH970" s="2">
        <v>5085.0757715384552</v>
      </c>
      <c r="AI970" s="2">
        <v>224542.07075842409</v>
      </c>
      <c r="AJ970" s="2">
        <v>193457.92924157588</v>
      </c>
      <c r="AK970" s="2">
        <v>422103.7052477129</v>
      </c>
      <c r="AL970" s="121">
        <v>0.1225</v>
      </c>
      <c r="AM970" s="121" t="s">
        <v>39</v>
      </c>
      <c r="AN970" s="2">
        <v>418000</v>
      </c>
      <c r="AO970" s="2" t="s">
        <v>184</v>
      </c>
    </row>
    <row r="971" spans="29:41" x14ac:dyDescent="0.3">
      <c r="AC971" s="119">
        <v>122</v>
      </c>
      <c r="AD971" s="120">
        <v>51349</v>
      </c>
      <c r="AE971" s="9" t="s">
        <v>96</v>
      </c>
      <c r="AF971" s="2">
        <v>2792.8754658795438</v>
      </c>
      <c r="AG971" s="2">
        <v>2292.2003056589124</v>
      </c>
      <c r="AH971" s="2">
        <v>5085.0757715384561</v>
      </c>
      <c r="AI971" s="2">
        <v>221749.19529254455</v>
      </c>
      <c r="AJ971" s="2">
        <v>196250.80470745542</v>
      </c>
      <c r="AK971" s="2">
        <v>424395.90555337182</v>
      </c>
      <c r="AL971" s="121">
        <v>0.1225</v>
      </c>
      <c r="AM971" s="121" t="s">
        <v>39</v>
      </c>
      <c r="AN971" s="2">
        <v>418000</v>
      </c>
      <c r="AO971" s="2" t="s">
        <v>184</v>
      </c>
    </row>
    <row r="972" spans="29:41" x14ac:dyDescent="0.3">
      <c r="AC972" s="119">
        <v>123</v>
      </c>
      <c r="AD972" s="120">
        <v>51380</v>
      </c>
      <c r="AE972" s="9" t="s">
        <v>96</v>
      </c>
      <c r="AF972" s="2">
        <v>2821.3860695937296</v>
      </c>
      <c r="AG972" s="2">
        <v>2263.6897019447256</v>
      </c>
      <c r="AH972" s="2">
        <v>5085.0757715384552</v>
      </c>
      <c r="AI972" s="2">
        <v>218927.80922295083</v>
      </c>
      <c r="AJ972" s="2">
        <v>199072.19077704914</v>
      </c>
      <c r="AK972" s="2">
        <v>426659.59525531653</v>
      </c>
      <c r="AL972" s="121">
        <v>0.1225</v>
      </c>
      <c r="AM972" s="121" t="s">
        <v>39</v>
      </c>
      <c r="AN972" s="2">
        <v>418000</v>
      </c>
      <c r="AO972" s="2" t="s">
        <v>184</v>
      </c>
    </row>
    <row r="973" spans="29:41" x14ac:dyDescent="0.3">
      <c r="AC973" s="119">
        <v>124</v>
      </c>
      <c r="AD973" s="120">
        <v>51410</v>
      </c>
      <c r="AE973" s="9" t="s">
        <v>96</v>
      </c>
      <c r="AF973" s="2">
        <v>2850.1877190541663</v>
      </c>
      <c r="AG973" s="2">
        <v>2234.8880524842898</v>
      </c>
      <c r="AH973" s="2">
        <v>5085.0757715384561</v>
      </c>
      <c r="AI973" s="2">
        <v>216077.62150389666</v>
      </c>
      <c r="AJ973" s="2">
        <v>201922.37849610331</v>
      </c>
      <c r="AK973" s="2">
        <v>428894.48330780084</v>
      </c>
      <c r="AL973" s="121">
        <v>0.1225</v>
      </c>
      <c r="AM973" s="121" t="s">
        <v>39</v>
      </c>
      <c r="AN973" s="2">
        <v>418000</v>
      </c>
      <c r="AO973" s="2" t="s">
        <v>184</v>
      </c>
    </row>
    <row r="974" spans="29:41" x14ac:dyDescent="0.3">
      <c r="AC974" s="119">
        <v>125</v>
      </c>
      <c r="AD974" s="120">
        <v>51441</v>
      </c>
      <c r="AE974" s="9" t="s">
        <v>96</v>
      </c>
      <c r="AF974" s="2">
        <v>2879.2833853528437</v>
      </c>
      <c r="AG974" s="2">
        <v>2205.7923861856116</v>
      </c>
      <c r="AH974" s="2">
        <v>5085.0757715384552</v>
      </c>
      <c r="AI974" s="2">
        <v>213198.33811854382</v>
      </c>
      <c r="AJ974" s="2">
        <v>204801.66188145615</v>
      </c>
      <c r="AK974" s="2">
        <v>431100.27569398645</v>
      </c>
      <c r="AL974" s="121">
        <v>0.1225</v>
      </c>
      <c r="AM974" s="121" t="s">
        <v>39</v>
      </c>
      <c r="AN974" s="2">
        <v>418000</v>
      </c>
      <c r="AO974" s="2" t="s">
        <v>184</v>
      </c>
    </row>
    <row r="975" spans="29:41" x14ac:dyDescent="0.3">
      <c r="AC975" s="119">
        <v>126</v>
      </c>
      <c r="AD975" s="120">
        <v>51471</v>
      </c>
      <c r="AE975" s="9" t="s">
        <v>96</v>
      </c>
      <c r="AF975" s="2">
        <v>2908.6760699116558</v>
      </c>
      <c r="AG975" s="2">
        <v>2176.3997016268013</v>
      </c>
      <c r="AH975" s="2">
        <v>5085.075771538457</v>
      </c>
      <c r="AI975" s="2">
        <v>210289.66204863216</v>
      </c>
      <c r="AJ975" s="2">
        <v>207710.33795136781</v>
      </c>
      <c r="AK975" s="2">
        <v>433276.67539561325</v>
      </c>
      <c r="AL975" s="121">
        <v>0.1225</v>
      </c>
      <c r="AM975" s="121" t="s">
        <v>39</v>
      </c>
      <c r="AN975" s="2">
        <v>418000</v>
      </c>
      <c r="AO975" s="2" t="s">
        <v>184</v>
      </c>
    </row>
    <row r="976" spans="29:41" x14ac:dyDescent="0.3">
      <c r="AC976" s="119">
        <v>127</v>
      </c>
      <c r="AD976" s="120">
        <v>51502</v>
      </c>
      <c r="AE976" s="9" t="s">
        <v>96</v>
      </c>
      <c r="AF976" s="2">
        <v>2938.3688047920027</v>
      </c>
      <c r="AG976" s="2">
        <v>2146.7069667464534</v>
      </c>
      <c r="AH976" s="2">
        <v>5085.0757715384561</v>
      </c>
      <c r="AI976" s="2">
        <v>207351.29324384016</v>
      </c>
      <c r="AJ976" s="2">
        <v>210648.70675615981</v>
      </c>
      <c r="AK976" s="2">
        <v>435423.38236235973</v>
      </c>
      <c r="AL976" s="121">
        <v>0.1225</v>
      </c>
      <c r="AM976" s="121" t="s">
        <v>39</v>
      </c>
      <c r="AN976" s="2">
        <v>418000</v>
      </c>
      <c r="AO976" s="2" t="s">
        <v>184</v>
      </c>
    </row>
    <row r="977" spans="29:41" x14ac:dyDescent="0.3">
      <c r="AC977" s="119">
        <v>128</v>
      </c>
      <c r="AD977" s="120">
        <v>51533</v>
      </c>
      <c r="AE977" s="9" t="s">
        <v>96</v>
      </c>
      <c r="AF977" s="2">
        <v>2968.3646530075871</v>
      </c>
      <c r="AG977" s="2">
        <v>2116.7111185308681</v>
      </c>
      <c r="AH977" s="2">
        <v>5085.0757715384552</v>
      </c>
      <c r="AI977" s="2">
        <v>204382.92859083257</v>
      </c>
      <c r="AJ977" s="2">
        <v>213617.0714091674</v>
      </c>
      <c r="AK977" s="2">
        <v>437540.09348089062</v>
      </c>
      <c r="AL977" s="121">
        <v>0.1225</v>
      </c>
      <c r="AM977" s="121" t="s">
        <v>39</v>
      </c>
      <c r="AN977" s="2">
        <v>418000</v>
      </c>
      <c r="AO977" s="2" t="s">
        <v>184</v>
      </c>
    </row>
    <row r="978" spans="29:41" x14ac:dyDescent="0.3">
      <c r="AC978" s="119">
        <v>129</v>
      </c>
      <c r="AD978" s="120">
        <v>51561</v>
      </c>
      <c r="AE978" s="9" t="s">
        <v>96</v>
      </c>
      <c r="AF978" s="2">
        <v>2998.6667088403728</v>
      </c>
      <c r="AG978" s="2">
        <v>2086.4090626980824</v>
      </c>
      <c r="AH978" s="2">
        <v>5085.0757715384552</v>
      </c>
      <c r="AI978" s="2">
        <v>201384.26188199219</v>
      </c>
      <c r="AJ978" s="2">
        <v>216615.73811800778</v>
      </c>
      <c r="AK978" s="2">
        <v>439626.50254358869</v>
      </c>
      <c r="AL978" s="121">
        <v>0.1225</v>
      </c>
      <c r="AM978" s="121" t="s">
        <v>39</v>
      </c>
      <c r="AN978" s="2">
        <v>418000</v>
      </c>
      <c r="AO978" s="2" t="s">
        <v>184</v>
      </c>
    </row>
    <row r="979" spans="29:41" x14ac:dyDescent="0.3">
      <c r="AC979" s="119">
        <v>130</v>
      </c>
      <c r="AD979" s="120">
        <v>51592</v>
      </c>
      <c r="AE979" s="9" t="s">
        <v>96</v>
      </c>
      <c r="AF979" s="2">
        <v>3029.2780981597857</v>
      </c>
      <c r="AG979" s="2">
        <v>2055.7976733786704</v>
      </c>
      <c r="AH979" s="2">
        <v>5085.0757715384561</v>
      </c>
      <c r="AI979" s="2">
        <v>198354.9837838324</v>
      </c>
      <c r="AJ979" s="2">
        <v>219645.01621616757</v>
      </c>
      <c r="AK979" s="2">
        <v>441682.30021696736</v>
      </c>
      <c r="AL979" s="121">
        <v>0.1225</v>
      </c>
      <c r="AM979" s="121" t="s">
        <v>39</v>
      </c>
      <c r="AN979" s="2">
        <v>418000</v>
      </c>
      <c r="AO979" s="2" t="s">
        <v>184</v>
      </c>
    </row>
    <row r="980" spans="29:41" x14ac:dyDescent="0.3">
      <c r="AC980" s="119">
        <v>131</v>
      </c>
      <c r="AD980" s="120">
        <v>51622</v>
      </c>
      <c r="AE980" s="9" t="s">
        <v>96</v>
      </c>
      <c r="AF980" s="2">
        <v>3060.2019787451663</v>
      </c>
      <c r="AG980" s="2">
        <v>2024.8737927932891</v>
      </c>
      <c r="AH980" s="2">
        <v>5085.0757715384552</v>
      </c>
      <c r="AI980" s="2">
        <v>195294.78180508723</v>
      </c>
      <c r="AJ980" s="2">
        <v>222705.21819491274</v>
      </c>
      <c r="AK980" s="2">
        <v>443707.17400976067</v>
      </c>
      <c r="AL980" s="121">
        <v>0.1225</v>
      </c>
      <c r="AM980" s="121" t="s">
        <v>39</v>
      </c>
      <c r="AN980" s="2">
        <v>418000</v>
      </c>
      <c r="AO980" s="2" t="s">
        <v>184</v>
      </c>
    </row>
    <row r="981" spans="29:41" x14ac:dyDescent="0.3">
      <c r="AC981" s="119">
        <v>132</v>
      </c>
      <c r="AD981" s="120">
        <v>51653</v>
      </c>
      <c r="AE981" s="9" t="s">
        <v>96</v>
      </c>
      <c r="AF981" s="2">
        <v>3091.4415406115231</v>
      </c>
      <c r="AG981" s="2">
        <v>1993.6342309269321</v>
      </c>
      <c r="AH981" s="2">
        <v>5085.0757715384552</v>
      </c>
      <c r="AI981" s="2">
        <v>192203.3402644757</v>
      </c>
      <c r="AJ981" s="2">
        <v>225796.65973552427</v>
      </c>
      <c r="AK981" s="2">
        <v>445700.80824068759</v>
      </c>
      <c r="AL981" s="121">
        <v>0.1225</v>
      </c>
      <c r="AM981" s="121" t="s">
        <v>39</v>
      </c>
      <c r="AN981" s="2">
        <v>418000</v>
      </c>
      <c r="AO981" s="2" t="s">
        <v>184</v>
      </c>
    </row>
    <row r="982" spans="29:41" x14ac:dyDescent="0.3">
      <c r="AC982" s="119">
        <v>133</v>
      </c>
      <c r="AD982" s="120">
        <v>51683</v>
      </c>
      <c r="AE982" s="9" t="s">
        <v>96</v>
      </c>
      <c r="AF982" s="2">
        <v>3123.0000063385992</v>
      </c>
      <c r="AG982" s="2">
        <v>1962.0757651998561</v>
      </c>
      <c r="AH982" s="2">
        <v>5085.0757715384552</v>
      </c>
      <c r="AI982" s="2">
        <v>189080.34025813709</v>
      </c>
      <c r="AJ982" s="2">
        <v>228919.65974186288</v>
      </c>
      <c r="AK982" s="2">
        <v>447662.88400588743</v>
      </c>
      <c r="AL982" s="121">
        <v>0.1225</v>
      </c>
      <c r="AM982" s="121" t="s">
        <v>39</v>
      </c>
      <c r="AN982" s="2">
        <v>418000</v>
      </c>
      <c r="AO982" s="2" t="s">
        <v>184</v>
      </c>
    </row>
    <row r="983" spans="29:41" x14ac:dyDescent="0.3">
      <c r="AC983" s="119">
        <v>134</v>
      </c>
      <c r="AD983" s="120">
        <v>51714</v>
      </c>
      <c r="AE983" s="9" t="s">
        <v>96</v>
      </c>
      <c r="AF983" s="2">
        <v>3154.880631403305</v>
      </c>
      <c r="AG983" s="2">
        <v>1930.1951401351494</v>
      </c>
      <c r="AH983" s="2">
        <v>5085.0757715384543</v>
      </c>
      <c r="AI983" s="2">
        <v>185925.45962673379</v>
      </c>
      <c r="AJ983" s="2">
        <v>232074.54037326618</v>
      </c>
      <c r="AK983" s="2">
        <v>449593.07914602256</v>
      </c>
      <c r="AL983" s="121">
        <v>0.1225</v>
      </c>
      <c r="AM983" s="121" t="s">
        <v>39</v>
      </c>
      <c r="AN983" s="2">
        <v>418000</v>
      </c>
      <c r="AO983" s="2" t="s">
        <v>184</v>
      </c>
    </row>
    <row r="984" spans="29:41" x14ac:dyDescent="0.3">
      <c r="AC984" s="119">
        <v>135</v>
      </c>
      <c r="AD984" s="120">
        <v>51745</v>
      </c>
      <c r="AE984" s="9" t="s">
        <v>96</v>
      </c>
      <c r="AF984" s="2">
        <v>3187.0867045155478</v>
      </c>
      <c r="AG984" s="2">
        <v>1897.9890670229074</v>
      </c>
      <c r="AH984" s="2">
        <v>5085.0757715384552</v>
      </c>
      <c r="AI984" s="2">
        <v>182738.37292221823</v>
      </c>
      <c r="AJ984" s="2">
        <v>235261.62707778174</v>
      </c>
      <c r="AK984" s="2">
        <v>451491.06821304548</v>
      </c>
      <c r="AL984" s="121">
        <v>0.1225</v>
      </c>
      <c r="AM984" s="121" t="s">
        <v>39</v>
      </c>
      <c r="AN984" s="2">
        <v>418000</v>
      </c>
      <c r="AO984" s="2" t="s">
        <v>184</v>
      </c>
    </row>
    <row r="985" spans="29:41" x14ac:dyDescent="0.3">
      <c r="AC985" s="119">
        <v>136</v>
      </c>
      <c r="AD985" s="120">
        <v>51775</v>
      </c>
      <c r="AE985" s="9" t="s">
        <v>96</v>
      </c>
      <c r="AF985" s="2">
        <v>3219.6215479574776</v>
      </c>
      <c r="AG985" s="2">
        <v>1865.4542235809777</v>
      </c>
      <c r="AH985" s="2">
        <v>5085.0757715384552</v>
      </c>
      <c r="AI985" s="2">
        <v>179518.75137426076</v>
      </c>
      <c r="AJ985" s="2">
        <v>238481.24862573922</v>
      </c>
      <c r="AK985" s="2">
        <v>453356.52243662643</v>
      </c>
      <c r="AL985" s="121">
        <v>0.1225</v>
      </c>
      <c r="AM985" s="121" t="s">
        <v>39</v>
      </c>
      <c r="AN985" s="2">
        <v>418000</v>
      </c>
      <c r="AO985" s="2" t="s">
        <v>184</v>
      </c>
    </row>
    <row r="986" spans="29:41" x14ac:dyDescent="0.3">
      <c r="AC986" s="119">
        <v>137</v>
      </c>
      <c r="AD986" s="120">
        <v>51806</v>
      </c>
      <c r="AE986" s="9" t="s">
        <v>96</v>
      </c>
      <c r="AF986" s="2">
        <v>3252.4885179262101</v>
      </c>
      <c r="AG986" s="2">
        <v>1832.5872536122451</v>
      </c>
      <c r="AH986" s="2">
        <v>5085.0757715384552</v>
      </c>
      <c r="AI986" s="2">
        <v>176266.26285633454</v>
      </c>
      <c r="AJ986" s="2">
        <v>241733.73714366544</v>
      </c>
      <c r="AK986" s="2">
        <v>455189.10969023866</v>
      </c>
      <c r="AL986" s="121">
        <v>0.1225</v>
      </c>
      <c r="AM986" s="121" t="s">
        <v>39</v>
      </c>
      <c r="AN986" s="2">
        <v>418000</v>
      </c>
      <c r="AO986" s="2" t="s">
        <v>184</v>
      </c>
    </row>
    <row r="987" spans="29:41" x14ac:dyDescent="0.3">
      <c r="AC987" s="119">
        <v>138</v>
      </c>
      <c r="AD987" s="120">
        <v>51836</v>
      </c>
      <c r="AE987" s="9" t="s">
        <v>96</v>
      </c>
      <c r="AF987" s="2">
        <v>3285.6910048800391</v>
      </c>
      <c r="AG987" s="2">
        <v>1799.3847666584149</v>
      </c>
      <c r="AH987" s="2">
        <v>5085.0757715384543</v>
      </c>
      <c r="AI987" s="2">
        <v>172980.5718514545</v>
      </c>
      <c r="AJ987" s="2">
        <v>245019.42814854547</v>
      </c>
      <c r="AK987" s="2">
        <v>456988.49445689708</v>
      </c>
      <c r="AL987" s="121">
        <v>0.1225</v>
      </c>
      <c r="AM987" s="121" t="s">
        <v>39</v>
      </c>
      <c r="AN987" s="2">
        <v>418000</v>
      </c>
      <c r="AO987" s="2" t="s">
        <v>184</v>
      </c>
    </row>
    <row r="988" spans="29:41" x14ac:dyDescent="0.3">
      <c r="AC988" s="119">
        <v>139</v>
      </c>
      <c r="AD988" s="120">
        <v>51867</v>
      </c>
      <c r="AE988" s="9" t="s">
        <v>96</v>
      </c>
      <c r="AF988" s="2">
        <v>3319.2324338881908</v>
      </c>
      <c r="AG988" s="2">
        <v>1765.8433376502646</v>
      </c>
      <c r="AH988" s="2">
        <v>5085.0757715384552</v>
      </c>
      <c r="AI988" s="2">
        <v>169661.33941756631</v>
      </c>
      <c r="AJ988" s="2">
        <v>248338.66058243366</v>
      </c>
      <c r="AK988" s="2">
        <v>458754.33779454732</v>
      </c>
      <c r="AL988" s="121">
        <v>0.1225</v>
      </c>
      <c r="AM988" s="121" t="s">
        <v>39</v>
      </c>
      <c r="AN988" s="2">
        <v>418000</v>
      </c>
      <c r="AO988" s="2" t="s">
        <v>184</v>
      </c>
    </row>
    <row r="989" spans="29:41" x14ac:dyDescent="0.3">
      <c r="AC989" s="119">
        <v>140</v>
      </c>
      <c r="AD989" s="120">
        <v>51898</v>
      </c>
      <c r="AE989" s="9" t="s">
        <v>96</v>
      </c>
      <c r="AF989" s="2">
        <v>3353.1162649841317</v>
      </c>
      <c r="AG989" s="2">
        <v>1731.9595065543228</v>
      </c>
      <c r="AH989" s="2">
        <v>5085.0757715384543</v>
      </c>
      <c r="AI989" s="2">
        <v>166308.22315258218</v>
      </c>
      <c r="AJ989" s="2">
        <v>251691.77684741779</v>
      </c>
      <c r="AK989" s="2">
        <v>460486.29730110161</v>
      </c>
      <c r="AL989" s="121">
        <v>0.1225</v>
      </c>
      <c r="AM989" s="121" t="s">
        <v>39</v>
      </c>
      <c r="AN989" s="2">
        <v>418000</v>
      </c>
      <c r="AO989" s="2" t="s">
        <v>184</v>
      </c>
    </row>
    <row r="990" spans="29:41" x14ac:dyDescent="0.3">
      <c r="AC990" s="119">
        <v>141</v>
      </c>
      <c r="AD990" s="120">
        <v>51926</v>
      </c>
      <c r="AE990" s="9" t="s">
        <v>96</v>
      </c>
      <c r="AF990" s="2">
        <v>3387.3459935225119</v>
      </c>
      <c r="AG990" s="2">
        <v>1697.7297780159431</v>
      </c>
      <c r="AH990" s="2">
        <v>5085.0757715384552</v>
      </c>
      <c r="AI990" s="2">
        <v>162920.87715905966</v>
      </c>
      <c r="AJ990" s="2">
        <v>255079.12284094031</v>
      </c>
      <c r="AK990" s="2">
        <v>462184.02707911754</v>
      </c>
      <c r="AL990" s="121">
        <v>0.1225</v>
      </c>
      <c r="AM990" s="121" t="s">
        <v>39</v>
      </c>
      <c r="AN990" s="2">
        <v>418000</v>
      </c>
      <c r="AO990" s="2" t="s">
        <v>184</v>
      </c>
    </row>
    <row r="991" spans="29:41" x14ac:dyDescent="0.3">
      <c r="AC991" s="119">
        <v>142</v>
      </c>
      <c r="AD991" s="120">
        <v>51957</v>
      </c>
      <c r="AE991" s="9" t="s">
        <v>96</v>
      </c>
      <c r="AF991" s="2">
        <v>3421.9251505397197</v>
      </c>
      <c r="AG991" s="2">
        <v>1663.150620998734</v>
      </c>
      <c r="AH991" s="2">
        <v>5085.0757715384534</v>
      </c>
      <c r="AI991" s="2">
        <v>159498.95200851993</v>
      </c>
      <c r="AJ991" s="2">
        <v>258501.04799148004</v>
      </c>
      <c r="AK991" s="2">
        <v>463847.1777001163</v>
      </c>
      <c r="AL991" s="121">
        <v>0.1225</v>
      </c>
      <c r="AM991" s="121" t="s">
        <v>39</v>
      </c>
      <c r="AN991" s="2">
        <v>418000</v>
      </c>
      <c r="AO991" s="2" t="s">
        <v>184</v>
      </c>
    </row>
    <row r="992" spans="29:41" x14ac:dyDescent="0.3">
      <c r="AC992" s="119">
        <v>143</v>
      </c>
      <c r="AD992" s="120">
        <v>51987</v>
      </c>
      <c r="AE992" s="9" t="s">
        <v>96</v>
      </c>
      <c r="AF992" s="2">
        <v>3456.8573031181468</v>
      </c>
      <c r="AG992" s="2">
        <v>1628.2184684203075</v>
      </c>
      <c r="AH992" s="2">
        <v>5085.0757715384543</v>
      </c>
      <c r="AI992" s="2">
        <v>156042.09470540177</v>
      </c>
      <c r="AJ992" s="2">
        <v>261957.9052945982</v>
      </c>
      <c r="AK992" s="2">
        <v>465475.39616853662</v>
      </c>
      <c r="AL992" s="121">
        <v>0.1225</v>
      </c>
      <c r="AM992" s="121" t="s">
        <v>39</v>
      </c>
      <c r="AN992" s="2">
        <v>418000</v>
      </c>
      <c r="AO992" s="2" t="s">
        <v>184</v>
      </c>
    </row>
    <row r="993" spans="29:41" x14ac:dyDescent="0.3">
      <c r="AC993" s="119">
        <v>144</v>
      </c>
      <c r="AD993" s="120">
        <v>52018</v>
      </c>
      <c r="AE993" s="9" t="s">
        <v>96</v>
      </c>
      <c r="AF993" s="2">
        <v>3492.1460547541437</v>
      </c>
      <c r="AG993" s="2">
        <v>1592.9297167843097</v>
      </c>
      <c r="AH993" s="2">
        <v>5085.0757715384534</v>
      </c>
      <c r="AI993" s="2">
        <v>152549.94865064762</v>
      </c>
      <c r="AJ993" s="2">
        <v>265450.05134935235</v>
      </c>
      <c r="AK993" s="2">
        <v>467068.32588532096</v>
      </c>
      <c r="AL993" s="121">
        <v>0.1225</v>
      </c>
      <c r="AM993" s="121" t="s">
        <v>39</v>
      </c>
      <c r="AN993" s="2">
        <v>418000</v>
      </c>
      <c r="AO993" s="2" t="s">
        <v>184</v>
      </c>
    </row>
    <row r="994" spans="29:41" x14ac:dyDescent="0.3">
      <c r="AC994" s="119">
        <v>145</v>
      </c>
      <c r="AD994" s="120">
        <v>52048</v>
      </c>
      <c r="AE994" s="9" t="s">
        <v>96</v>
      </c>
      <c r="AF994" s="2">
        <v>3527.7950457297588</v>
      </c>
      <c r="AG994" s="2">
        <v>1557.2807258086946</v>
      </c>
      <c r="AH994" s="2">
        <v>5085.0757715384534</v>
      </c>
      <c r="AI994" s="2">
        <v>149022.15360491787</v>
      </c>
      <c r="AJ994" s="2">
        <v>268977.84639508213</v>
      </c>
      <c r="AK994" s="2">
        <v>468625.60661112965</v>
      </c>
      <c r="AL994" s="121">
        <v>0.1225</v>
      </c>
      <c r="AM994" s="121" t="s">
        <v>39</v>
      </c>
      <c r="AN994" s="2">
        <v>418000</v>
      </c>
      <c r="AO994" s="2" t="s">
        <v>184</v>
      </c>
    </row>
    <row r="995" spans="29:41" x14ac:dyDescent="0.3">
      <c r="AC995" s="119">
        <v>146</v>
      </c>
      <c r="AD995" s="120">
        <v>52079</v>
      </c>
      <c r="AE995" s="9" t="s">
        <v>96</v>
      </c>
      <c r="AF995" s="2">
        <v>3563.8079534882509</v>
      </c>
      <c r="AG995" s="2">
        <v>1521.2678180502032</v>
      </c>
      <c r="AH995" s="2">
        <v>5085.0757715384543</v>
      </c>
      <c r="AI995" s="2">
        <v>145458.34565142961</v>
      </c>
      <c r="AJ995" s="2">
        <v>272541.65434857039</v>
      </c>
      <c r="AK995" s="2">
        <v>470146.87442917988</v>
      </c>
      <c r="AL995" s="121">
        <v>0.1225</v>
      </c>
      <c r="AM995" s="121" t="s">
        <v>39</v>
      </c>
      <c r="AN995" s="2">
        <v>418000</v>
      </c>
      <c r="AO995" s="2" t="s">
        <v>184</v>
      </c>
    </row>
    <row r="996" spans="29:41" x14ac:dyDescent="0.3">
      <c r="AC996" s="119">
        <v>147</v>
      </c>
      <c r="AD996" s="120">
        <v>52110</v>
      </c>
      <c r="AE996" s="9" t="s">
        <v>96</v>
      </c>
      <c r="AF996" s="2">
        <v>3600.1884930134429</v>
      </c>
      <c r="AG996" s="2">
        <v>1484.8872785250105</v>
      </c>
      <c r="AH996" s="2">
        <v>5085.0757715384534</v>
      </c>
      <c r="AI996" s="2">
        <v>141858.15715841617</v>
      </c>
      <c r="AJ996" s="2">
        <v>276141.84284158383</v>
      </c>
      <c r="AK996" s="2">
        <v>471631.76170770486</v>
      </c>
      <c r="AL996" s="121">
        <v>0.1225</v>
      </c>
      <c r="AM996" s="121" t="s">
        <v>39</v>
      </c>
      <c r="AN996" s="2">
        <v>418000</v>
      </c>
      <c r="AO996" s="2" t="s">
        <v>184</v>
      </c>
    </row>
    <row r="997" spans="29:41" x14ac:dyDescent="0.3">
      <c r="AC997" s="119">
        <v>148</v>
      </c>
      <c r="AD997" s="120">
        <v>52140</v>
      </c>
      <c r="AE997" s="9" t="s">
        <v>96</v>
      </c>
      <c r="AF997" s="2">
        <v>3636.9404172129553</v>
      </c>
      <c r="AG997" s="2">
        <v>1448.1353543254984</v>
      </c>
      <c r="AH997" s="2">
        <v>5085.0757715384534</v>
      </c>
      <c r="AI997" s="2">
        <v>138221.21674120321</v>
      </c>
      <c r="AJ997" s="2">
        <v>279778.78325879679</v>
      </c>
      <c r="AK997" s="2">
        <v>473079.89706203039</v>
      </c>
      <c r="AL997" s="121">
        <v>0.1225</v>
      </c>
      <c r="AM997" s="121" t="s">
        <v>39</v>
      </c>
      <c r="AN997" s="2">
        <v>418000</v>
      </c>
      <c r="AO997" s="2" t="s">
        <v>184</v>
      </c>
    </row>
    <row r="998" spans="29:41" x14ac:dyDescent="0.3">
      <c r="AC998" s="119">
        <v>149</v>
      </c>
      <c r="AD998" s="120">
        <v>52171</v>
      </c>
      <c r="AE998" s="9" t="s">
        <v>96</v>
      </c>
      <c r="AF998" s="2">
        <v>3674.0675173053373</v>
      </c>
      <c r="AG998" s="2">
        <v>1411.0082542331161</v>
      </c>
      <c r="AH998" s="2">
        <v>5085.0757715384534</v>
      </c>
      <c r="AI998" s="2">
        <v>134547.14922389787</v>
      </c>
      <c r="AJ998" s="2">
        <v>283452.8507761021</v>
      </c>
      <c r="AK998" s="2">
        <v>474490.9053162635</v>
      </c>
      <c r="AL998" s="121">
        <v>0.1225</v>
      </c>
      <c r="AM998" s="121" t="s">
        <v>39</v>
      </c>
      <c r="AN998" s="2">
        <v>418000</v>
      </c>
      <c r="AO998" s="2" t="s">
        <v>184</v>
      </c>
    </row>
    <row r="999" spans="29:41" x14ac:dyDescent="0.3">
      <c r="AC999" s="119">
        <v>150</v>
      </c>
      <c r="AD999" s="120">
        <v>52201</v>
      </c>
      <c r="AE999" s="9" t="s">
        <v>96</v>
      </c>
      <c r="AF999" s="2">
        <v>3711.5736232111626</v>
      </c>
      <c r="AG999" s="2">
        <v>1373.5021483272908</v>
      </c>
      <c r="AH999" s="2">
        <v>5085.0757715384534</v>
      </c>
      <c r="AI999" s="2">
        <v>130835.5756006867</v>
      </c>
      <c r="AJ999" s="2">
        <v>287164.42439931328</v>
      </c>
      <c r="AK999" s="2">
        <v>475864.4074645908</v>
      </c>
      <c r="AL999" s="121">
        <v>0.1225</v>
      </c>
      <c r="AM999" s="121" t="s">
        <v>39</v>
      </c>
      <c r="AN999" s="2">
        <v>418000</v>
      </c>
      <c r="AO999" s="2" t="s">
        <v>184</v>
      </c>
    </row>
    <row r="1000" spans="29:41" x14ac:dyDescent="0.3">
      <c r="AC1000" s="119">
        <v>151</v>
      </c>
      <c r="AD1000" s="120">
        <v>52232</v>
      </c>
      <c r="AE1000" s="9" t="s">
        <v>96</v>
      </c>
      <c r="AF1000" s="2">
        <v>3749.46260394811</v>
      </c>
      <c r="AG1000" s="2">
        <v>1335.6131675903434</v>
      </c>
      <c r="AH1000" s="2">
        <v>5085.0757715384534</v>
      </c>
      <c r="AI1000" s="2">
        <v>127086.11299673859</v>
      </c>
      <c r="AJ1000" s="2">
        <v>290913.88700326142</v>
      </c>
      <c r="AK1000" s="2">
        <v>477200.02063218114</v>
      </c>
      <c r="AL1000" s="121">
        <v>0.1225</v>
      </c>
      <c r="AM1000" s="121" t="s">
        <v>39</v>
      </c>
      <c r="AN1000" s="2">
        <v>418000</v>
      </c>
      <c r="AO1000" s="2" t="s">
        <v>184</v>
      </c>
    </row>
    <row r="1001" spans="29:41" x14ac:dyDescent="0.3">
      <c r="AC1001" s="119">
        <v>152</v>
      </c>
      <c r="AD1001" s="120">
        <v>52263</v>
      </c>
      <c r="AE1001" s="9" t="s">
        <v>96</v>
      </c>
      <c r="AF1001" s="2">
        <v>3787.7383680300791</v>
      </c>
      <c r="AG1001" s="2">
        <v>1297.3374035083732</v>
      </c>
      <c r="AH1001" s="2">
        <v>5085.0757715384525</v>
      </c>
      <c r="AI1001" s="2">
        <v>123298.37462870851</v>
      </c>
      <c r="AJ1001" s="2">
        <v>294701.62537129148</v>
      </c>
      <c r="AK1001" s="2">
        <v>478497.35803568951</v>
      </c>
      <c r="AL1001" s="121">
        <v>0.1225</v>
      </c>
      <c r="AM1001" s="121" t="s">
        <v>39</v>
      </c>
      <c r="AN1001" s="2">
        <v>418000</v>
      </c>
      <c r="AO1001" s="2" t="s">
        <v>184</v>
      </c>
    </row>
    <row r="1002" spans="29:41" x14ac:dyDescent="0.3">
      <c r="AC1002" s="119">
        <v>153</v>
      </c>
      <c r="AD1002" s="120">
        <v>52291</v>
      </c>
      <c r="AE1002" s="9" t="s">
        <v>96</v>
      </c>
      <c r="AF1002" s="2">
        <v>3826.4048638703862</v>
      </c>
      <c r="AG1002" s="2">
        <v>1258.6709076680661</v>
      </c>
      <c r="AH1002" s="2">
        <v>5085.0757715384525</v>
      </c>
      <c r="AI1002" s="2">
        <v>119471.96976483813</v>
      </c>
      <c r="AJ1002" s="2">
        <v>298528.03023516189</v>
      </c>
      <c r="AK1002" s="2">
        <v>479756.02894335758</v>
      </c>
      <c r="AL1002" s="121">
        <v>0.1225</v>
      </c>
      <c r="AM1002" s="121" t="s">
        <v>39</v>
      </c>
      <c r="AN1002" s="2">
        <v>418000</v>
      </c>
      <c r="AO1002" s="2" t="s">
        <v>184</v>
      </c>
    </row>
    <row r="1003" spans="29:41" x14ac:dyDescent="0.3">
      <c r="AC1003" s="119">
        <v>154</v>
      </c>
      <c r="AD1003" s="120">
        <v>52322</v>
      </c>
      <c r="AE1003" s="9" t="s">
        <v>96</v>
      </c>
      <c r="AF1003" s="2">
        <v>3865.4660801890641</v>
      </c>
      <c r="AG1003" s="2">
        <v>1219.6096913493891</v>
      </c>
      <c r="AH1003" s="2">
        <v>5085.0757715384534</v>
      </c>
      <c r="AI1003" s="2">
        <v>115606.50368464905</v>
      </c>
      <c r="AJ1003" s="2">
        <v>302393.49631535093</v>
      </c>
      <c r="AK1003" s="2">
        <v>480975.63863470696</v>
      </c>
      <c r="AL1003" s="121">
        <v>0.1225</v>
      </c>
      <c r="AM1003" s="121" t="s">
        <v>39</v>
      </c>
      <c r="AN1003" s="2">
        <v>418000</v>
      </c>
      <c r="AO1003" s="2" t="s">
        <v>184</v>
      </c>
    </row>
    <row r="1004" spans="29:41" x14ac:dyDescent="0.3">
      <c r="AC1004" s="119">
        <v>155</v>
      </c>
      <c r="AD1004" s="120">
        <v>52352</v>
      </c>
      <c r="AE1004" s="9" t="s">
        <v>96</v>
      </c>
      <c r="AF1004" s="2">
        <v>3904.9260464243271</v>
      </c>
      <c r="AG1004" s="2">
        <v>1180.1497251141257</v>
      </c>
      <c r="AH1004" s="2">
        <v>5085.0757715384525</v>
      </c>
      <c r="AI1004" s="2">
        <v>111701.57763822473</v>
      </c>
      <c r="AJ1004" s="2">
        <v>306298.42236177524</v>
      </c>
      <c r="AK1004" s="2">
        <v>482155.78835982108</v>
      </c>
      <c r="AL1004" s="121">
        <v>0.1225</v>
      </c>
      <c r="AM1004" s="121" t="s">
        <v>39</v>
      </c>
      <c r="AN1004" s="2">
        <v>418000</v>
      </c>
      <c r="AO1004" s="2" t="s">
        <v>184</v>
      </c>
    </row>
    <row r="1005" spans="29:41" x14ac:dyDescent="0.3">
      <c r="AC1005" s="119">
        <v>156</v>
      </c>
      <c r="AD1005" s="120">
        <v>52383</v>
      </c>
      <c r="AE1005" s="9" t="s">
        <v>96</v>
      </c>
      <c r="AF1005" s="2">
        <v>3944.7888331482418</v>
      </c>
      <c r="AG1005" s="2">
        <v>1140.2869383902107</v>
      </c>
      <c r="AH1005" s="2">
        <v>5085.0757715384525</v>
      </c>
      <c r="AI1005" s="2">
        <v>107756.78880507649</v>
      </c>
      <c r="AJ1005" s="2">
        <v>310243.2111949235</v>
      </c>
      <c r="AK1005" s="2">
        <v>483296.0752982113</v>
      </c>
      <c r="AL1005" s="121">
        <v>0.1225</v>
      </c>
      <c r="AM1005" s="121" t="s">
        <v>39</v>
      </c>
      <c r="AN1005" s="2">
        <v>418000</v>
      </c>
      <c r="AO1005" s="2" t="s">
        <v>184</v>
      </c>
    </row>
    <row r="1006" spans="29:41" x14ac:dyDescent="0.3">
      <c r="AC1006" s="119">
        <v>157</v>
      </c>
      <c r="AD1006" s="120">
        <v>52413</v>
      </c>
      <c r="AE1006" s="9" t="s">
        <v>96</v>
      </c>
      <c r="AF1006" s="2">
        <v>3985.0585524866301</v>
      </c>
      <c r="AG1006" s="2">
        <v>1100.0172190518224</v>
      </c>
      <c r="AH1006" s="2">
        <v>5085.0757715384525</v>
      </c>
      <c r="AI1006" s="2">
        <v>103771.73025258986</v>
      </c>
      <c r="AJ1006" s="2">
        <v>314228.26974741014</v>
      </c>
      <c r="AK1006" s="2">
        <v>484396.09251726314</v>
      </c>
      <c r="AL1006" s="121">
        <v>0.1225</v>
      </c>
      <c r="AM1006" s="121" t="s">
        <v>39</v>
      </c>
      <c r="AN1006" s="2">
        <v>418000</v>
      </c>
      <c r="AO1006" s="2" t="s">
        <v>184</v>
      </c>
    </row>
    <row r="1007" spans="29:41" x14ac:dyDescent="0.3">
      <c r="AC1007" s="119">
        <v>158</v>
      </c>
      <c r="AD1007" s="120">
        <v>52444</v>
      </c>
      <c r="AE1007" s="9" t="s">
        <v>96</v>
      </c>
      <c r="AF1007" s="2">
        <v>4025.7393585432646</v>
      </c>
      <c r="AG1007" s="2">
        <v>1059.3364129951881</v>
      </c>
      <c r="AH1007" s="2">
        <v>5085.0757715384525</v>
      </c>
      <c r="AI1007" s="2">
        <v>99745.990894046598</v>
      </c>
      <c r="AJ1007" s="2">
        <v>318254.00910595339</v>
      </c>
      <c r="AK1007" s="2">
        <v>485455.42893025832</v>
      </c>
      <c r="AL1007" s="121">
        <v>0.1225</v>
      </c>
      <c r="AM1007" s="121" t="s">
        <v>39</v>
      </c>
      <c r="AN1007" s="2">
        <v>418000</v>
      </c>
      <c r="AO1007" s="2" t="s">
        <v>184</v>
      </c>
    </row>
    <row r="1008" spans="29:41" x14ac:dyDescent="0.3">
      <c r="AC1008" s="119">
        <v>159</v>
      </c>
      <c r="AD1008" s="120">
        <v>52475</v>
      </c>
      <c r="AE1008" s="9" t="s">
        <v>96</v>
      </c>
      <c r="AF1008" s="2">
        <v>4066.8354478283936</v>
      </c>
      <c r="AG1008" s="2">
        <v>1018.240323710059</v>
      </c>
      <c r="AH1008" s="2">
        <v>5085.0757715384525</v>
      </c>
      <c r="AI1008" s="2">
        <v>95679.15544621821</v>
      </c>
      <c r="AJ1008" s="2">
        <v>322320.84455378179</v>
      </c>
      <c r="AK1008" s="2">
        <v>486473.6692539684</v>
      </c>
      <c r="AL1008" s="121">
        <v>0.1225</v>
      </c>
      <c r="AM1008" s="121" t="s">
        <v>39</v>
      </c>
      <c r="AN1008" s="2">
        <v>418000</v>
      </c>
      <c r="AO1008" s="2" t="s">
        <v>184</v>
      </c>
    </row>
    <row r="1009" spans="29:41" x14ac:dyDescent="0.3">
      <c r="AC1009" s="119">
        <v>160</v>
      </c>
      <c r="AD1009" s="120">
        <v>52505</v>
      </c>
      <c r="AE1009" s="9" t="s">
        <v>96</v>
      </c>
      <c r="AF1009" s="2">
        <v>4108.3510596916412</v>
      </c>
      <c r="AG1009" s="2">
        <v>976.72471184681092</v>
      </c>
      <c r="AH1009" s="2">
        <v>5085.0757715384525</v>
      </c>
      <c r="AI1009" s="2">
        <v>91570.804386526564</v>
      </c>
      <c r="AJ1009" s="2">
        <v>326429.19561347342</v>
      </c>
      <c r="AK1009" s="2">
        <v>487450.39396581519</v>
      </c>
      <c r="AL1009" s="121">
        <v>0.1225</v>
      </c>
      <c r="AM1009" s="121" t="s">
        <v>39</v>
      </c>
      <c r="AN1009" s="2">
        <v>418000</v>
      </c>
      <c r="AO1009" s="2" t="s">
        <v>184</v>
      </c>
    </row>
    <row r="1010" spans="29:41" x14ac:dyDescent="0.3">
      <c r="AC1010" s="119">
        <v>161</v>
      </c>
      <c r="AD1010" s="120">
        <v>52536</v>
      </c>
      <c r="AE1010" s="9" t="s">
        <v>96</v>
      </c>
      <c r="AF1010" s="2">
        <v>4150.2904767593282</v>
      </c>
      <c r="AG1010" s="2">
        <v>934.78529477912537</v>
      </c>
      <c r="AH1010" s="2">
        <v>5085.0757715384534</v>
      </c>
      <c r="AI1010" s="2">
        <v>87420.513909767236</v>
      </c>
      <c r="AJ1010" s="2">
        <v>330579.48609023273</v>
      </c>
      <c r="AK1010" s="2">
        <v>488385.1792605943</v>
      </c>
      <c r="AL1010" s="121">
        <v>0.1225</v>
      </c>
      <c r="AM1010" s="121" t="s">
        <v>39</v>
      </c>
      <c r="AN1010" s="2">
        <v>418000</v>
      </c>
      <c r="AO1010" s="2" t="s">
        <v>184</v>
      </c>
    </row>
    <row r="1011" spans="29:41" x14ac:dyDescent="0.3">
      <c r="AC1011" s="119">
        <v>162</v>
      </c>
      <c r="AD1011" s="120">
        <v>52566</v>
      </c>
      <c r="AE1011" s="9" t="s">
        <v>96</v>
      </c>
      <c r="AF1011" s="2">
        <v>4192.6580253762459</v>
      </c>
      <c r="AG1011" s="2">
        <v>892.41774616220721</v>
      </c>
      <c r="AH1011" s="2">
        <v>5085.0757715384534</v>
      </c>
      <c r="AI1011" s="2">
        <v>83227.855884390985</v>
      </c>
      <c r="AJ1011" s="2">
        <v>334772.144115609</v>
      </c>
      <c r="AK1011" s="2">
        <v>489277.59700675652</v>
      </c>
      <c r="AL1011" s="121">
        <v>0.1225</v>
      </c>
      <c r="AM1011" s="121" t="s">
        <v>39</v>
      </c>
      <c r="AN1011" s="2">
        <v>418000</v>
      </c>
      <c r="AO1011" s="2" t="s">
        <v>184</v>
      </c>
    </row>
    <row r="1012" spans="29:41" x14ac:dyDescent="0.3">
      <c r="AC1012" s="119">
        <v>163</v>
      </c>
      <c r="AD1012" s="120">
        <v>52597</v>
      </c>
      <c r="AE1012" s="9" t="s">
        <v>96</v>
      </c>
      <c r="AF1012" s="2">
        <v>4235.4580760519611</v>
      </c>
      <c r="AG1012" s="2">
        <v>849.61769548649124</v>
      </c>
      <c r="AH1012" s="2">
        <v>5085.0757715384525</v>
      </c>
      <c r="AI1012" s="2">
        <v>78992.397808339025</v>
      </c>
      <c r="AJ1012" s="2">
        <v>339007.60219166096</v>
      </c>
      <c r="AK1012" s="2">
        <v>490127.21470224299</v>
      </c>
      <c r="AL1012" s="121">
        <v>0.1225</v>
      </c>
      <c r="AM1012" s="121" t="s">
        <v>39</v>
      </c>
      <c r="AN1012" s="2">
        <v>418000</v>
      </c>
      <c r="AO1012" s="2" t="s">
        <v>184</v>
      </c>
    </row>
    <row r="1013" spans="29:41" x14ac:dyDescent="0.3">
      <c r="AC1013" s="119">
        <v>164</v>
      </c>
      <c r="AD1013" s="120">
        <v>52628</v>
      </c>
      <c r="AE1013" s="9" t="s">
        <v>96</v>
      </c>
      <c r="AF1013" s="2">
        <v>4278.6950439116581</v>
      </c>
      <c r="AG1013" s="2">
        <v>806.38072762679417</v>
      </c>
      <c r="AH1013" s="2">
        <v>5085.0757715384525</v>
      </c>
      <c r="AI1013" s="2">
        <v>74713.702764427362</v>
      </c>
      <c r="AJ1013" s="2">
        <v>343286.29723557259</v>
      </c>
      <c r="AK1013" s="2">
        <v>490933.59542986978</v>
      </c>
      <c r="AL1013" s="121">
        <v>0.1225</v>
      </c>
      <c r="AM1013" s="121" t="s">
        <v>39</v>
      </c>
      <c r="AN1013" s="2">
        <v>418000</v>
      </c>
      <c r="AO1013" s="2" t="s">
        <v>184</v>
      </c>
    </row>
    <row r="1014" spans="29:41" x14ac:dyDescent="0.3">
      <c r="AC1014" s="119">
        <v>165</v>
      </c>
      <c r="AD1014" s="120">
        <v>52657</v>
      </c>
      <c r="AE1014" s="9" t="s">
        <v>96</v>
      </c>
      <c r="AF1014" s="2">
        <v>4322.3733891515894</v>
      </c>
      <c r="AG1014" s="2">
        <v>762.70238238686261</v>
      </c>
      <c r="AH1014" s="2">
        <v>5085.0757715384525</v>
      </c>
      <c r="AI1014" s="2">
        <v>70391.329375275775</v>
      </c>
      <c r="AJ1014" s="2">
        <v>347608.67062472418</v>
      </c>
      <c r="AK1014" s="2">
        <v>491696.29781225661</v>
      </c>
      <c r="AL1014" s="121">
        <v>0.1225</v>
      </c>
      <c r="AM1014" s="121" t="s">
        <v>39</v>
      </c>
      <c r="AN1014" s="2">
        <v>418000</v>
      </c>
      <c r="AO1014" s="2" t="s">
        <v>184</v>
      </c>
    </row>
    <row r="1015" spans="29:41" x14ac:dyDescent="0.3">
      <c r="AC1015" s="119">
        <v>166</v>
      </c>
      <c r="AD1015" s="120">
        <v>52688</v>
      </c>
      <c r="AE1015" s="9" t="s">
        <v>96</v>
      </c>
      <c r="AF1015" s="2">
        <v>4366.4976174991798</v>
      </c>
      <c r="AG1015" s="2">
        <v>718.5781540392735</v>
      </c>
      <c r="AH1015" s="2">
        <v>5085.0757715384534</v>
      </c>
      <c r="AI1015" s="2">
        <v>66024.831757776599</v>
      </c>
      <c r="AJ1015" s="2">
        <v>351975.16824222339</v>
      </c>
      <c r="AK1015" s="2">
        <v>492414.87596629589</v>
      </c>
      <c r="AL1015" s="121">
        <v>0.1225</v>
      </c>
      <c r="AM1015" s="121" t="s">
        <v>39</v>
      </c>
      <c r="AN1015" s="2">
        <v>418000</v>
      </c>
      <c r="AO1015" s="2" t="s">
        <v>184</v>
      </c>
    </row>
    <row r="1016" spans="29:41" x14ac:dyDescent="0.3">
      <c r="AC1016" s="119">
        <v>167</v>
      </c>
      <c r="AD1016" s="120">
        <v>52718</v>
      </c>
      <c r="AE1016" s="9" t="s">
        <v>96</v>
      </c>
      <c r="AF1016" s="2">
        <v>4411.0722806778176</v>
      </c>
      <c r="AG1016" s="2">
        <v>674.00349086063613</v>
      </c>
      <c r="AH1016" s="2">
        <v>5085.0757715384534</v>
      </c>
      <c r="AI1016" s="2">
        <v>61613.759477098785</v>
      </c>
      <c r="AJ1016" s="2">
        <v>356386.24052290118</v>
      </c>
      <c r="AK1016" s="2">
        <v>493088.87945715652</v>
      </c>
      <c r="AL1016" s="121">
        <v>0.1225</v>
      </c>
      <c r="AM1016" s="121" t="s">
        <v>39</v>
      </c>
      <c r="AN1016" s="2">
        <v>418000</v>
      </c>
      <c r="AO1016" s="2" t="s">
        <v>184</v>
      </c>
    </row>
    <row r="1017" spans="29:41" x14ac:dyDescent="0.3">
      <c r="AC1017" s="119">
        <v>168</v>
      </c>
      <c r="AD1017" s="120">
        <v>52749</v>
      </c>
      <c r="AE1017" s="9" t="s">
        <v>96</v>
      </c>
      <c r="AF1017" s="2">
        <v>4456.1019768764036</v>
      </c>
      <c r="AG1017" s="2">
        <v>628.97379466205007</v>
      </c>
      <c r="AH1017" s="2">
        <v>5085.0757715384534</v>
      </c>
      <c r="AI1017" s="2">
        <v>57157.657500222384</v>
      </c>
      <c r="AJ1017" s="2">
        <v>360842.34249977756</v>
      </c>
      <c r="AK1017" s="2">
        <v>493717.85325181857</v>
      </c>
      <c r="AL1017" s="121">
        <v>0.1225</v>
      </c>
      <c r="AM1017" s="121" t="s">
        <v>39</v>
      </c>
      <c r="AN1017" s="2">
        <v>418000</v>
      </c>
      <c r="AO1017" s="2" t="s">
        <v>184</v>
      </c>
    </row>
    <row r="1018" spans="29:41" x14ac:dyDescent="0.3">
      <c r="AC1018" s="119">
        <v>169</v>
      </c>
      <c r="AD1018" s="120">
        <v>52779</v>
      </c>
      <c r="AE1018" s="9" t="s">
        <v>96</v>
      </c>
      <c r="AF1018" s="2">
        <v>4501.591351223683</v>
      </c>
      <c r="AG1018" s="2">
        <v>583.4844203147702</v>
      </c>
      <c r="AH1018" s="2">
        <v>5085.0757715384534</v>
      </c>
      <c r="AI1018" s="2">
        <v>52656.066148998703</v>
      </c>
      <c r="AJ1018" s="2">
        <v>365343.93385100126</v>
      </c>
      <c r="AK1018" s="2">
        <v>494301.33767213335</v>
      </c>
      <c r="AL1018" s="121">
        <v>0.1225</v>
      </c>
      <c r="AM1018" s="121" t="s">
        <v>39</v>
      </c>
      <c r="AN1018" s="2">
        <v>418000</v>
      </c>
      <c r="AO1018" s="2" t="s">
        <v>184</v>
      </c>
    </row>
    <row r="1019" spans="29:41" x14ac:dyDescent="0.3">
      <c r="AC1019" s="119">
        <v>170</v>
      </c>
      <c r="AD1019" s="120">
        <v>52810</v>
      </c>
      <c r="AE1019" s="9" t="s">
        <v>96</v>
      </c>
      <c r="AF1019" s="2">
        <v>4547.5450962674249</v>
      </c>
      <c r="AG1019" s="2">
        <v>537.53067527102837</v>
      </c>
      <c r="AH1019" s="2">
        <v>5085.0757715384534</v>
      </c>
      <c r="AI1019" s="2">
        <v>48108.521052731281</v>
      </c>
      <c r="AJ1019" s="2">
        <v>369891.47894726868</v>
      </c>
      <c r="AK1019" s="2">
        <v>494838.86834740435</v>
      </c>
      <c r="AL1019" s="121">
        <v>0.1225</v>
      </c>
      <c r="AM1019" s="121" t="s">
        <v>39</v>
      </c>
      <c r="AN1019" s="2">
        <v>418000</v>
      </c>
      <c r="AO1019" s="2" t="s">
        <v>184</v>
      </c>
    </row>
    <row r="1020" spans="29:41" x14ac:dyDescent="0.3">
      <c r="AC1020" s="119">
        <v>171</v>
      </c>
      <c r="AD1020" s="120">
        <v>52841</v>
      </c>
      <c r="AE1020" s="9" t="s">
        <v>96</v>
      </c>
      <c r="AF1020" s="2">
        <v>4593.967952458489</v>
      </c>
      <c r="AG1020" s="2">
        <v>491.10781907996517</v>
      </c>
      <c r="AH1020" s="2">
        <v>5085.0757715384543</v>
      </c>
      <c r="AI1020" s="2">
        <v>43514.553100272795</v>
      </c>
      <c r="AJ1020" s="2">
        <v>374485.44689972716</v>
      </c>
      <c r="AK1020" s="2">
        <v>495329.9761664843</v>
      </c>
      <c r="AL1020" s="121">
        <v>0.1225</v>
      </c>
      <c r="AM1020" s="121" t="s">
        <v>39</v>
      </c>
      <c r="AN1020" s="2">
        <v>418000</v>
      </c>
      <c r="AO1020" s="2" t="s">
        <v>184</v>
      </c>
    </row>
    <row r="1021" spans="29:41" x14ac:dyDescent="0.3">
      <c r="AC1021" s="119">
        <v>172</v>
      </c>
      <c r="AD1021" s="120">
        <v>52871</v>
      </c>
      <c r="AE1021" s="9" t="s">
        <v>96</v>
      </c>
      <c r="AF1021" s="2">
        <v>4640.8647086398369</v>
      </c>
      <c r="AG1021" s="2">
        <v>444.21106289861808</v>
      </c>
      <c r="AH1021" s="2">
        <v>5085.0757715384552</v>
      </c>
      <c r="AI1021" s="2">
        <v>38873.688391632961</v>
      </c>
      <c r="AJ1021" s="2">
        <v>379126.31160836702</v>
      </c>
      <c r="AK1021" s="2">
        <v>495774.18722938292</v>
      </c>
      <c r="AL1021" s="121">
        <v>0.1225</v>
      </c>
      <c r="AM1021" s="121" t="s">
        <v>39</v>
      </c>
      <c r="AN1021" s="2">
        <v>418000</v>
      </c>
      <c r="AO1021" s="2" t="s">
        <v>184</v>
      </c>
    </row>
    <row r="1022" spans="29:41" x14ac:dyDescent="0.3">
      <c r="AC1022" s="119">
        <v>173</v>
      </c>
      <c r="AD1022" s="120">
        <v>52902</v>
      </c>
      <c r="AE1022" s="9" t="s">
        <v>96</v>
      </c>
      <c r="AF1022" s="2">
        <v>4688.2402025405354</v>
      </c>
      <c r="AG1022" s="2">
        <v>396.83556899791978</v>
      </c>
      <c r="AH1022" s="2">
        <v>5085.0757715384552</v>
      </c>
      <c r="AI1022" s="2">
        <v>34185.448189092422</v>
      </c>
      <c r="AJ1022" s="2">
        <v>383814.55181090755</v>
      </c>
      <c r="AK1022" s="2">
        <v>496171.02279838081</v>
      </c>
      <c r="AL1022" s="121">
        <v>0.1225</v>
      </c>
      <c r="AM1022" s="121" t="s">
        <v>39</v>
      </c>
      <c r="AN1022" s="2">
        <v>418000</v>
      </c>
      <c r="AO1022" s="2" t="s">
        <v>184</v>
      </c>
    </row>
    <row r="1023" spans="29:41" x14ac:dyDescent="0.3">
      <c r="AC1023" s="119">
        <v>174</v>
      </c>
      <c r="AD1023" s="120">
        <v>52932</v>
      </c>
      <c r="AE1023" s="9" t="s">
        <v>96</v>
      </c>
      <c r="AF1023" s="2">
        <v>4736.0993212748017</v>
      </c>
      <c r="AG1023" s="2">
        <v>348.97645026365177</v>
      </c>
      <c r="AH1023" s="2">
        <v>5085.0757715384534</v>
      </c>
      <c r="AI1023" s="2">
        <v>29449.348867817622</v>
      </c>
      <c r="AJ1023" s="2">
        <v>388550.65113218233</v>
      </c>
      <c r="AK1023" s="2">
        <v>496519.99924864445</v>
      </c>
      <c r="AL1023" s="121">
        <v>0.1225</v>
      </c>
      <c r="AM1023" s="121" t="s">
        <v>39</v>
      </c>
      <c r="AN1023" s="2">
        <v>418000</v>
      </c>
      <c r="AO1023" s="2" t="s">
        <v>184</v>
      </c>
    </row>
    <row r="1024" spans="29:41" x14ac:dyDescent="0.3">
      <c r="AC1024" s="119">
        <v>175</v>
      </c>
      <c r="AD1024" s="120">
        <v>52963</v>
      </c>
      <c r="AE1024" s="9" t="s">
        <v>96</v>
      </c>
      <c r="AF1024" s="2">
        <v>4784.4470018461498</v>
      </c>
      <c r="AG1024" s="2">
        <v>300.6287696923049</v>
      </c>
      <c r="AH1024" s="2">
        <v>5085.0757715384543</v>
      </c>
      <c r="AI1024" s="2">
        <v>24664.901865971471</v>
      </c>
      <c r="AJ1024" s="2">
        <v>393335.09813402849</v>
      </c>
      <c r="AK1024" s="2">
        <v>496820.62801833678</v>
      </c>
      <c r="AL1024" s="121">
        <v>0.1225</v>
      </c>
      <c r="AM1024" s="121" t="s">
        <v>39</v>
      </c>
      <c r="AN1024" s="2">
        <v>418000</v>
      </c>
      <c r="AO1024" s="2" t="s">
        <v>184</v>
      </c>
    </row>
    <row r="1025" spans="29:41" x14ac:dyDescent="0.3">
      <c r="AC1025" s="119">
        <v>176</v>
      </c>
      <c r="AD1025" s="120">
        <v>52994</v>
      </c>
      <c r="AE1025" s="9" t="s">
        <v>96</v>
      </c>
      <c r="AF1025" s="2">
        <v>4833.2882316566629</v>
      </c>
      <c r="AG1025" s="2">
        <v>251.7875398817921</v>
      </c>
      <c r="AH1025" s="2">
        <v>5085.0757715384552</v>
      </c>
      <c r="AI1025" s="2">
        <v>19831.613634314806</v>
      </c>
      <c r="AJ1025" s="2">
        <v>398168.38636568515</v>
      </c>
      <c r="AK1025" s="2">
        <v>497072.41555821855</v>
      </c>
      <c r="AL1025" s="121">
        <v>0.1225</v>
      </c>
      <c r="AM1025" s="121" t="s">
        <v>39</v>
      </c>
      <c r="AN1025" s="2">
        <v>418000</v>
      </c>
      <c r="AO1025" s="2" t="s">
        <v>184</v>
      </c>
    </row>
    <row r="1026" spans="29:41" x14ac:dyDescent="0.3">
      <c r="AC1026" s="119">
        <v>177</v>
      </c>
      <c r="AD1026" s="120">
        <v>53022</v>
      </c>
      <c r="AE1026" s="9" t="s">
        <v>96</v>
      </c>
      <c r="AF1026" s="2">
        <v>4882.6280490214904</v>
      </c>
      <c r="AG1026" s="2">
        <v>202.44772251696364</v>
      </c>
      <c r="AH1026" s="2">
        <v>5085.0757715384543</v>
      </c>
      <c r="AI1026" s="2">
        <v>14948.985585293316</v>
      </c>
      <c r="AJ1026" s="2">
        <v>403051.01441470662</v>
      </c>
      <c r="AK1026" s="2">
        <v>497274.8632807355</v>
      </c>
      <c r="AL1026" s="121">
        <v>0.1225</v>
      </c>
      <c r="AM1026" s="121" t="s">
        <v>39</v>
      </c>
      <c r="AN1026" s="2">
        <v>418000</v>
      </c>
      <c r="AO1026" s="2" t="s">
        <v>184</v>
      </c>
    </row>
    <row r="1027" spans="29:41" x14ac:dyDescent="0.3">
      <c r="AC1027" s="119">
        <v>178</v>
      </c>
      <c r="AD1027" s="120">
        <v>53053</v>
      </c>
      <c r="AE1027" s="9" t="s">
        <v>96</v>
      </c>
      <c r="AF1027" s="2">
        <v>4932.4715436885845</v>
      </c>
      <c r="AG1027" s="2">
        <v>152.60422784986926</v>
      </c>
      <c r="AH1027" s="2">
        <v>5085.0757715384534</v>
      </c>
      <c r="AI1027" s="2">
        <v>10016.514041604732</v>
      </c>
      <c r="AJ1027" s="2">
        <v>407983.48595839518</v>
      </c>
      <c r="AK1027" s="2">
        <v>497427.46750858537</v>
      </c>
      <c r="AL1027" s="121">
        <v>0.1225</v>
      </c>
      <c r="AM1027" s="121" t="s">
        <v>39</v>
      </c>
      <c r="AN1027" s="2">
        <v>418000</v>
      </c>
      <c r="AO1027" s="2" t="s">
        <v>184</v>
      </c>
    </row>
    <row r="1028" spans="29:41" x14ac:dyDescent="0.3">
      <c r="AC1028" s="119">
        <v>179</v>
      </c>
      <c r="AD1028" s="120">
        <v>53083</v>
      </c>
      <c r="AE1028" s="9" t="s">
        <v>96</v>
      </c>
      <c r="AF1028" s="2">
        <v>4982.8238573637382</v>
      </c>
      <c r="AG1028" s="2">
        <v>102.25191417471497</v>
      </c>
      <c r="AH1028" s="2">
        <v>5085.0757715384534</v>
      </c>
      <c r="AI1028" s="2">
        <v>5033.6901842409943</v>
      </c>
      <c r="AJ1028" s="2">
        <v>412966.3098157589</v>
      </c>
      <c r="AK1028" s="2">
        <v>497529.71942276007</v>
      </c>
      <c r="AL1028" s="121">
        <v>0.1225</v>
      </c>
      <c r="AM1028" s="121" t="s">
        <v>39</v>
      </c>
      <c r="AN1028" s="2">
        <v>418000</v>
      </c>
      <c r="AO1028" s="2" t="s">
        <v>184</v>
      </c>
    </row>
    <row r="1029" spans="29:41" x14ac:dyDescent="0.3">
      <c r="AC1029" s="119">
        <v>180</v>
      </c>
      <c r="AD1029" s="120">
        <v>53114</v>
      </c>
      <c r="AE1029" s="9" t="s">
        <v>96</v>
      </c>
      <c r="AF1029" s="2">
        <v>5033.6901842409952</v>
      </c>
      <c r="AG1029" s="2">
        <v>51.385587297460148</v>
      </c>
      <c r="AH1029" s="2">
        <v>5085.0757715384552</v>
      </c>
      <c r="AI1029" s="2">
        <v>-7.673861546209082E-13</v>
      </c>
      <c r="AJ1029" s="2">
        <v>417999.99999999988</v>
      </c>
      <c r="AK1029" s="2">
        <v>497581.10501005751</v>
      </c>
      <c r="AL1029" s="121">
        <v>0.1225</v>
      </c>
      <c r="AM1029" s="121" t="s">
        <v>39</v>
      </c>
      <c r="AN1029" s="2">
        <v>418000</v>
      </c>
      <c r="AO1029" s="2" t="s">
        <v>184</v>
      </c>
    </row>
    <row r="1030" spans="29:41" x14ac:dyDescent="0.3">
      <c r="AC1030" s="119">
        <v>0</v>
      </c>
      <c r="AD1030" s="120">
        <v>47727</v>
      </c>
      <c r="AE1030" s="9" t="s">
        <v>88</v>
      </c>
      <c r="AF1030" s="2">
        <v>0</v>
      </c>
      <c r="AG1030" s="2">
        <v>0</v>
      </c>
      <c r="AH1030" s="2">
        <v>0</v>
      </c>
      <c r="AI1030" s="2">
        <v>627000</v>
      </c>
      <c r="AJ1030" s="2">
        <v>0</v>
      </c>
      <c r="AK1030" s="2">
        <v>0</v>
      </c>
      <c r="AL1030" s="121">
        <v>9.0000000000000011E-2</v>
      </c>
      <c r="AM1030" s="121" t="s">
        <v>37</v>
      </c>
      <c r="AN1030" s="2">
        <v>627000</v>
      </c>
      <c r="AO1030" s="2" t="s">
        <v>184</v>
      </c>
    </row>
    <row r="1031" spans="29:41" x14ac:dyDescent="0.3">
      <c r="AC1031" s="119">
        <v>1</v>
      </c>
      <c r="AD1031" s="120">
        <v>47757</v>
      </c>
      <c r="AE1031" s="9" t="s">
        <v>88</v>
      </c>
      <c r="AF1031" s="2">
        <v>3240.0710141406435</v>
      </c>
      <c r="AG1031" s="2">
        <v>4702.5000000000009</v>
      </c>
      <c r="AH1031" s="2">
        <v>7942.5710141406444</v>
      </c>
      <c r="AI1031" s="2">
        <v>623759.92898585938</v>
      </c>
      <c r="AJ1031" s="2">
        <v>3240.0710141406435</v>
      </c>
      <c r="AK1031" s="2">
        <v>4702.5000000000009</v>
      </c>
      <c r="AL1031" s="121">
        <v>9.0000000000000011E-2</v>
      </c>
      <c r="AM1031" s="121" t="s">
        <v>37</v>
      </c>
      <c r="AN1031" s="2">
        <v>627000</v>
      </c>
      <c r="AO1031" s="2" t="s">
        <v>184</v>
      </c>
    </row>
    <row r="1032" spans="29:41" x14ac:dyDescent="0.3">
      <c r="AC1032" s="119">
        <v>2</v>
      </c>
      <c r="AD1032" s="120">
        <v>47788</v>
      </c>
      <c r="AE1032" s="9" t="s">
        <v>88</v>
      </c>
      <c r="AF1032" s="2">
        <v>3310.3178306779573</v>
      </c>
      <c r="AG1032" s="2">
        <v>4548.2494821885584</v>
      </c>
      <c r="AH1032" s="2">
        <v>7858.5673128665157</v>
      </c>
      <c r="AI1032" s="2">
        <v>620449.61115518142</v>
      </c>
      <c r="AJ1032" s="2">
        <v>6550.3888448186008</v>
      </c>
      <c r="AK1032" s="2">
        <v>9250.7494821885593</v>
      </c>
      <c r="AL1032" s="121">
        <v>8.7500000000000008E-2</v>
      </c>
      <c r="AM1032" s="121" t="s">
        <v>37</v>
      </c>
      <c r="AN1032" s="2">
        <v>627000</v>
      </c>
      <c r="AO1032" s="2" t="s">
        <v>184</v>
      </c>
    </row>
    <row r="1033" spans="29:41" x14ac:dyDescent="0.3">
      <c r="AC1033" s="119">
        <v>3</v>
      </c>
      <c r="AD1033" s="120">
        <v>47818</v>
      </c>
      <c r="AE1033" s="9" t="s">
        <v>88</v>
      </c>
      <c r="AF1033" s="2">
        <v>3334.4555648599826</v>
      </c>
      <c r="AG1033" s="2">
        <v>4524.1117480065313</v>
      </c>
      <c r="AH1033" s="2">
        <v>7858.5673128665139</v>
      </c>
      <c r="AI1033" s="2">
        <v>617115.1555903214</v>
      </c>
      <c r="AJ1033" s="2">
        <v>9884.8444096785825</v>
      </c>
      <c r="AK1033" s="2">
        <v>13774.861230195091</v>
      </c>
      <c r="AL1033" s="121">
        <v>8.7500000000000008E-2</v>
      </c>
      <c r="AM1033" s="121" t="s">
        <v>37</v>
      </c>
      <c r="AN1033" s="2">
        <v>627000</v>
      </c>
      <c r="AO1033" s="2" t="s">
        <v>184</v>
      </c>
    </row>
    <row r="1034" spans="29:41" x14ac:dyDescent="0.3">
      <c r="AC1034" s="119">
        <v>4</v>
      </c>
      <c r="AD1034" s="120">
        <v>47849</v>
      </c>
      <c r="AE1034" s="9" t="s">
        <v>88</v>
      </c>
      <c r="AF1034" s="2">
        <v>3358.7693033537516</v>
      </c>
      <c r="AG1034" s="2">
        <v>4499.7980095127605</v>
      </c>
      <c r="AH1034" s="2">
        <v>7858.5673128665121</v>
      </c>
      <c r="AI1034" s="2">
        <v>613756.38628696767</v>
      </c>
      <c r="AJ1034" s="2">
        <v>13243.613713032333</v>
      </c>
      <c r="AK1034" s="2">
        <v>18274.659239707849</v>
      </c>
      <c r="AL1034" s="121">
        <v>8.7500000000000008E-2</v>
      </c>
      <c r="AM1034" s="121" t="s">
        <v>37</v>
      </c>
      <c r="AN1034" s="2">
        <v>627000</v>
      </c>
      <c r="AO1034" s="2" t="s">
        <v>184</v>
      </c>
    </row>
    <row r="1035" spans="29:41" x14ac:dyDescent="0.3">
      <c r="AC1035" s="119">
        <v>5</v>
      </c>
      <c r="AD1035" s="120">
        <v>47880</v>
      </c>
      <c r="AE1035" s="9" t="s">
        <v>88</v>
      </c>
      <c r="AF1035" s="2">
        <v>3383.2603295240406</v>
      </c>
      <c r="AG1035" s="2">
        <v>4475.3069833424734</v>
      </c>
      <c r="AH1035" s="2">
        <v>7858.5673128665139</v>
      </c>
      <c r="AI1035" s="2">
        <v>610373.12595744361</v>
      </c>
      <c r="AJ1035" s="2">
        <v>16626.874042556374</v>
      </c>
      <c r="AK1035" s="2">
        <v>22749.966223050324</v>
      </c>
      <c r="AL1035" s="121">
        <v>8.7500000000000008E-2</v>
      </c>
      <c r="AM1035" s="121" t="s">
        <v>37</v>
      </c>
      <c r="AN1035" s="2">
        <v>627000</v>
      </c>
      <c r="AO1035" s="2" t="s">
        <v>184</v>
      </c>
    </row>
    <row r="1036" spans="29:41" x14ac:dyDescent="0.3">
      <c r="AC1036" s="119">
        <v>6</v>
      </c>
      <c r="AD1036" s="120">
        <v>47908</v>
      </c>
      <c r="AE1036" s="9" t="s">
        <v>88</v>
      </c>
      <c r="AF1036" s="2">
        <v>3407.9299360934856</v>
      </c>
      <c r="AG1036" s="2">
        <v>4450.6373767730265</v>
      </c>
      <c r="AH1036" s="2">
        <v>7858.5673128665121</v>
      </c>
      <c r="AI1036" s="2">
        <v>606965.1960213501</v>
      </c>
      <c r="AJ1036" s="2">
        <v>20034.803978649859</v>
      </c>
      <c r="AK1036" s="2">
        <v>27200.603599823349</v>
      </c>
      <c r="AL1036" s="121">
        <v>8.7500000000000008E-2</v>
      </c>
      <c r="AM1036" s="121" t="s">
        <v>37</v>
      </c>
      <c r="AN1036" s="2">
        <v>627000</v>
      </c>
      <c r="AO1036" s="2" t="s">
        <v>184</v>
      </c>
    </row>
    <row r="1037" spans="29:41" x14ac:dyDescent="0.3">
      <c r="AC1037" s="119">
        <v>7</v>
      </c>
      <c r="AD1037" s="120">
        <v>47939</v>
      </c>
      <c r="AE1037" s="9" t="s">
        <v>88</v>
      </c>
      <c r="AF1037" s="2">
        <v>3432.7794252108361</v>
      </c>
      <c r="AG1037" s="2">
        <v>4425.7878876556779</v>
      </c>
      <c r="AH1037" s="2">
        <v>7858.5673128665139</v>
      </c>
      <c r="AI1037" s="2">
        <v>603532.41659613932</v>
      </c>
      <c r="AJ1037" s="2">
        <v>23467.583403860695</v>
      </c>
      <c r="AK1037" s="2">
        <v>31626.391487479028</v>
      </c>
      <c r="AL1037" s="121">
        <v>8.7500000000000008E-2</v>
      </c>
      <c r="AM1037" s="121" t="s">
        <v>37</v>
      </c>
      <c r="AN1037" s="2">
        <v>627000</v>
      </c>
      <c r="AO1037" s="2" t="s">
        <v>184</v>
      </c>
    </row>
    <row r="1038" spans="29:41" x14ac:dyDescent="0.3">
      <c r="AC1038" s="119">
        <v>8</v>
      </c>
      <c r="AD1038" s="120">
        <v>47969</v>
      </c>
      <c r="AE1038" s="9" t="s">
        <v>88</v>
      </c>
      <c r="AF1038" s="2">
        <v>3457.8101085196622</v>
      </c>
      <c r="AG1038" s="2">
        <v>4400.7572043468499</v>
      </c>
      <c r="AH1038" s="2">
        <v>7858.5673128665121</v>
      </c>
      <c r="AI1038" s="2">
        <v>600074.60648761969</v>
      </c>
      <c r="AJ1038" s="2">
        <v>26925.393512380357</v>
      </c>
      <c r="AK1038" s="2">
        <v>36027.148691825874</v>
      </c>
      <c r="AL1038" s="121">
        <v>8.7500000000000008E-2</v>
      </c>
      <c r="AM1038" s="121" t="s">
        <v>37</v>
      </c>
      <c r="AN1038" s="2">
        <v>627000</v>
      </c>
      <c r="AO1038" s="2" t="s">
        <v>184</v>
      </c>
    </row>
    <row r="1039" spans="29:41" x14ac:dyDescent="0.3">
      <c r="AC1039" s="119">
        <v>9</v>
      </c>
      <c r="AD1039" s="120">
        <v>48000</v>
      </c>
      <c r="AE1039" s="9" t="s">
        <v>88</v>
      </c>
      <c r="AF1039" s="2">
        <v>3483.0233072276196</v>
      </c>
      <c r="AG1039" s="2">
        <v>4375.5440056388943</v>
      </c>
      <c r="AH1039" s="2">
        <v>7858.5673128665139</v>
      </c>
      <c r="AI1039" s="2">
        <v>596591.58318039204</v>
      </c>
      <c r="AJ1039" s="2">
        <v>30408.416819607977</v>
      </c>
      <c r="AK1039" s="2">
        <v>40402.692697464765</v>
      </c>
      <c r="AL1039" s="121">
        <v>8.7500000000000008E-2</v>
      </c>
      <c r="AM1039" s="121" t="s">
        <v>37</v>
      </c>
      <c r="AN1039" s="2">
        <v>627000</v>
      </c>
      <c r="AO1039" s="2" t="s">
        <v>184</v>
      </c>
    </row>
    <row r="1040" spans="29:41" x14ac:dyDescent="0.3">
      <c r="AC1040" s="119">
        <v>10</v>
      </c>
      <c r="AD1040" s="120">
        <v>48030</v>
      </c>
      <c r="AE1040" s="9" t="s">
        <v>88</v>
      </c>
      <c r="AF1040" s="2">
        <v>3508.4203521761547</v>
      </c>
      <c r="AG1040" s="2">
        <v>4350.1469606903593</v>
      </c>
      <c r="AH1040" s="2">
        <v>7858.5673128665139</v>
      </c>
      <c r="AI1040" s="2">
        <v>593083.16282821586</v>
      </c>
      <c r="AJ1040" s="2">
        <v>33916.837171784129</v>
      </c>
      <c r="AK1040" s="2">
        <v>44752.839658155121</v>
      </c>
      <c r="AL1040" s="121">
        <v>8.7500000000000008E-2</v>
      </c>
      <c r="AM1040" s="121" t="s">
        <v>37</v>
      </c>
      <c r="AN1040" s="2">
        <v>627000</v>
      </c>
      <c r="AO1040" s="2" t="s">
        <v>184</v>
      </c>
    </row>
    <row r="1041" spans="29:41" x14ac:dyDescent="0.3">
      <c r="AC1041" s="119">
        <v>11</v>
      </c>
      <c r="AD1041" s="120">
        <v>48061</v>
      </c>
      <c r="AE1041" s="9" t="s">
        <v>88</v>
      </c>
      <c r="AF1041" s="2">
        <v>3534.002583910773</v>
      </c>
      <c r="AG1041" s="2">
        <v>4324.564728955741</v>
      </c>
      <c r="AH1041" s="2">
        <v>7858.5673128665139</v>
      </c>
      <c r="AI1041" s="2">
        <v>589549.16024430504</v>
      </c>
      <c r="AJ1041" s="2">
        <v>37450.839755694906</v>
      </c>
      <c r="AK1041" s="2">
        <v>49077.404387110859</v>
      </c>
      <c r="AL1041" s="121">
        <v>8.7500000000000008E-2</v>
      </c>
      <c r="AM1041" s="121" t="s">
        <v>37</v>
      </c>
      <c r="AN1041" s="2">
        <v>627000</v>
      </c>
      <c r="AO1041" s="2" t="s">
        <v>184</v>
      </c>
    </row>
    <row r="1042" spans="29:41" x14ac:dyDescent="0.3">
      <c r="AC1042" s="119">
        <v>12</v>
      </c>
      <c r="AD1042" s="120">
        <v>48092</v>
      </c>
      <c r="AE1042" s="9" t="s">
        <v>88</v>
      </c>
      <c r="AF1042" s="2">
        <v>3559.771352751789</v>
      </c>
      <c r="AG1042" s="2">
        <v>4298.7959601147249</v>
      </c>
      <c r="AH1042" s="2">
        <v>7858.5673128665139</v>
      </c>
      <c r="AI1042" s="2">
        <v>585989.38889155327</v>
      </c>
      <c r="AJ1042" s="2">
        <v>41010.611108446697</v>
      </c>
      <c r="AK1042" s="2">
        <v>53376.200347225582</v>
      </c>
      <c r="AL1042" s="121">
        <v>8.7500000000000008E-2</v>
      </c>
      <c r="AM1042" s="121" t="s">
        <v>37</v>
      </c>
      <c r="AN1042" s="2">
        <v>627000</v>
      </c>
      <c r="AO1042" s="2" t="s">
        <v>184</v>
      </c>
    </row>
    <row r="1043" spans="29:41" x14ac:dyDescent="0.3">
      <c r="AC1043" s="119">
        <v>13</v>
      </c>
      <c r="AD1043" s="120">
        <v>48122</v>
      </c>
      <c r="AE1043" s="9" t="s">
        <v>88</v>
      </c>
      <c r="AF1043" s="2">
        <v>3585.7280188656023</v>
      </c>
      <c r="AG1043" s="2">
        <v>4272.8392940009098</v>
      </c>
      <c r="AH1043" s="2">
        <v>7858.5673128665121</v>
      </c>
      <c r="AI1043" s="2">
        <v>582403.6608726877</v>
      </c>
      <c r="AJ1043" s="2">
        <v>44596.339127312298</v>
      </c>
      <c r="AK1043" s="2">
        <v>57649.039641226489</v>
      </c>
      <c r="AL1043" s="121">
        <v>8.7500000000000008E-2</v>
      </c>
      <c r="AM1043" s="121" t="s">
        <v>37</v>
      </c>
      <c r="AN1043" s="2">
        <v>627000</v>
      </c>
      <c r="AO1043" s="2" t="s">
        <v>184</v>
      </c>
    </row>
    <row r="1044" spans="29:41" x14ac:dyDescent="0.3">
      <c r="AC1044" s="119">
        <v>14</v>
      </c>
      <c r="AD1044" s="120">
        <v>48153</v>
      </c>
      <c r="AE1044" s="9" t="s">
        <v>88</v>
      </c>
      <c r="AF1044" s="2">
        <v>3611.8739523364993</v>
      </c>
      <c r="AG1044" s="2">
        <v>4246.6933605300146</v>
      </c>
      <c r="AH1044" s="2">
        <v>7858.5673128665139</v>
      </c>
      <c r="AI1044" s="2">
        <v>578791.78692035121</v>
      </c>
      <c r="AJ1044" s="2">
        <v>48208.213079648798</v>
      </c>
      <c r="AK1044" s="2">
        <v>61895.733001756504</v>
      </c>
      <c r="AL1044" s="121">
        <v>8.7500000000000008E-2</v>
      </c>
      <c r="AM1044" s="121" t="s">
        <v>37</v>
      </c>
      <c r="AN1044" s="2">
        <v>627000</v>
      </c>
      <c r="AO1044" s="2" t="s">
        <v>184</v>
      </c>
    </row>
    <row r="1045" spans="29:41" x14ac:dyDescent="0.3">
      <c r="AC1045" s="119">
        <v>15</v>
      </c>
      <c r="AD1045" s="120">
        <v>48183</v>
      </c>
      <c r="AE1045" s="9" t="s">
        <v>88</v>
      </c>
      <c r="AF1045" s="2">
        <v>3638.2105332389528</v>
      </c>
      <c r="AG1045" s="2">
        <v>4220.3567796275611</v>
      </c>
      <c r="AH1045" s="2">
        <v>7858.5673128665139</v>
      </c>
      <c r="AI1045" s="2">
        <v>575153.57638711226</v>
      </c>
      <c r="AJ1045" s="2">
        <v>51846.423612887753</v>
      </c>
      <c r="AK1045" s="2">
        <v>66116.089781384071</v>
      </c>
      <c r="AL1045" s="121">
        <v>8.7500000000000008E-2</v>
      </c>
      <c r="AM1045" s="121" t="s">
        <v>37</v>
      </c>
      <c r="AN1045" s="2">
        <v>627000</v>
      </c>
      <c r="AO1045" s="2" t="s">
        <v>184</v>
      </c>
    </row>
    <row r="1046" spans="29:41" x14ac:dyDescent="0.3">
      <c r="AC1046" s="119">
        <v>16</v>
      </c>
      <c r="AD1046" s="120">
        <v>48214</v>
      </c>
      <c r="AE1046" s="9" t="s">
        <v>88</v>
      </c>
      <c r="AF1046" s="2">
        <v>3664.739151710487</v>
      </c>
      <c r="AG1046" s="2">
        <v>4193.8281611560269</v>
      </c>
      <c r="AH1046" s="2">
        <v>7858.5673128665139</v>
      </c>
      <c r="AI1046" s="2">
        <v>571488.83723540173</v>
      </c>
      <c r="AJ1046" s="2">
        <v>55511.162764598237</v>
      </c>
      <c r="AK1046" s="2">
        <v>70309.917942540094</v>
      </c>
      <c r="AL1046" s="121">
        <v>8.7500000000000008E-2</v>
      </c>
      <c r="AM1046" s="121" t="s">
        <v>37</v>
      </c>
      <c r="AN1046" s="2">
        <v>627000</v>
      </c>
      <c r="AO1046" s="2" t="s">
        <v>184</v>
      </c>
    </row>
    <row r="1047" spans="29:41" x14ac:dyDescent="0.3">
      <c r="AC1047" s="119">
        <v>17</v>
      </c>
      <c r="AD1047" s="120">
        <v>48245</v>
      </c>
      <c r="AE1047" s="9" t="s">
        <v>88</v>
      </c>
      <c r="AF1047" s="2">
        <v>3691.4612080250427</v>
      </c>
      <c r="AG1047" s="2">
        <v>4167.1061048414713</v>
      </c>
      <c r="AH1047" s="2">
        <v>7858.5673128665139</v>
      </c>
      <c r="AI1047" s="2">
        <v>567797.37602737674</v>
      </c>
      <c r="AJ1047" s="2">
        <v>59202.623972623282</v>
      </c>
      <c r="AK1047" s="2">
        <v>74477.024047381565</v>
      </c>
      <c r="AL1047" s="121">
        <v>8.7500000000000008E-2</v>
      </c>
      <c r="AM1047" s="121" t="s">
        <v>37</v>
      </c>
      <c r="AN1047" s="2">
        <v>627000</v>
      </c>
      <c r="AO1047" s="2" t="s">
        <v>184</v>
      </c>
    </row>
    <row r="1048" spans="29:41" x14ac:dyDescent="0.3">
      <c r="AC1048" s="119">
        <v>18</v>
      </c>
      <c r="AD1048" s="120">
        <v>48274</v>
      </c>
      <c r="AE1048" s="9" t="s">
        <v>88</v>
      </c>
      <c r="AF1048" s="2">
        <v>3718.3781126668919</v>
      </c>
      <c r="AG1048" s="2">
        <v>4140.1892001996221</v>
      </c>
      <c r="AH1048" s="2">
        <v>7858.5673128665139</v>
      </c>
      <c r="AI1048" s="2">
        <v>564078.99791470985</v>
      </c>
      <c r="AJ1048" s="2">
        <v>62921.002085290173</v>
      </c>
      <c r="AK1048" s="2">
        <v>78617.213247581181</v>
      </c>
      <c r="AL1048" s="121">
        <v>8.7500000000000008E-2</v>
      </c>
      <c r="AM1048" s="121" t="s">
        <v>37</v>
      </c>
      <c r="AN1048" s="2">
        <v>627000</v>
      </c>
      <c r="AO1048" s="2" t="s">
        <v>184</v>
      </c>
    </row>
    <row r="1049" spans="29:41" x14ac:dyDescent="0.3">
      <c r="AC1049" s="119">
        <v>19</v>
      </c>
      <c r="AD1049" s="120">
        <v>48305</v>
      </c>
      <c r="AE1049" s="9" t="s">
        <v>88</v>
      </c>
      <c r="AF1049" s="2">
        <v>3745.4912864050875</v>
      </c>
      <c r="AG1049" s="2">
        <v>4113.0760264614264</v>
      </c>
      <c r="AH1049" s="2">
        <v>7858.5673128665139</v>
      </c>
      <c r="AI1049" s="2">
        <v>560333.50662830472</v>
      </c>
      <c r="AJ1049" s="2">
        <v>66666.493371695266</v>
      </c>
      <c r="AK1049" s="2">
        <v>82730.289274042603</v>
      </c>
      <c r="AL1049" s="121">
        <v>8.7500000000000008E-2</v>
      </c>
      <c r="AM1049" s="121" t="s">
        <v>37</v>
      </c>
      <c r="AN1049" s="2">
        <v>627000</v>
      </c>
      <c r="AO1049" s="2" t="s">
        <v>184</v>
      </c>
    </row>
    <row r="1050" spans="29:41" x14ac:dyDescent="0.3">
      <c r="AC1050" s="119">
        <v>20</v>
      </c>
      <c r="AD1050" s="120">
        <v>48335</v>
      </c>
      <c r="AE1050" s="9" t="s">
        <v>88</v>
      </c>
      <c r="AF1050" s="2">
        <v>3772.8021603684601</v>
      </c>
      <c r="AG1050" s="2">
        <v>4085.7651524980556</v>
      </c>
      <c r="AH1050" s="2">
        <v>7858.5673128665157</v>
      </c>
      <c r="AI1050" s="2">
        <v>556560.7044679363</v>
      </c>
      <c r="AJ1050" s="2">
        <v>70439.295532063727</v>
      </c>
      <c r="AK1050" s="2">
        <v>86816.054426540664</v>
      </c>
      <c r="AL1050" s="121">
        <v>8.7500000000000008E-2</v>
      </c>
      <c r="AM1050" s="121" t="s">
        <v>37</v>
      </c>
      <c r="AN1050" s="2">
        <v>627000</v>
      </c>
      <c r="AO1050" s="2" t="s">
        <v>184</v>
      </c>
    </row>
    <row r="1051" spans="29:41" x14ac:dyDescent="0.3">
      <c r="AC1051" s="119">
        <v>21</v>
      </c>
      <c r="AD1051" s="120">
        <v>48366</v>
      </c>
      <c r="AE1051" s="9" t="s">
        <v>88</v>
      </c>
      <c r="AF1051" s="2">
        <v>3800.3121761211446</v>
      </c>
      <c r="AG1051" s="2">
        <v>4058.2551367453693</v>
      </c>
      <c r="AH1051" s="2">
        <v>7858.5673128665139</v>
      </c>
      <c r="AI1051" s="2">
        <v>552760.39229181514</v>
      </c>
      <c r="AJ1051" s="2">
        <v>74239.607708184878</v>
      </c>
      <c r="AK1051" s="2">
        <v>90874.309563286035</v>
      </c>
      <c r="AL1051" s="121">
        <v>8.7500000000000008E-2</v>
      </c>
      <c r="AM1051" s="121" t="s">
        <v>37</v>
      </c>
      <c r="AN1051" s="2">
        <v>627000</v>
      </c>
      <c r="AO1051" s="2" t="s">
        <v>184</v>
      </c>
    </row>
    <row r="1052" spans="29:41" x14ac:dyDescent="0.3">
      <c r="AC1052" s="119">
        <v>22</v>
      </c>
      <c r="AD1052" s="120">
        <v>48396</v>
      </c>
      <c r="AE1052" s="9" t="s">
        <v>88</v>
      </c>
      <c r="AF1052" s="2">
        <v>3828.0227857386949</v>
      </c>
      <c r="AG1052" s="2">
        <v>4030.544527127819</v>
      </c>
      <c r="AH1052" s="2">
        <v>7858.5673128665139</v>
      </c>
      <c r="AI1052" s="2">
        <v>548932.36950607644</v>
      </c>
      <c r="AJ1052" s="2">
        <v>78067.630493923571</v>
      </c>
      <c r="AK1052" s="2">
        <v>94904.85409041385</v>
      </c>
      <c r="AL1052" s="121">
        <v>8.7500000000000008E-2</v>
      </c>
      <c r="AM1052" s="121" t="s">
        <v>37</v>
      </c>
      <c r="AN1052" s="2">
        <v>627000</v>
      </c>
      <c r="AO1052" s="2" t="s">
        <v>184</v>
      </c>
    </row>
    <row r="1053" spans="29:41" x14ac:dyDescent="0.3">
      <c r="AC1053" s="119">
        <v>23</v>
      </c>
      <c r="AD1053" s="120">
        <v>48427</v>
      </c>
      <c r="AE1053" s="9" t="s">
        <v>88</v>
      </c>
      <c r="AF1053" s="2">
        <v>3855.9354518847063</v>
      </c>
      <c r="AG1053" s="2">
        <v>4002.6318609818077</v>
      </c>
      <c r="AH1053" s="2">
        <v>7858.5673128665139</v>
      </c>
      <c r="AI1053" s="2">
        <v>545076.43405419169</v>
      </c>
      <c r="AJ1053" s="2">
        <v>81923.565945808281</v>
      </c>
      <c r="AK1053" s="2">
        <v>98907.485951395662</v>
      </c>
      <c r="AL1053" s="121">
        <v>8.7500000000000008E-2</v>
      </c>
      <c r="AM1053" s="121" t="s">
        <v>37</v>
      </c>
      <c r="AN1053" s="2">
        <v>627000</v>
      </c>
      <c r="AO1053" s="2" t="s">
        <v>184</v>
      </c>
    </row>
    <row r="1054" spans="29:41" x14ac:dyDescent="0.3">
      <c r="AC1054" s="119">
        <v>24</v>
      </c>
      <c r="AD1054" s="120">
        <v>48458</v>
      </c>
      <c r="AE1054" s="9" t="s">
        <v>88</v>
      </c>
      <c r="AF1054" s="2">
        <v>3884.0516478880309</v>
      </c>
      <c r="AG1054" s="2">
        <v>3974.5156649784813</v>
      </c>
      <c r="AH1054" s="2">
        <v>7858.5673128665121</v>
      </c>
      <c r="AI1054" s="2">
        <v>541192.38240630366</v>
      </c>
      <c r="AJ1054" s="2">
        <v>85807.617593696312</v>
      </c>
      <c r="AK1054" s="2">
        <v>102882.00161637414</v>
      </c>
      <c r="AL1054" s="121">
        <v>8.7500000000000008E-2</v>
      </c>
      <c r="AM1054" s="121" t="s">
        <v>37</v>
      </c>
      <c r="AN1054" s="2">
        <v>627000</v>
      </c>
      <c r="AO1054" s="2" t="s">
        <v>184</v>
      </c>
    </row>
    <row r="1055" spans="29:41" x14ac:dyDescent="0.3">
      <c r="AC1055" s="119">
        <v>25</v>
      </c>
      <c r="AD1055" s="120">
        <v>48488</v>
      </c>
      <c r="AE1055" s="9" t="s">
        <v>88</v>
      </c>
      <c r="AF1055" s="2">
        <v>3912.3728578205478</v>
      </c>
      <c r="AG1055" s="2">
        <v>3946.1944550459643</v>
      </c>
      <c r="AH1055" s="2">
        <v>7858.5673128665121</v>
      </c>
      <c r="AI1055" s="2">
        <v>537280.00954848307</v>
      </c>
      <c r="AJ1055" s="2">
        <v>89719.99045151686</v>
      </c>
      <c r="AK1055" s="2">
        <v>106828.1960714201</v>
      </c>
      <c r="AL1055" s="121">
        <v>8.7500000000000008E-2</v>
      </c>
      <c r="AM1055" s="121" t="s">
        <v>37</v>
      </c>
      <c r="AN1055" s="2">
        <v>627000</v>
      </c>
      <c r="AO1055" s="2" t="s">
        <v>184</v>
      </c>
    </row>
    <row r="1056" spans="29:41" x14ac:dyDescent="0.3">
      <c r="AC1056" s="119">
        <v>26</v>
      </c>
      <c r="AD1056" s="120">
        <v>48519</v>
      </c>
      <c r="AE1056" s="9" t="s">
        <v>88</v>
      </c>
      <c r="AF1056" s="2">
        <v>3940.9005765754914</v>
      </c>
      <c r="AG1056" s="2">
        <v>3917.6667362910225</v>
      </c>
      <c r="AH1056" s="2">
        <v>7858.5673128665139</v>
      </c>
      <c r="AI1056" s="2">
        <v>533339.10897190752</v>
      </c>
      <c r="AJ1056" s="2">
        <v>93660.891028092345</v>
      </c>
      <c r="AK1056" s="2">
        <v>110745.86280771112</v>
      </c>
      <c r="AL1056" s="121">
        <v>8.7500000000000008E-2</v>
      </c>
      <c r="AM1056" s="121" t="s">
        <v>37</v>
      </c>
      <c r="AN1056" s="2">
        <v>627000</v>
      </c>
      <c r="AO1056" s="2" t="s">
        <v>184</v>
      </c>
    </row>
    <row r="1057" spans="29:41" x14ac:dyDescent="0.3">
      <c r="AC1057" s="119">
        <v>27</v>
      </c>
      <c r="AD1057" s="120">
        <v>48549</v>
      </c>
      <c r="AE1057" s="9" t="s">
        <v>88</v>
      </c>
      <c r="AF1057" s="2">
        <v>3969.6363099463547</v>
      </c>
      <c r="AG1057" s="2">
        <v>3888.9310029201592</v>
      </c>
      <c r="AH1057" s="2">
        <v>7858.5673128665139</v>
      </c>
      <c r="AI1057" s="2">
        <v>529369.47266196122</v>
      </c>
      <c r="AJ1057" s="2">
        <v>97630.527338038693</v>
      </c>
      <c r="AK1057" s="2">
        <v>114634.79381063128</v>
      </c>
      <c r="AL1057" s="121">
        <v>8.7500000000000008E-2</v>
      </c>
      <c r="AM1057" s="121" t="s">
        <v>37</v>
      </c>
      <c r="AN1057" s="2">
        <v>627000</v>
      </c>
      <c r="AO1057" s="2" t="s">
        <v>184</v>
      </c>
    </row>
    <row r="1058" spans="29:41" x14ac:dyDescent="0.3">
      <c r="AC1058" s="119">
        <v>28</v>
      </c>
      <c r="AD1058" s="120">
        <v>48580</v>
      </c>
      <c r="AE1058" s="9" t="s">
        <v>88</v>
      </c>
      <c r="AF1058" s="2">
        <v>3998.581574706378</v>
      </c>
      <c r="AG1058" s="2">
        <v>3859.9857381601341</v>
      </c>
      <c r="AH1058" s="2">
        <v>7858.5673128665121</v>
      </c>
      <c r="AI1058" s="2">
        <v>525370.89108725486</v>
      </c>
      <c r="AJ1058" s="2">
        <v>101629.10891274507</v>
      </c>
      <c r="AK1058" s="2">
        <v>118494.77954879141</v>
      </c>
      <c r="AL1058" s="121">
        <v>8.7500000000000008E-2</v>
      </c>
      <c r="AM1058" s="121" t="s">
        <v>37</v>
      </c>
      <c r="AN1058" s="2">
        <v>627000</v>
      </c>
      <c r="AO1058" s="2" t="s">
        <v>184</v>
      </c>
    </row>
    <row r="1059" spans="29:41" x14ac:dyDescent="0.3">
      <c r="AC1059" s="119">
        <v>29</v>
      </c>
      <c r="AD1059" s="120">
        <v>48611</v>
      </c>
      <c r="AE1059" s="9" t="s">
        <v>88</v>
      </c>
      <c r="AF1059" s="2">
        <v>4027.7378986886138</v>
      </c>
      <c r="AG1059" s="2">
        <v>3830.8294141779002</v>
      </c>
      <c r="AH1059" s="2">
        <v>7858.5673128665139</v>
      </c>
      <c r="AI1059" s="2">
        <v>521343.15318856627</v>
      </c>
      <c r="AJ1059" s="2">
        <v>105656.84681143369</v>
      </c>
      <c r="AK1059" s="2">
        <v>122325.60896296932</v>
      </c>
      <c r="AL1059" s="121">
        <v>8.7500000000000008E-2</v>
      </c>
      <c r="AM1059" s="121" t="s">
        <v>37</v>
      </c>
      <c r="AN1059" s="2">
        <v>627000</v>
      </c>
      <c r="AO1059" s="2" t="s">
        <v>184</v>
      </c>
    </row>
    <row r="1060" spans="29:41" x14ac:dyDescent="0.3">
      <c r="AC1060" s="119">
        <v>30</v>
      </c>
      <c r="AD1060" s="120">
        <v>48639</v>
      </c>
      <c r="AE1060" s="9" t="s">
        <v>88</v>
      </c>
      <c r="AF1060" s="2">
        <v>4057.1068208665511</v>
      </c>
      <c r="AG1060" s="2">
        <v>3801.4604919999629</v>
      </c>
      <c r="AH1060" s="2">
        <v>7858.5673128665139</v>
      </c>
      <c r="AI1060" s="2">
        <v>517286.04636769975</v>
      </c>
      <c r="AJ1060" s="2">
        <v>109713.95363230024</v>
      </c>
      <c r="AK1060" s="2">
        <v>126127.06945496929</v>
      </c>
      <c r="AL1060" s="121">
        <v>8.7500000000000008E-2</v>
      </c>
      <c r="AM1060" s="121" t="s">
        <v>37</v>
      </c>
      <c r="AN1060" s="2">
        <v>627000</v>
      </c>
      <c r="AO1060" s="2" t="s">
        <v>184</v>
      </c>
    </row>
    <row r="1061" spans="29:41" x14ac:dyDescent="0.3">
      <c r="AC1061" s="119">
        <v>31</v>
      </c>
      <c r="AD1061" s="120">
        <v>48670</v>
      </c>
      <c r="AE1061" s="9" t="s">
        <v>88</v>
      </c>
      <c r="AF1061" s="2">
        <v>4086.6898914353696</v>
      </c>
      <c r="AG1061" s="2">
        <v>3771.8774214311443</v>
      </c>
      <c r="AH1061" s="2">
        <v>7858.5673128665139</v>
      </c>
      <c r="AI1061" s="2">
        <v>513199.35647626437</v>
      </c>
      <c r="AJ1061" s="2">
        <v>113800.64352373561</v>
      </c>
      <c r="AK1061" s="2">
        <v>129898.94687640043</v>
      </c>
      <c r="AL1061" s="121">
        <v>8.7500000000000008E-2</v>
      </c>
      <c r="AM1061" s="121" t="s">
        <v>37</v>
      </c>
      <c r="AN1061" s="2">
        <v>627000</v>
      </c>
      <c r="AO1061" s="2" t="s">
        <v>184</v>
      </c>
    </row>
    <row r="1062" spans="29:41" x14ac:dyDescent="0.3">
      <c r="AC1062" s="119">
        <v>32</v>
      </c>
      <c r="AD1062" s="120">
        <v>48700</v>
      </c>
      <c r="AE1062" s="9" t="s">
        <v>88</v>
      </c>
      <c r="AF1062" s="2">
        <v>4116.4886718937523</v>
      </c>
      <c r="AG1062" s="2">
        <v>3742.0786409727611</v>
      </c>
      <c r="AH1062" s="2">
        <v>7858.5673128665139</v>
      </c>
      <c r="AI1062" s="2">
        <v>509082.86780437059</v>
      </c>
      <c r="AJ1062" s="2">
        <v>117917.13219562935</v>
      </c>
      <c r="AK1062" s="2">
        <v>133641.0255173732</v>
      </c>
      <c r="AL1062" s="121">
        <v>8.7500000000000008E-2</v>
      </c>
      <c r="AM1062" s="121" t="s">
        <v>37</v>
      </c>
      <c r="AN1062" s="2">
        <v>627000</v>
      </c>
      <c r="AO1062" s="2" t="s">
        <v>184</v>
      </c>
    </row>
    <row r="1063" spans="29:41" x14ac:dyDescent="0.3">
      <c r="AC1063" s="119">
        <v>33</v>
      </c>
      <c r="AD1063" s="120">
        <v>48731</v>
      </c>
      <c r="AE1063" s="9" t="s">
        <v>88</v>
      </c>
      <c r="AF1063" s="2">
        <v>4146.5047351263111</v>
      </c>
      <c r="AG1063" s="2">
        <v>3712.0625777402024</v>
      </c>
      <c r="AH1063" s="2">
        <v>7858.5673128665139</v>
      </c>
      <c r="AI1063" s="2">
        <v>504936.36306924425</v>
      </c>
      <c r="AJ1063" s="2">
        <v>122063.63693075566</v>
      </c>
      <c r="AK1063" s="2">
        <v>137353.0880951134</v>
      </c>
      <c r="AL1063" s="121">
        <v>8.7500000000000008E-2</v>
      </c>
      <c r="AM1063" s="121" t="s">
        <v>37</v>
      </c>
      <c r="AN1063" s="2">
        <v>627000</v>
      </c>
      <c r="AO1063" s="2" t="s">
        <v>184</v>
      </c>
    </row>
    <row r="1064" spans="29:41" x14ac:dyDescent="0.3">
      <c r="AC1064" s="119">
        <v>34</v>
      </c>
      <c r="AD1064" s="120">
        <v>48761</v>
      </c>
      <c r="AE1064" s="9" t="s">
        <v>88</v>
      </c>
      <c r="AF1064" s="2">
        <v>4176.7396654866061</v>
      </c>
      <c r="AG1064" s="2">
        <v>3681.8276473799065</v>
      </c>
      <c r="AH1064" s="2">
        <v>7858.5673128665121</v>
      </c>
      <c r="AI1064" s="2">
        <v>500759.62340375764</v>
      </c>
      <c r="AJ1064" s="2">
        <v>126240.37659624226</v>
      </c>
      <c r="AK1064" s="2">
        <v>141034.91574249332</v>
      </c>
      <c r="AL1064" s="121">
        <v>8.7500000000000008E-2</v>
      </c>
      <c r="AM1064" s="121" t="s">
        <v>37</v>
      </c>
      <c r="AN1064" s="2">
        <v>627000</v>
      </c>
      <c r="AO1064" s="2" t="s">
        <v>184</v>
      </c>
    </row>
    <row r="1065" spans="29:41" x14ac:dyDescent="0.3">
      <c r="AC1065" s="119">
        <v>35</v>
      </c>
      <c r="AD1065" s="120">
        <v>48792</v>
      </c>
      <c r="AE1065" s="9" t="s">
        <v>88</v>
      </c>
      <c r="AF1065" s="2">
        <v>4207.1950588807777</v>
      </c>
      <c r="AG1065" s="2">
        <v>3651.3722539857331</v>
      </c>
      <c r="AH1065" s="2">
        <v>7858.5673128665103</v>
      </c>
      <c r="AI1065" s="2">
        <v>496552.42834487685</v>
      </c>
      <c r="AJ1065" s="2">
        <v>130447.57165512304</v>
      </c>
      <c r="AK1065" s="2">
        <v>144686.28799647905</v>
      </c>
      <c r="AL1065" s="121">
        <v>8.7500000000000008E-2</v>
      </c>
      <c r="AM1065" s="121" t="s">
        <v>37</v>
      </c>
      <c r="AN1065" s="2">
        <v>627000</v>
      </c>
      <c r="AO1065" s="2" t="s">
        <v>184</v>
      </c>
    </row>
    <row r="1066" spans="29:41" x14ac:dyDescent="0.3">
      <c r="AC1066" s="119">
        <v>36</v>
      </c>
      <c r="AD1066" s="120">
        <v>48823</v>
      </c>
      <c r="AE1066" s="9" t="s">
        <v>88</v>
      </c>
      <c r="AF1066" s="2">
        <v>4237.8725228517851</v>
      </c>
      <c r="AG1066" s="2">
        <v>3620.6947900147275</v>
      </c>
      <c r="AH1066" s="2">
        <v>7858.5673128665121</v>
      </c>
      <c r="AI1066" s="2">
        <v>492314.55582202505</v>
      </c>
      <c r="AJ1066" s="2">
        <v>134685.44417797483</v>
      </c>
      <c r="AK1066" s="2">
        <v>148306.98278649378</v>
      </c>
      <c r="AL1066" s="121">
        <v>8.7500000000000008E-2</v>
      </c>
      <c r="AM1066" s="121" t="s">
        <v>37</v>
      </c>
      <c r="AN1066" s="2">
        <v>627000</v>
      </c>
      <c r="AO1066" s="2" t="s">
        <v>184</v>
      </c>
    </row>
    <row r="1067" spans="29:41" x14ac:dyDescent="0.3">
      <c r="AC1067" s="119">
        <v>37</v>
      </c>
      <c r="AD1067" s="120">
        <v>48853</v>
      </c>
      <c r="AE1067" s="9" t="s">
        <v>88</v>
      </c>
      <c r="AF1067" s="2">
        <v>4268.7736766642456</v>
      </c>
      <c r="AG1067" s="2">
        <v>3589.7936362022665</v>
      </c>
      <c r="AH1067" s="2">
        <v>7858.5673128665121</v>
      </c>
      <c r="AI1067" s="2">
        <v>488045.78214536083</v>
      </c>
      <c r="AJ1067" s="2">
        <v>138954.21785463908</v>
      </c>
      <c r="AK1067" s="2">
        <v>151896.77642269604</v>
      </c>
      <c r="AL1067" s="121">
        <v>8.7500000000000008E-2</v>
      </c>
      <c r="AM1067" s="121" t="s">
        <v>37</v>
      </c>
      <c r="AN1067" s="2">
        <v>627000</v>
      </c>
      <c r="AO1067" s="2" t="s">
        <v>184</v>
      </c>
    </row>
    <row r="1068" spans="29:41" x14ac:dyDescent="0.3">
      <c r="AC1068" s="119">
        <v>38</v>
      </c>
      <c r="AD1068" s="120">
        <v>48884</v>
      </c>
      <c r="AE1068" s="9" t="s">
        <v>88</v>
      </c>
      <c r="AF1068" s="2">
        <v>4299.9001513899202</v>
      </c>
      <c r="AG1068" s="2">
        <v>3558.6671614765896</v>
      </c>
      <c r="AH1068" s="2">
        <v>7858.5673128665103</v>
      </c>
      <c r="AI1068" s="2">
        <v>483745.88199397089</v>
      </c>
      <c r="AJ1068" s="2">
        <v>143254.11800602899</v>
      </c>
      <c r="AK1068" s="2">
        <v>155455.44358417264</v>
      </c>
      <c r="AL1068" s="121">
        <v>8.7500000000000008E-2</v>
      </c>
      <c r="AM1068" s="121" t="s">
        <v>37</v>
      </c>
      <c r="AN1068" s="2">
        <v>627000</v>
      </c>
      <c r="AO1068" s="2" t="s">
        <v>184</v>
      </c>
    </row>
    <row r="1069" spans="29:41" x14ac:dyDescent="0.3">
      <c r="AC1069" s="119">
        <v>39</v>
      </c>
      <c r="AD1069" s="120">
        <v>48914</v>
      </c>
      <c r="AE1069" s="9" t="s">
        <v>88</v>
      </c>
      <c r="AF1069" s="2">
        <v>4331.2535899938075</v>
      </c>
      <c r="AG1069" s="2">
        <v>3527.3137228727046</v>
      </c>
      <c r="AH1069" s="2">
        <v>7858.5673128665121</v>
      </c>
      <c r="AI1069" s="2">
        <v>479414.62840397708</v>
      </c>
      <c r="AJ1069" s="2">
        <v>147585.3715960228</v>
      </c>
      <c r="AK1069" s="2">
        <v>158982.75730704534</v>
      </c>
      <c r="AL1069" s="121">
        <v>8.7500000000000008E-2</v>
      </c>
      <c r="AM1069" s="121" t="s">
        <v>37</v>
      </c>
      <c r="AN1069" s="2">
        <v>627000</v>
      </c>
      <c r="AO1069" s="2" t="s">
        <v>184</v>
      </c>
    </row>
    <row r="1070" spans="29:41" x14ac:dyDescent="0.3">
      <c r="AC1070" s="119">
        <v>40</v>
      </c>
      <c r="AD1070" s="120">
        <v>48945</v>
      </c>
      <c r="AE1070" s="9" t="s">
        <v>88</v>
      </c>
      <c r="AF1070" s="2">
        <v>4362.8356474208449</v>
      </c>
      <c r="AG1070" s="2">
        <v>3495.7316654456667</v>
      </c>
      <c r="AH1070" s="2">
        <v>7858.5673128665121</v>
      </c>
      <c r="AI1070" s="2">
        <v>475051.79275655624</v>
      </c>
      <c r="AJ1070" s="2">
        <v>151948.20724344364</v>
      </c>
      <c r="AK1070" s="2">
        <v>162478.488972491</v>
      </c>
      <c r="AL1070" s="121">
        <v>8.7500000000000008E-2</v>
      </c>
      <c r="AM1070" s="121" t="s">
        <v>37</v>
      </c>
      <c r="AN1070" s="2">
        <v>627000</v>
      </c>
      <c r="AO1070" s="2" t="s">
        <v>184</v>
      </c>
    </row>
    <row r="1071" spans="29:41" x14ac:dyDescent="0.3">
      <c r="AC1071" s="119">
        <v>41</v>
      </c>
      <c r="AD1071" s="120">
        <v>48976</v>
      </c>
      <c r="AE1071" s="9" t="s">
        <v>88</v>
      </c>
      <c r="AF1071" s="2">
        <v>4394.6479906832892</v>
      </c>
      <c r="AG1071" s="2">
        <v>3463.9193221832229</v>
      </c>
      <c r="AH1071" s="2">
        <v>7858.5673128665121</v>
      </c>
      <c r="AI1071" s="2">
        <v>470657.14476587297</v>
      </c>
      <c r="AJ1071" s="2">
        <v>156342.85523412694</v>
      </c>
      <c r="AK1071" s="2">
        <v>165942.40829467421</v>
      </c>
      <c r="AL1071" s="121">
        <v>8.7500000000000008E-2</v>
      </c>
      <c r="AM1071" s="121" t="s">
        <v>37</v>
      </c>
      <c r="AN1071" s="2">
        <v>627000</v>
      </c>
      <c r="AO1071" s="2" t="s">
        <v>184</v>
      </c>
    </row>
    <row r="1072" spans="29:41" x14ac:dyDescent="0.3">
      <c r="AC1072" s="119">
        <v>42</v>
      </c>
      <c r="AD1072" s="120">
        <v>49004</v>
      </c>
      <c r="AE1072" s="9" t="s">
        <v>88</v>
      </c>
      <c r="AF1072" s="2">
        <v>4426.6922989486884</v>
      </c>
      <c r="AG1072" s="2">
        <v>3431.8750139178242</v>
      </c>
      <c r="AH1072" s="2">
        <v>7858.5673128665121</v>
      </c>
      <c r="AI1072" s="2">
        <v>466230.45246692427</v>
      </c>
      <c r="AJ1072" s="2">
        <v>160769.54753307562</v>
      </c>
      <c r="AK1072" s="2">
        <v>169374.28330859204</v>
      </c>
      <c r="AL1072" s="121">
        <v>8.7500000000000008E-2</v>
      </c>
      <c r="AM1072" s="121" t="s">
        <v>37</v>
      </c>
      <c r="AN1072" s="2">
        <v>627000</v>
      </c>
      <c r="AO1072" s="2" t="s">
        <v>184</v>
      </c>
    </row>
    <row r="1073" spans="29:41" x14ac:dyDescent="0.3">
      <c r="AC1073" s="119">
        <v>43</v>
      </c>
      <c r="AD1073" s="120">
        <v>49035</v>
      </c>
      <c r="AE1073" s="9" t="s">
        <v>88</v>
      </c>
      <c r="AF1073" s="2">
        <v>4458.9702636285219</v>
      </c>
      <c r="AG1073" s="2">
        <v>3399.5970492379897</v>
      </c>
      <c r="AH1073" s="2">
        <v>7858.5673128665121</v>
      </c>
      <c r="AI1073" s="2">
        <v>461771.48220329575</v>
      </c>
      <c r="AJ1073" s="2">
        <v>165228.51779670414</v>
      </c>
      <c r="AK1073" s="2">
        <v>172773.88035783003</v>
      </c>
      <c r="AL1073" s="121">
        <v>8.7500000000000008E-2</v>
      </c>
      <c r="AM1073" s="121" t="s">
        <v>37</v>
      </c>
      <c r="AN1073" s="2">
        <v>627000</v>
      </c>
      <c r="AO1073" s="2" t="s">
        <v>184</v>
      </c>
    </row>
    <row r="1074" spans="29:41" x14ac:dyDescent="0.3">
      <c r="AC1074" s="119">
        <v>44</v>
      </c>
      <c r="AD1074" s="120">
        <v>49065</v>
      </c>
      <c r="AE1074" s="9" t="s">
        <v>88</v>
      </c>
      <c r="AF1074" s="2">
        <v>4491.4835884674803</v>
      </c>
      <c r="AG1074" s="2">
        <v>3367.0837243990318</v>
      </c>
      <c r="AH1074" s="2">
        <v>7858.5673128665121</v>
      </c>
      <c r="AI1074" s="2">
        <v>457279.99861482828</v>
      </c>
      <c r="AJ1074" s="2">
        <v>169720.00138517161</v>
      </c>
      <c r="AK1074" s="2">
        <v>176140.96408222907</v>
      </c>
      <c r="AL1074" s="121">
        <v>8.7500000000000008E-2</v>
      </c>
      <c r="AM1074" s="121" t="s">
        <v>37</v>
      </c>
      <c r="AN1074" s="2">
        <v>627000</v>
      </c>
      <c r="AO1074" s="2" t="s">
        <v>184</v>
      </c>
    </row>
    <row r="1075" spans="29:41" x14ac:dyDescent="0.3">
      <c r="AC1075" s="119">
        <v>45</v>
      </c>
      <c r="AD1075" s="120">
        <v>49096</v>
      </c>
      <c r="AE1075" s="9" t="s">
        <v>88</v>
      </c>
      <c r="AF1075" s="2">
        <v>4524.2339896333906</v>
      </c>
      <c r="AG1075" s="2">
        <v>3334.3333232331233</v>
      </c>
      <c r="AH1075" s="2">
        <v>7858.5673128665139</v>
      </c>
      <c r="AI1075" s="2">
        <v>452755.76462519489</v>
      </c>
      <c r="AJ1075" s="2">
        <v>174244.23537480499</v>
      </c>
      <c r="AK1075" s="2">
        <v>179475.29740546219</v>
      </c>
      <c r="AL1075" s="121">
        <v>8.7500000000000008E-2</v>
      </c>
      <c r="AM1075" s="121" t="s">
        <v>37</v>
      </c>
      <c r="AN1075" s="2">
        <v>627000</v>
      </c>
      <c r="AO1075" s="2" t="s">
        <v>184</v>
      </c>
    </row>
    <row r="1076" spans="29:41" x14ac:dyDescent="0.3">
      <c r="AC1076" s="119">
        <v>46</v>
      </c>
      <c r="AD1076" s="120">
        <v>49126</v>
      </c>
      <c r="AE1076" s="9" t="s">
        <v>88</v>
      </c>
      <c r="AF1076" s="2">
        <v>4557.2231958078009</v>
      </c>
      <c r="AG1076" s="2">
        <v>3301.344117058713</v>
      </c>
      <c r="AH1076" s="2">
        <v>7858.5673128665139</v>
      </c>
      <c r="AI1076" s="2">
        <v>448198.54142938711</v>
      </c>
      <c r="AJ1076" s="2">
        <v>178801.4585706128</v>
      </c>
      <c r="AK1076" s="2">
        <v>182776.64152252089</v>
      </c>
      <c r="AL1076" s="121">
        <v>8.7500000000000008E-2</v>
      </c>
      <c r="AM1076" s="121" t="s">
        <v>37</v>
      </c>
      <c r="AN1076" s="2">
        <v>627000</v>
      </c>
      <c r="AO1076" s="2" t="s">
        <v>184</v>
      </c>
    </row>
    <row r="1077" spans="29:41" x14ac:dyDescent="0.3">
      <c r="AC1077" s="119">
        <v>47</v>
      </c>
      <c r="AD1077" s="120">
        <v>49157</v>
      </c>
      <c r="AE1077" s="9" t="s">
        <v>88</v>
      </c>
      <c r="AF1077" s="2">
        <v>4590.4529482772323</v>
      </c>
      <c r="AG1077" s="2">
        <v>3268.1143645892812</v>
      </c>
      <c r="AH1077" s="2">
        <v>7858.5673128665139</v>
      </c>
      <c r="AI1077" s="2">
        <v>443608.08848110988</v>
      </c>
      <c r="AJ1077" s="2">
        <v>183391.91151889003</v>
      </c>
      <c r="AK1077" s="2">
        <v>186044.75588711016</v>
      </c>
      <c r="AL1077" s="121">
        <v>8.7500000000000008E-2</v>
      </c>
      <c r="AM1077" s="121" t="s">
        <v>37</v>
      </c>
      <c r="AN1077" s="2">
        <v>627000</v>
      </c>
      <c r="AO1077" s="2" t="s">
        <v>184</v>
      </c>
    </row>
    <row r="1078" spans="29:41" x14ac:dyDescent="0.3">
      <c r="AC1078" s="119">
        <v>48</v>
      </c>
      <c r="AD1078" s="120">
        <v>49188</v>
      </c>
      <c r="AE1078" s="9" t="s">
        <v>88</v>
      </c>
      <c r="AF1078" s="2">
        <v>4623.9250010250853</v>
      </c>
      <c r="AG1078" s="2">
        <v>3234.6423118414264</v>
      </c>
      <c r="AH1078" s="2">
        <v>7858.5673128665121</v>
      </c>
      <c r="AI1078" s="2">
        <v>438984.1634800848</v>
      </c>
      <c r="AJ1078" s="2">
        <v>188015.83651991512</v>
      </c>
      <c r="AK1078" s="2">
        <v>189279.39819895159</v>
      </c>
      <c r="AL1078" s="121">
        <v>8.7500000000000008E-2</v>
      </c>
      <c r="AM1078" s="121" t="s">
        <v>37</v>
      </c>
      <c r="AN1078" s="2">
        <v>627000</v>
      </c>
      <c r="AO1078" s="2" t="s">
        <v>184</v>
      </c>
    </row>
    <row r="1079" spans="29:41" x14ac:dyDescent="0.3">
      <c r="AC1079" s="119">
        <v>49</v>
      </c>
      <c r="AD1079" s="120">
        <v>49218</v>
      </c>
      <c r="AE1079" s="9" t="s">
        <v>88</v>
      </c>
      <c r="AF1079" s="2">
        <v>4657.6411208242262</v>
      </c>
      <c r="AG1079" s="2">
        <v>3200.9261920422855</v>
      </c>
      <c r="AH1079" s="2">
        <v>7858.5673128665121</v>
      </c>
      <c r="AI1079" s="2">
        <v>434326.52235926059</v>
      </c>
      <c r="AJ1079" s="2">
        <v>192673.47764073935</v>
      </c>
      <c r="AK1079" s="2">
        <v>192480.32439099386</v>
      </c>
      <c r="AL1079" s="121">
        <v>8.7500000000000008E-2</v>
      </c>
      <c r="AM1079" s="121" t="s">
        <v>37</v>
      </c>
      <c r="AN1079" s="2">
        <v>627000</v>
      </c>
      <c r="AO1079" s="2" t="s">
        <v>184</v>
      </c>
    </row>
    <row r="1080" spans="29:41" x14ac:dyDescent="0.3">
      <c r="AC1080" s="119">
        <v>50</v>
      </c>
      <c r="AD1080" s="120">
        <v>49249</v>
      </c>
      <c r="AE1080" s="9" t="s">
        <v>88</v>
      </c>
      <c r="AF1080" s="2">
        <v>4691.603087330237</v>
      </c>
      <c r="AG1080" s="2">
        <v>3166.9642255362755</v>
      </c>
      <c r="AH1080" s="2">
        <v>7858.5673128665121</v>
      </c>
      <c r="AI1080" s="2">
        <v>429634.91927193035</v>
      </c>
      <c r="AJ1080" s="2">
        <v>197365.08072806959</v>
      </c>
      <c r="AK1080" s="2">
        <v>195647.28861653013</v>
      </c>
      <c r="AL1080" s="121">
        <v>8.7500000000000008E-2</v>
      </c>
      <c r="AM1080" s="121" t="s">
        <v>37</v>
      </c>
      <c r="AN1080" s="2">
        <v>627000</v>
      </c>
      <c r="AO1080" s="2" t="s">
        <v>184</v>
      </c>
    </row>
    <row r="1081" spans="29:41" x14ac:dyDescent="0.3">
      <c r="AC1081" s="119">
        <v>51</v>
      </c>
      <c r="AD1081" s="120">
        <v>49279</v>
      </c>
      <c r="AE1081" s="9" t="s">
        <v>88</v>
      </c>
      <c r="AF1081" s="2">
        <v>4725.812693175355</v>
      </c>
      <c r="AG1081" s="2">
        <v>3132.754619691159</v>
      </c>
      <c r="AH1081" s="2">
        <v>7858.5673128665139</v>
      </c>
      <c r="AI1081" s="2">
        <v>424909.10657875502</v>
      </c>
      <c r="AJ1081" s="2">
        <v>202090.89342124495</v>
      </c>
      <c r="AK1081" s="2">
        <v>198780.0432362213</v>
      </c>
      <c r="AL1081" s="121">
        <v>8.7500000000000008E-2</v>
      </c>
      <c r="AM1081" s="121" t="s">
        <v>37</v>
      </c>
      <c r="AN1081" s="2">
        <v>627000</v>
      </c>
      <c r="AO1081" s="2" t="s">
        <v>184</v>
      </c>
    </row>
    <row r="1082" spans="29:41" x14ac:dyDescent="0.3">
      <c r="AC1082" s="119">
        <v>52</v>
      </c>
      <c r="AD1082" s="120">
        <v>49310</v>
      </c>
      <c r="AE1082" s="9" t="s">
        <v>88</v>
      </c>
      <c r="AF1082" s="2">
        <v>4760.2717440630931</v>
      </c>
      <c r="AG1082" s="2">
        <v>3098.2955688034222</v>
      </c>
      <c r="AH1082" s="2">
        <v>7858.5673128665157</v>
      </c>
      <c r="AI1082" s="2">
        <v>420148.83483469195</v>
      </c>
      <c r="AJ1082" s="2">
        <v>206851.16516530805</v>
      </c>
      <c r="AK1082" s="2">
        <v>201878.33880502472</v>
      </c>
      <c r="AL1082" s="121">
        <v>8.7500000000000008E-2</v>
      </c>
      <c r="AM1082" s="121" t="s">
        <v>37</v>
      </c>
      <c r="AN1082" s="2">
        <v>627000</v>
      </c>
      <c r="AO1082" s="2" t="s">
        <v>184</v>
      </c>
    </row>
    <row r="1083" spans="29:41" x14ac:dyDescent="0.3">
      <c r="AC1083" s="119">
        <v>53</v>
      </c>
      <c r="AD1083" s="120">
        <v>49341</v>
      </c>
      <c r="AE1083" s="9" t="s">
        <v>88</v>
      </c>
      <c r="AF1083" s="2">
        <v>4794.9820588635521</v>
      </c>
      <c r="AG1083" s="2">
        <v>3063.5852540029623</v>
      </c>
      <c r="AH1083" s="2">
        <v>7858.5673128665139</v>
      </c>
      <c r="AI1083" s="2">
        <v>415353.85277582839</v>
      </c>
      <c r="AJ1083" s="2">
        <v>211646.14722417161</v>
      </c>
      <c r="AK1083" s="2">
        <v>204941.92405902769</v>
      </c>
      <c r="AL1083" s="121">
        <v>8.7500000000000008E-2</v>
      </c>
      <c r="AM1083" s="121" t="s">
        <v>37</v>
      </c>
      <c r="AN1083" s="2">
        <v>627000</v>
      </c>
      <c r="AO1083" s="2" t="s">
        <v>184</v>
      </c>
    </row>
    <row r="1084" spans="29:41" x14ac:dyDescent="0.3">
      <c r="AC1084" s="119">
        <v>54</v>
      </c>
      <c r="AD1084" s="120">
        <v>49369</v>
      </c>
      <c r="AE1084" s="9" t="s">
        <v>88</v>
      </c>
      <c r="AF1084" s="2">
        <v>4829.9454697094316</v>
      </c>
      <c r="AG1084" s="2">
        <v>3028.6218431570824</v>
      </c>
      <c r="AH1084" s="2">
        <v>7858.5673128665139</v>
      </c>
      <c r="AI1084" s="2">
        <v>410523.90730611898</v>
      </c>
      <c r="AJ1084" s="2">
        <v>216476.09269388104</v>
      </c>
      <c r="AK1084" s="2">
        <v>207970.54590218476</v>
      </c>
      <c r="AL1084" s="121">
        <v>8.7500000000000008E-2</v>
      </c>
      <c r="AM1084" s="121" t="s">
        <v>37</v>
      </c>
      <c r="AN1084" s="2">
        <v>627000</v>
      </c>
      <c r="AO1084" s="2" t="s">
        <v>184</v>
      </c>
    </row>
    <row r="1085" spans="29:41" x14ac:dyDescent="0.3">
      <c r="AC1085" s="119">
        <v>55</v>
      </c>
      <c r="AD1085" s="120">
        <v>49400</v>
      </c>
      <c r="AE1085" s="9" t="s">
        <v>88</v>
      </c>
      <c r="AF1085" s="2">
        <v>4865.1638220927289</v>
      </c>
      <c r="AG1085" s="2">
        <v>2993.4034907737846</v>
      </c>
      <c r="AH1085" s="2">
        <v>7858.5673128665139</v>
      </c>
      <c r="AI1085" s="2">
        <v>405658.74348402623</v>
      </c>
      <c r="AJ1085" s="2">
        <v>221341.25651597377</v>
      </c>
      <c r="AK1085" s="2">
        <v>210963.94939295854</v>
      </c>
      <c r="AL1085" s="121">
        <v>8.7500000000000008E-2</v>
      </c>
      <c r="AM1085" s="121" t="s">
        <v>37</v>
      </c>
      <c r="AN1085" s="2">
        <v>627000</v>
      </c>
      <c r="AO1085" s="2" t="s">
        <v>184</v>
      </c>
    </row>
    <row r="1086" spans="29:41" x14ac:dyDescent="0.3">
      <c r="AC1086" s="119">
        <v>56</v>
      </c>
      <c r="AD1086" s="120">
        <v>49430</v>
      </c>
      <c r="AE1086" s="9" t="s">
        <v>88</v>
      </c>
      <c r="AF1086" s="2">
        <v>4900.6389749621558</v>
      </c>
      <c r="AG1086" s="2">
        <v>2957.9283379043582</v>
      </c>
      <c r="AH1086" s="2">
        <v>7858.5673128665139</v>
      </c>
      <c r="AI1086" s="2">
        <v>400758.10450906405</v>
      </c>
      <c r="AJ1086" s="2">
        <v>226241.89549093592</v>
      </c>
      <c r="AK1086" s="2">
        <v>213921.87773086291</v>
      </c>
      <c r="AL1086" s="121">
        <v>8.7500000000000008E-2</v>
      </c>
      <c r="AM1086" s="121" t="s">
        <v>37</v>
      </c>
      <c r="AN1086" s="2">
        <v>627000</v>
      </c>
      <c r="AO1086" s="2" t="s">
        <v>184</v>
      </c>
    </row>
    <row r="1087" spans="29:41" x14ac:dyDescent="0.3">
      <c r="AC1087" s="119">
        <v>57</v>
      </c>
      <c r="AD1087" s="120">
        <v>49461</v>
      </c>
      <c r="AE1087" s="9" t="s">
        <v>88</v>
      </c>
      <c r="AF1087" s="2">
        <v>4936.3728008212547</v>
      </c>
      <c r="AG1087" s="2">
        <v>2922.1945120452592</v>
      </c>
      <c r="AH1087" s="2">
        <v>7858.5673128665139</v>
      </c>
      <c r="AI1087" s="2">
        <v>395821.73170824279</v>
      </c>
      <c r="AJ1087" s="2">
        <v>231178.26829175718</v>
      </c>
      <c r="AK1087" s="2">
        <v>216844.07224290818</v>
      </c>
      <c r="AL1087" s="121">
        <v>8.7500000000000008E-2</v>
      </c>
      <c r="AM1087" s="121" t="s">
        <v>37</v>
      </c>
      <c r="AN1087" s="2">
        <v>627000</v>
      </c>
      <c r="AO1087" s="2" t="s">
        <v>184</v>
      </c>
    </row>
    <row r="1088" spans="29:41" x14ac:dyDescent="0.3">
      <c r="AC1088" s="119">
        <v>58</v>
      </c>
      <c r="AD1088" s="120">
        <v>49491</v>
      </c>
      <c r="AE1088" s="9" t="s">
        <v>88</v>
      </c>
      <c r="AF1088" s="2">
        <v>4972.367185827241</v>
      </c>
      <c r="AG1088" s="2">
        <v>2886.2001270392707</v>
      </c>
      <c r="AH1088" s="2">
        <v>7858.5673128665121</v>
      </c>
      <c r="AI1088" s="2">
        <v>390849.36452241556</v>
      </c>
      <c r="AJ1088" s="2">
        <v>236150.63547758441</v>
      </c>
      <c r="AK1088" s="2">
        <v>219730.27236994746</v>
      </c>
      <c r="AL1088" s="121">
        <v>8.7500000000000008E-2</v>
      </c>
      <c r="AM1088" s="121" t="s">
        <v>37</v>
      </c>
      <c r="AN1088" s="2">
        <v>627000</v>
      </c>
      <c r="AO1088" s="2" t="s">
        <v>184</v>
      </c>
    </row>
    <row r="1089" spans="29:41" x14ac:dyDescent="0.3">
      <c r="AC1089" s="119">
        <v>59</v>
      </c>
      <c r="AD1089" s="120">
        <v>49522</v>
      </c>
      <c r="AE1089" s="9" t="s">
        <v>88</v>
      </c>
      <c r="AF1089" s="2">
        <v>5008.6240298905668</v>
      </c>
      <c r="AG1089" s="2">
        <v>2849.9432829759471</v>
      </c>
      <c r="AH1089" s="2">
        <v>7858.5673128665139</v>
      </c>
      <c r="AI1089" s="2">
        <v>385840.74049252499</v>
      </c>
      <c r="AJ1089" s="2">
        <v>241159.25950747498</v>
      </c>
      <c r="AK1089" s="2">
        <v>222580.21565292342</v>
      </c>
      <c r="AL1089" s="121">
        <v>8.7500000000000008E-2</v>
      </c>
      <c r="AM1089" s="121" t="s">
        <v>37</v>
      </c>
      <c r="AN1089" s="2">
        <v>627000</v>
      </c>
      <c r="AO1089" s="2" t="s">
        <v>184</v>
      </c>
    </row>
    <row r="1090" spans="29:41" x14ac:dyDescent="0.3">
      <c r="AC1090" s="119">
        <v>60</v>
      </c>
      <c r="AD1090" s="120">
        <v>49553</v>
      </c>
      <c r="AE1090" s="9" t="s">
        <v>88</v>
      </c>
      <c r="AF1090" s="2">
        <v>5045.145246775186</v>
      </c>
      <c r="AG1090" s="2">
        <v>2813.4220660913284</v>
      </c>
      <c r="AH1090" s="2">
        <v>7858.5673128665139</v>
      </c>
      <c r="AI1090" s="2">
        <v>380795.59524574981</v>
      </c>
      <c r="AJ1090" s="2">
        <v>246204.40475425016</v>
      </c>
      <c r="AK1090" s="2">
        <v>225393.63771901475</v>
      </c>
      <c r="AL1090" s="121">
        <v>8.7500000000000008E-2</v>
      </c>
      <c r="AM1090" s="121" t="s">
        <v>37</v>
      </c>
      <c r="AN1090" s="2">
        <v>627000</v>
      </c>
      <c r="AO1090" s="2" t="s">
        <v>184</v>
      </c>
    </row>
    <row r="1091" spans="29:41" x14ac:dyDescent="0.3">
      <c r="AC1091" s="119">
        <v>61</v>
      </c>
      <c r="AD1091" s="120">
        <v>49583</v>
      </c>
      <c r="AE1091" s="9" t="s">
        <v>88</v>
      </c>
      <c r="AF1091" s="2">
        <v>5081.932764199586</v>
      </c>
      <c r="AG1091" s="2">
        <v>2776.6345486669261</v>
      </c>
      <c r="AH1091" s="2">
        <v>7858.5673128665121</v>
      </c>
      <c r="AI1091" s="2">
        <v>375713.66248155024</v>
      </c>
      <c r="AJ1091" s="2">
        <v>251286.33751844976</v>
      </c>
      <c r="AK1091" s="2">
        <v>228170.27226768166</v>
      </c>
      <c r="AL1091" s="121">
        <v>8.7500000000000008E-2</v>
      </c>
      <c r="AM1091" s="121" t="s">
        <v>37</v>
      </c>
      <c r="AN1091" s="2">
        <v>627000</v>
      </c>
      <c r="AO1091" s="2" t="s">
        <v>184</v>
      </c>
    </row>
    <row r="1092" spans="29:41" x14ac:dyDescent="0.3">
      <c r="AC1092" s="119">
        <v>62</v>
      </c>
      <c r="AD1092" s="120">
        <v>49614</v>
      </c>
      <c r="AE1092" s="9" t="s">
        <v>88</v>
      </c>
      <c r="AF1092" s="2">
        <v>5118.988523938543</v>
      </c>
      <c r="AG1092" s="2">
        <v>2739.5787889279709</v>
      </c>
      <c r="AH1092" s="2">
        <v>7858.5673128665139</v>
      </c>
      <c r="AI1092" s="2">
        <v>370594.67395761173</v>
      </c>
      <c r="AJ1092" s="2">
        <v>256405.3260423883</v>
      </c>
      <c r="AK1092" s="2">
        <v>230909.85105660962</v>
      </c>
      <c r="AL1092" s="121">
        <v>8.7500000000000008E-2</v>
      </c>
      <c r="AM1092" s="121" t="s">
        <v>37</v>
      </c>
      <c r="AN1092" s="2">
        <v>627000</v>
      </c>
      <c r="AO1092" s="2" t="s">
        <v>184</v>
      </c>
    </row>
    <row r="1093" spans="29:41" x14ac:dyDescent="0.3">
      <c r="AC1093" s="119">
        <v>63</v>
      </c>
      <c r="AD1093" s="120">
        <v>49644</v>
      </c>
      <c r="AE1093" s="9" t="s">
        <v>88</v>
      </c>
      <c r="AF1093" s="2">
        <v>5156.3144819255949</v>
      </c>
      <c r="AG1093" s="2">
        <v>2702.252830940919</v>
      </c>
      <c r="AH1093" s="2">
        <v>7858.5673128665139</v>
      </c>
      <c r="AI1093" s="2">
        <v>365438.35947568616</v>
      </c>
      <c r="AJ1093" s="2">
        <v>261561.6405243139</v>
      </c>
      <c r="AK1093" s="2">
        <v>233612.10388755053</v>
      </c>
      <c r="AL1093" s="121">
        <v>8.7500000000000008E-2</v>
      </c>
      <c r="AM1093" s="121" t="s">
        <v>37</v>
      </c>
      <c r="AN1093" s="2">
        <v>627000</v>
      </c>
      <c r="AO1093" s="2" t="s">
        <v>184</v>
      </c>
    </row>
    <row r="1094" spans="29:41" x14ac:dyDescent="0.3">
      <c r="AC1094" s="119">
        <v>64</v>
      </c>
      <c r="AD1094" s="120">
        <v>49675</v>
      </c>
      <c r="AE1094" s="9" t="s">
        <v>88</v>
      </c>
      <c r="AF1094" s="2">
        <v>5193.9126083563024</v>
      </c>
      <c r="AG1094" s="2">
        <v>2664.654704510212</v>
      </c>
      <c r="AH1094" s="2">
        <v>7858.5673128665139</v>
      </c>
      <c r="AI1094" s="2">
        <v>360244.44686732988</v>
      </c>
      <c r="AJ1094" s="2">
        <v>266755.55313267023</v>
      </c>
      <c r="AK1094" s="2">
        <v>236276.75859206074</v>
      </c>
      <c r="AL1094" s="121">
        <v>8.7500000000000008E-2</v>
      </c>
      <c r="AM1094" s="121" t="s">
        <v>37</v>
      </c>
      <c r="AN1094" s="2">
        <v>627000</v>
      </c>
      <c r="AO1094" s="2" t="s">
        <v>184</v>
      </c>
    </row>
    <row r="1095" spans="29:41" x14ac:dyDescent="0.3">
      <c r="AC1095" s="119">
        <v>65</v>
      </c>
      <c r="AD1095" s="120">
        <v>49706</v>
      </c>
      <c r="AE1095" s="9" t="s">
        <v>88</v>
      </c>
      <c r="AF1095" s="2">
        <v>5231.7848877922352</v>
      </c>
      <c r="AG1095" s="2">
        <v>2626.7824250742806</v>
      </c>
      <c r="AH1095" s="2">
        <v>7858.5673128665157</v>
      </c>
      <c r="AI1095" s="2">
        <v>355012.66197953763</v>
      </c>
      <c r="AJ1095" s="2">
        <v>271987.33802046248</v>
      </c>
      <c r="AK1095" s="2">
        <v>238903.54101713502</v>
      </c>
      <c r="AL1095" s="121">
        <v>8.7500000000000008E-2</v>
      </c>
      <c r="AM1095" s="121" t="s">
        <v>37</v>
      </c>
      <c r="AN1095" s="2">
        <v>627000</v>
      </c>
      <c r="AO1095" s="2" t="s">
        <v>184</v>
      </c>
    </row>
    <row r="1096" spans="29:41" x14ac:dyDescent="0.3">
      <c r="AC1096" s="119">
        <v>66</v>
      </c>
      <c r="AD1096" s="120">
        <v>49735</v>
      </c>
      <c r="AE1096" s="9" t="s">
        <v>88</v>
      </c>
      <c r="AF1096" s="2">
        <v>5269.9333192657186</v>
      </c>
      <c r="AG1096" s="2">
        <v>2588.6339936007953</v>
      </c>
      <c r="AH1096" s="2">
        <v>7858.5673128665139</v>
      </c>
      <c r="AI1096" s="2">
        <v>349742.72866027191</v>
      </c>
      <c r="AJ1096" s="2">
        <v>277257.27133972821</v>
      </c>
      <c r="AK1096" s="2">
        <v>241492.17501073581</v>
      </c>
      <c r="AL1096" s="121">
        <v>8.7500000000000008E-2</v>
      </c>
      <c r="AM1096" s="121" t="s">
        <v>37</v>
      </c>
      <c r="AN1096" s="2">
        <v>627000</v>
      </c>
      <c r="AO1096" s="2" t="s">
        <v>184</v>
      </c>
    </row>
    <row r="1097" spans="29:41" x14ac:dyDescent="0.3">
      <c r="AC1097" s="119">
        <v>67</v>
      </c>
      <c r="AD1097" s="120">
        <v>49766</v>
      </c>
      <c r="AE1097" s="9" t="s">
        <v>88</v>
      </c>
      <c r="AF1097" s="2">
        <v>5308.359916385366</v>
      </c>
      <c r="AG1097" s="2">
        <v>2550.2073964811498</v>
      </c>
      <c r="AH1097" s="2">
        <v>7858.5673128665157</v>
      </c>
      <c r="AI1097" s="2">
        <v>344434.36874388653</v>
      </c>
      <c r="AJ1097" s="2">
        <v>282565.63125611359</v>
      </c>
      <c r="AK1097" s="2">
        <v>244042.38240721697</v>
      </c>
      <c r="AL1097" s="121">
        <v>8.7500000000000008E-2</v>
      </c>
      <c r="AM1097" s="121" t="s">
        <v>37</v>
      </c>
      <c r="AN1097" s="2">
        <v>627000</v>
      </c>
      <c r="AO1097" s="2" t="s">
        <v>184</v>
      </c>
    </row>
    <row r="1098" spans="29:41" x14ac:dyDescent="0.3">
      <c r="AC1098" s="119">
        <v>68</v>
      </c>
      <c r="AD1098" s="120">
        <v>49796</v>
      </c>
      <c r="AE1098" s="9" t="s">
        <v>88</v>
      </c>
      <c r="AF1098" s="2">
        <v>5347.0667074423427</v>
      </c>
      <c r="AG1098" s="2">
        <v>2511.500605424173</v>
      </c>
      <c r="AH1098" s="2">
        <v>7858.5673128665157</v>
      </c>
      <c r="AI1098" s="2">
        <v>339087.30203644419</v>
      </c>
      <c r="AJ1098" s="2">
        <v>287912.69796355593</v>
      </c>
      <c r="AK1098" s="2">
        <v>246553.88301264113</v>
      </c>
      <c r="AL1098" s="121">
        <v>8.7500000000000008E-2</v>
      </c>
      <c r="AM1098" s="121" t="s">
        <v>37</v>
      </c>
      <c r="AN1098" s="2">
        <v>627000</v>
      </c>
      <c r="AO1098" s="2" t="s">
        <v>184</v>
      </c>
    </row>
    <row r="1099" spans="29:41" x14ac:dyDescent="0.3">
      <c r="AC1099" s="119">
        <v>69</v>
      </c>
      <c r="AD1099" s="120">
        <v>49827</v>
      </c>
      <c r="AE1099" s="9" t="s">
        <v>88</v>
      </c>
      <c r="AF1099" s="2">
        <v>5386.0557355174433</v>
      </c>
      <c r="AG1099" s="2">
        <v>2472.5115773490725</v>
      </c>
      <c r="AH1099" s="2">
        <v>7858.5673128665157</v>
      </c>
      <c r="AI1099" s="2">
        <v>333701.24630092672</v>
      </c>
      <c r="AJ1099" s="2">
        <v>293298.75369907339</v>
      </c>
      <c r="AK1099" s="2">
        <v>249026.3945899902</v>
      </c>
      <c r="AL1099" s="121">
        <v>8.7500000000000008E-2</v>
      </c>
      <c r="AM1099" s="121" t="s">
        <v>37</v>
      </c>
      <c r="AN1099" s="2">
        <v>627000</v>
      </c>
      <c r="AO1099" s="2" t="s">
        <v>184</v>
      </c>
    </row>
    <row r="1100" spans="29:41" x14ac:dyDescent="0.3">
      <c r="AC1100" s="119">
        <v>70</v>
      </c>
      <c r="AD1100" s="120">
        <v>49857</v>
      </c>
      <c r="AE1100" s="9" t="s">
        <v>88</v>
      </c>
      <c r="AF1100" s="2">
        <v>5425.3290585889226</v>
      </c>
      <c r="AG1100" s="2">
        <v>2433.2382542775908</v>
      </c>
      <c r="AH1100" s="2">
        <v>7858.5673128665139</v>
      </c>
      <c r="AI1100" s="2">
        <v>328275.91724233777</v>
      </c>
      <c r="AJ1100" s="2">
        <v>298724.08275766234</v>
      </c>
      <c r="AK1100" s="2">
        <v>251459.63284426779</v>
      </c>
      <c r="AL1100" s="121">
        <v>8.7500000000000008E-2</v>
      </c>
      <c r="AM1100" s="121" t="s">
        <v>37</v>
      </c>
      <c r="AN1100" s="2">
        <v>627000</v>
      </c>
      <c r="AO1100" s="2" t="s">
        <v>184</v>
      </c>
    </row>
    <row r="1101" spans="29:41" x14ac:dyDescent="0.3">
      <c r="AC1101" s="119">
        <v>71</v>
      </c>
      <c r="AD1101" s="120">
        <v>49888</v>
      </c>
      <c r="AE1101" s="9" t="s">
        <v>88</v>
      </c>
      <c r="AF1101" s="2">
        <v>5464.8887496411335</v>
      </c>
      <c r="AG1101" s="2">
        <v>2393.67856322538</v>
      </c>
      <c r="AH1101" s="2">
        <v>7858.5673128665139</v>
      </c>
      <c r="AI1101" s="2">
        <v>322811.02849269664</v>
      </c>
      <c r="AJ1101" s="2">
        <v>304188.97150730347</v>
      </c>
      <c r="AK1101" s="2">
        <v>253853.31140749317</v>
      </c>
      <c r="AL1101" s="121">
        <v>8.7500000000000008E-2</v>
      </c>
      <c r="AM1101" s="121" t="s">
        <v>37</v>
      </c>
      <c r="AN1101" s="2">
        <v>627000</v>
      </c>
      <c r="AO1101" s="2" t="s">
        <v>184</v>
      </c>
    </row>
    <row r="1102" spans="29:41" x14ac:dyDescent="0.3">
      <c r="AC1102" s="119">
        <v>72</v>
      </c>
      <c r="AD1102" s="120">
        <v>49919</v>
      </c>
      <c r="AE1102" s="9" t="s">
        <v>88</v>
      </c>
      <c r="AF1102" s="2">
        <v>5504.7368967739339</v>
      </c>
      <c r="AG1102" s="2">
        <v>2353.83041609258</v>
      </c>
      <c r="AH1102" s="2">
        <v>7858.5673128665139</v>
      </c>
      <c r="AI1102" s="2">
        <v>317306.29159592272</v>
      </c>
      <c r="AJ1102" s="2">
        <v>309693.70840407739</v>
      </c>
      <c r="AK1102" s="2">
        <v>256207.14182358576</v>
      </c>
      <c r="AL1102" s="121">
        <v>8.7500000000000008E-2</v>
      </c>
      <c r="AM1102" s="121" t="s">
        <v>37</v>
      </c>
      <c r="AN1102" s="2">
        <v>627000</v>
      </c>
      <c r="AO1102" s="2" t="s">
        <v>184</v>
      </c>
    </row>
    <row r="1103" spans="29:41" x14ac:dyDescent="0.3">
      <c r="AC1103" s="119">
        <v>73</v>
      </c>
      <c r="AD1103" s="120">
        <v>49949</v>
      </c>
      <c r="AE1103" s="9" t="s">
        <v>88</v>
      </c>
      <c r="AF1103" s="2">
        <v>5544.8756033129102</v>
      </c>
      <c r="AG1103" s="2">
        <v>2313.6917095536032</v>
      </c>
      <c r="AH1103" s="2">
        <v>7858.5673128665139</v>
      </c>
      <c r="AI1103" s="2">
        <v>311761.41599260981</v>
      </c>
      <c r="AJ1103" s="2">
        <v>315238.58400739031</v>
      </c>
      <c r="AK1103" s="2">
        <v>258520.83353313935</v>
      </c>
      <c r="AL1103" s="121">
        <v>8.7500000000000008E-2</v>
      </c>
      <c r="AM1103" s="121" t="s">
        <v>37</v>
      </c>
      <c r="AN1103" s="2">
        <v>627000</v>
      </c>
      <c r="AO1103" s="2" t="s">
        <v>184</v>
      </c>
    </row>
    <row r="1104" spans="29:41" x14ac:dyDescent="0.3">
      <c r="AC1104" s="119">
        <v>74</v>
      </c>
      <c r="AD1104" s="120">
        <v>49980</v>
      </c>
      <c r="AE1104" s="9" t="s">
        <v>88</v>
      </c>
      <c r="AF1104" s="2">
        <v>5585.3069879204004</v>
      </c>
      <c r="AG1104" s="2">
        <v>2273.2603249461135</v>
      </c>
      <c r="AH1104" s="2">
        <v>7858.5673128665139</v>
      </c>
      <c r="AI1104" s="2">
        <v>306176.10900468938</v>
      </c>
      <c r="AJ1104" s="2">
        <v>320823.89099531074</v>
      </c>
      <c r="AK1104" s="2">
        <v>260794.09385808546</v>
      </c>
      <c r="AL1104" s="121">
        <v>8.7500000000000008E-2</v>
      </c>
      <c r="AM1104" s="121" t="s">
        <v>37</v>
      </c>
      <c r="AN1104" s="2">
        <v>627000</v>
      </c>
      <c r="AO1104" s="2" t="s">
        <v>184</v>
      </c>
    </row>
    <row r="1105" spans="29:41" x14ac:dyDescent="0.3">
      <c r="AC1105" s="119">
        <v>75</v>
      </c>
      <c r="AD1105" s="120">
        <v>50010</v>
      </c>
      <c r="AE1105" s="9" t="s">
        <v>88</v>
      </c>
      <c r="AF1105" s="2">
        <v>5626.0331847073203</v>
      </c>
      <c r="AG1105" s="2">
        <v>2232.5341281591936</v>
      </c>
      <c r="AH1105" s="2">
        <v>7858.5673128665139</v>
      </c>
      <c r="AI1105" s="2">
        <v>300550.07581998204</v>
      </c>
      <c r="AJ1105" s="2">
        <v>326449.92418001808</v>
      </c>
      <c r="AK1105" s="2">
        <v>263026.62798624462</v>
      </c>
      <c r="AL1105" s="121">
        <v>8.7500000000000008E-2</v>
      </c>
      <c r="AM1105" s="121" t="s">
        <v>37</v>
      </c>
      <c r="AN1105" s="2">
        <v>627000</v>
      </c>
      <c r="AO1105" s="2" t="s">
        <v>184</v>
      </c>
    </row>
    <row r="1106" spans="29:41" x14ac:dyDescent="0.3">
      <c r="AC1106" s="119">
        <v>76</v>
      </c>
      <c r="AD1106" s="120">
        <v>50041</v>
      </c>
      <c r="AE1106" s="9" t="s">
        <v>88</v>
      </c>
      <c r="AF1106" s="2">
        <v>5667.0563433458119</v>
      </c>
      <c r="AG1106" s="2">
        <v>2191.5109695207025</v>
      </c>
      <c r="AH1106" s="2">
        <v>7858.5673128665139</v>
      </c>
      <c r="AI1106" s="2">
        <v>294883.01947663625</v>
      </c>
      <c r="AJ1106" s="2">
        <v>332116.98052336386</v>
      </c>
      <c r="AK1106" s="2">
        <v>265218.13895576535</v>
      </c>
      <c r="AL1106" s="121">
        <v>8.7500000000000008E-2</v>
      </c>
      <c r="AM1106" s="121" t="s">
        <v>37</v>
      </c>
      <c r="AN1106" s="2">
        <v>627000</v>
      </c>
      <c r="AO1106" s="2" t="s">
        <v>184</v>
      </c>
    </row>
    <row r="1107" spans="29:41" x14ac:dyDescent="0.3">
      <c r="AC1107" s="119">
        <v>77</v>
      </c>
      <c r="AD1107" s="120">
        <v>50072</v>
      </c>
      <c r="AE1107" s="9" t="s">
        <v>88</v>
      </c>
      <c r="AF1107" s="2">
        <v>5708.3786291827073</v>
      </c>
      <c r="AG1107" s="2">
        <v>2150.1886836838062</v>
      </c>
      <c r="AH1107" s="2">
        <v>7858.5673128665139</v>
      </c>
      <c r="AI1107" s="2">
        <v>289174.64084745356</v>
      </c>
      <c r="AJ1107" s="2">
        <v>337825.35915254656</v>
      </c>
      <c r="AK1107" s="2">
        <v>267368.32763944915</v>
      </c>
      <c r="AL1107" s="121">
        <v>8.7500000000000008E-2</v>
      </c>
      <c r="AM1107" s="121" t="s">
        <v>37</v>
      </c>
      <c r="AN1107" s="2">
        <v>627000</v>
      </c>
      <c r="AO1107" s="2" t="s">
        <v>184</v>
      </c>
    </row>
    <row r="1108" spans="29:41" x14ac:dyDescent="0.3">
      <c r="AC1108" s="119">
        <v>78</v>
      </c>
      <c r="AD1108" s="120">
        <v>50100</v>
      </c>
      <c r="AE1108" s="9" t="s">
        <v>88</v>
      </c>
      <c r="AF1108" s="2">
        <v>5750.0022233538311</v>
      </c>
      <c r="AG1108" s="2">
        <v>2108.5650895126823</v>
      </c>
      <c r="AH1108" s="2">
        <v>7858.5673128665139</v>
      </c>
      <c r="AI1108" s="2">
        <v>283424.63862409972</v>
      </c>
      <c r="AJ1108" s="2">
        <v>343575.36137590039</v>
      </c>
      <c r="AK1108" s="2">
        <v>269476.89272896183</v>
      </c>
      <c r="AL1108" s="121">
        <v>8.7500000000000008E-2</v>
      </c>
      <c r="AM1108" s="121" t="s">
        <v>37</v>
      </c>
      <c r="AN1108" s="2">
        <v>627000</v>
      </c>
      <c r="AO1108" s="2" t="s">
        <v>184</v>
      </c>
    </row>
    <row r="1109" spans="29:41" x14ac:dyDescent="0.3">
      <c r="AC1109" s="119">
        <v>79</v>
      </c>
      <c r="AD1109" s="120">
        <v>50131</v>
      </c>
      <c r="AE1109" s="9" t="s">
        <v>88</v>
      </c>
      <c r="AF1109" s="2">
        <v>5791.9293228991201</v>
      </c>
      <c r="AG1109" s="2">
        <v>2066.6379899673939</v>
      </c>
      <c r="AH1109" s="2">
        <v>7858.5673128665139</v>
      </c>
      <c r="AI1109" s="2">
        <v>277632.70930120058</v>
      </c>
      <c r="AJ1109" s="2">
        <v>349367.29069879954</v>
      </c>
      <c r="AK1109" s="2">
        <v>271543.53071892925</v>
      </c>
      <c r="AL1109" s="121">
        <v>8.7500000000000008E-2</v>
      </c>
      <c r="AM1109" s="121" t="s">
        <v>37</v>
      </c>
      <c r="AN1109" s="2">
        <v>627000</v>
      </c>
      <c r="AO1109" s="2" t="s">
        <v>184</v>
      </c>
    </row>
    <row r="1110" spans="29:41" x14ac:dyDescent="0.3">
      <c r="AC1110" s="119">
        <v>80</v>
      </c>
      <c r="AD1110" s="120">
        <v>50161</v>
      </c>
      <c r="AE1110" s="9" t="s">
        <v>88</v>
      </c>
      <c r="AF1110" s="2">
        <v>5834.1621408785932</v>
      </c>
      <c r="AG1110" s="2">
        <v>2024.405171987921</v>
      </c>
      <c r="AH1110" s="2">
        <v>7858.5673128665139</v>
      </c>
      <c r="AI1110" s="2">
        <v>271798.54716032196</v>
      </c>
      <c r="AJ1110" s="2">
        <v>355201.45283967815</v>
      </c>
      <c r="AK1110" s="2">
        <v>273567.9358909172</v>
      </c>
      <c r="AL1110" s="121">
        <v>8.7500000000000008E-2</v>
      </c>
      <c r="AM1110" s="121" t="s">
        <v>37</v>
      </c>
      <c r="AN1110" s="2">
        <v>627000</v>
      </c>
      <c r="AO1110" s="2" t="s">
        <v>184</v>
      </c>
    </row>
    <row r="1111" spans="29:41" x14ac:dyDescent="0.3">
      <c r="AC1111" s="119">
        <v>81</v>
      </c>
      <c r="AD1111" s="120">
        <v>50192</v>
      </c>
      <c r="AE1111" s="9" t="s">
        <v>88</v>
      </c>
      <c r="AF1111" s="2">
        <v>5876.702906489164</v>
      </c>
      <c r="AG1111" s="2">
        <v>1981.8644063773479</v>
      </c>
      <c r="AH1111" s="2">
        <v>7858.5673128665121</v>
      </c>
      <c r="AI1111" s="2">
        <v>265921.84425383282</v>
      </c>
      <c r="AJ1111" s="2">
        <v>361078.15574616729</v>
      </c>
      <c r="AK1111" s="2">
        <v>275549.80029729457</v>
      </c>
      <c r="AL1111" s="121">
        <v>8.7500000000000008E-2</v>
      </c>
      <c r="AM1111" s="121" t="s">
        <v>37</v>
      </c>
      <c r="AN1111" s="2">
        <v>627000</v>
      </c>
      <c r="AO1111" s="2" t="s">
        <v>184</v>
      </c>
    </row>
    <row r="1112" spans="29:41" x14ac:dyDescent="0.3">
      <c r="AC1112" s="119">
        <v>82</v>
      </c>
      <c r="AD1112" s="120">
        <v>50222</v>
      </c>
      <c r="AE1112" s="9" t="s">
        <v>88</v>
      </c>
      <c r="AF1112" s="2">
        <v>5919.5538651823163</v>
      </c>
      <c r="AG1112" s="2">
        <v>1939.0134476841979</v>
      </c>
      <c r="AH1112" s="2">
        <v>7858.5673128665139</v>
      </c>
      <c r="AI1112" s="2">
        <v>260002.29038865049</v>
      </c>
      <c r="AJ1112" s="2">
        <v>366997.70961134962</v>
      </c>
      <c r="AK1112" s="2">
        <v>277488.81374497875</v>
      </c>
      <c r="AL1112" s="121">
        <v>8.7500000000000008E-2</v>
      </c>
      <c r="AM1112" s="121" t="s">
        <v>37</v>
      </c>
      <c r="AN1112" s="2">
        <v>627000</v>
      </c>
      <c r="AO1112" s="2" t="s">
        <v>184</v>
      </c>
    </row>
    <row r="1113" spans="29:41" x14ac:dyDescent="0.3">
      <c r="AC1113" s="119">
        <v>83</v>
      </c>
      <c r="AD1113" s="120">
        <v>50253</v>
      </c>
      <c r="AE1113" s="9" t="s">
        <v>88</v>
      </c>
      <c r="AF1113" s="2">
        <v>5962.7172787826039</v>
      </c>
      <c r="AG1113" s="2">
        <v>1895.85003408391</v>
      </c>
      <c r="AH1113" s="2">
        <v>7858.5673128665139</v>
      </c>
      <c r="AI1113" s="2">
        <v>254039.5731098679</v>
      </c>
      <c r="AJ1113" s="2">
        <v>372960.42689013225</v>
      </c>
      <c r="AK1113" s="2">
        <v>279384.66377906268</v>
      </c>
      <c r="AL1113" s="121">
        <v>8.7500000000000008E-2</v>
      </c>
      <c r="AM1113" s="121" t="s">
        <v>37</v>
      </c>
      <c r="AN1113" s="2">
        <v>627000</v>
      </c>
      <c r="AO1113" s="2" t="s">
        <v>184</v>
      </c>
    </row>
    <row r="1114" spans="29:41" x14ac:dyDescent="0.3">
      <c r="AC1114" s="119">
        <v>84</v>
      </c>
      <c r="AD1114" s="120">
        <v>50284</v>
      </c>
      <c r="AE1114" s="9" t="s">
        <v>88</v>
      </c>
      <c r="AF1114" s="2">
        <v>6006.1954256070603</v>
      </c>
      <c r="AG1114" s="2">
        <v>1852.3718872594536</v>
      </c>
      <c r="AH1114" s="2">
        <v>7858.5673128665139</v>
      </c>
      <c r="AI1114" s="2">
        <v>248033.37768426083</v>
      </c>
      <c r="AJ1114" s="2">
        <v>378966.62231573928</v>
      </c>
      <c r="AK1114" s="2">
        <v>281237.03566632216</v>
      </c>
      <c r="AL1114" s="121">
        <v>8.7500000000000008E-2</v>
      </c>
      <c r="AM1114" s="121" t="s">
        <v>37</v>
      </c>
      <c r="AN1114" s="2">
        <v>627000</v>
      </c>
      <c r="AO1114" s="2" t="s">
        <v>184</v>
      </c>
    </row>
    <row r="1115" spans="29:41" x14ac:dyDescent="0.3">
      <c r="AC1115" s="119">
        <v>85</v>
      </c>
      <c r="AD1115" s="120">
        <v>50314</v>
      </c>
      <c r="AE1115" s="9" t="s">
        <v>88</v>
      </c>
      <c r="AF1115" s="2">
        <v>6049.9906005854455</v>
      </c>
      <c r="AG1115" s="2">
        <v>1808.5767122810687</v>
      </c>
      <c r="AH1115" s="2">
        <v>7858.5673128665139</v>
      </c>
      <c r="AI1115" s="2">
        <v>241983.38708367539</v>
      </c>
      <c r="AJ1115" s="2">
        <v>385016.61291632475</v>
      </c>
      <c r="AK1115" s="2">
        <v>283045.61237860325</v>
      </c>
      <c r="AL1115" s="121">
        <v>8.7500000000000008E-2</v>
      </c>
      <c r="AM1115" s="121" t="s">
        <v>37</v>
      </c>
      <c r="AN1115" s="2">
        <v>627000</v>
      </c>
      <c r="AO1115" s="2" t="s">
        <v>184</v>
      </c>
    </row>
    <row r="1116" spans="29:41" x14ac:dyDescent="0.3">
      <c r="AC1116" s="119">
        <v>86</v>
      </c>
      <c r="AD1116" s="120">
        <v>50345</v>
      </c>
      <c r="AE1116" s="9" t="s">
        <v>88</v>
      </c>
      <c r="AF1116" s="2">
        <v>6094.1051153813805</v>
      </c>
      <c r="AG1116" s="2">
        <v>1764.4621974851332</v>
      </c>
      <c r="AH1116" s="2">
        <v>7858.5673128665139</v>
      </c>
      <c r="AI1116" s="2">
        <v>235889.281968294</v>
      </c>
      <c r="AJ1116" s="2">
        <v>391110.71803170611</v>
      </c>
      <c r="AK1116" s="2">
        <v>284810.0745760884</v>
      </c>
      <c r="AL1116" s="121">
        <v>8.7500000000000008E-2</v>
      </c>
      <c r="AM1116" s="121" t="s">
        <v>37</v>
      </c>
      <c r="AN1116" s="2">
        <v>627000</v>
      </c>
      <c r="AO1116" s="2" t="s">
        <v>184</v>
      </c>
    </row>
    <row r="1117" spans="29:41" x14ac:dyDescent="0.3">
      <c r="AC1117" s="119">
        <v>87</v>
      </c>
      <c r="AD1117" s="120">
        <v>50375</v>
      </c>
      <c r="AE1117" s="9" t="s">
        <v>88</v>
      </c>
      <c r="AF1117" s="2">
        <v>6138.5412985143685</v>
      </c>
      <c r="AG1117" s="2">
        <v>1720.0260143521439</v>
      </c>
      <c r="AH1117" s="2">
        <v>7858.5673128665121</v>
      </c>
      <c r="AI1117" s="2">
        <v>229750.74066977963</v>
      </c>
      <c r="AJ1117" s="2">
        <v>397249.25933022046</v>
      </c>
      <c r="AK1117" s="2">
        <v>286530.10059044056</v>
      </c>
      <c r="AL1117" s="121">
        <v>8.7500000000000008E-2</v>
      </c>
      <c r="AM1117" s="121" t="s">
        <v>37</v>
      </c>
      <c r="AN1117" s="2">
        <v>627000</v>
      </c>
      <c r="AO1117" s="2" t="s">
        <v>184</v>
      </c>
    </row>
    <row r="1118" spans="29:41" x14ac:dyDescent="0.3">
      <c r="AC1118" s="119">
        <v>88</v>
      </c>
      <c r="AD1118" s="120">
        <v>50406</v>
      </c>
      <c r="AE1118" s="9" t="s">
        <v>88</v>
      </c>
      <c r="AF1118" s="2">
        <v>6183.3014954827004</v>
      </c>
      <c r="AG1118" s="2">
        <v>1675.2658173838099</v>
      </c>
      <c r="AH1118" s="2">
        <v>7858.5673128665103</v>
      </c>
      <c r="AI1118" s="2">
        <v>223567.43917429692</v>
      </c>
      <c r="AJ1118" s="2">
        <v>403432.56082570314</v>
      </c>
      <c r="AK1118" s="2">
        <v>288205.36640782439</v>
      </c>
      <c r="AL1118" s="121">
        <v>8.7500000000000008E-2</v>
      </c>
      <c r="AM1118" s="121" t="s">
        <v>37</v>
      </c>
      <c r="AN1118" s="2">
        <v>627000</v>
      </c>
      <c r="AO1118" s="2" t="s">
        <v>184</v>
      </c>
    </row>
    <row r="1119" spans="29:41" x14ac:dyDescent="0.3">
      <c r="AC1119" s="119">
        <v>89</v>
      </c>
      <c r="AD1119" s="120">
        <v>50437</v>
      </c>
      <c r="AE1119" s="9" t="s">
        <v>88</v>
      </c>
      <c r="AF1119" s="2">
        <v>6228.3880688872632</v>
      </c>
      <c r="AG1119" s="2">
        <v>1630.1792439792484</v>
      </c>
      <c r="AH1119" s="2">
        <v>7858.5673128665121</v>
      </c>
      <c r="AI1119" s="2">
        <v>217339.05110540966</v>
      </c>
      <c r="AJ1119" s="2">
        <v>409660.94889459043</v>
      </c>
      <c r="AK1119" s="2">
        <v>289835.54565180367</v>
      </c>
      <c r="AL1119" s="121">
        <v>8.7500000000000008E-2</v>
      </c>
      <c r="AM1119" s="121" t="s">
        <v>37</v>
      </c>
      <c r="AN1119" s="2">
        <v>627000</v>
      </c>
      <c r="AO1119" s="2" t="s">
        <v>184</v>
      </c>
    </row>
    <row r="1120" spans="29:41" x14ac:dyDescent="0.3">
      <c r="AC1120" s="119">
        <v>90</v>
      </c>
      <c r="AD1120" s="120">
        <v>50465</v>
      </c>
      <c r="AE1120" s="9" t="s">
        <v>88</v>
      </c>
      <c r="AF1120" s="2">
        <v>6273.8033985562333</v>
      </c>
      <c r="AG1120" s="2">
        <v>1584.763914310279</v>
      </c>
      <c r="AH1120" s="2">
        <v>7858.5673128665121</v>
      </c>
      <c r="AI1120" s="2">
        <v>211065.24770685344</v>
      </c>
      <c r="AJ1120" s="2">
        <v>415934.75229314668</v>
      </c>
      <c r="AK1120" s="2">
        <v>291420.30956611392</v>
      </c>
      <c r="AL1120" s="121">
        <v>8.7500000000000008E-2</v>
      </c>
      <c r="AM1120" s="121" t="s">
        <v>37</v>
      </c>
      <c r="AN1120" s="2">
        <v>627000</v>
      </c>
      <c r="AO1120" s="2" t="s">
        <v>184</v>
      </c>
    </row>
    <row r="1121" spans="29:41" x14ac:dyDescent="0.3">
      <c r="AC1121" s="119">
        <v>91</v>
      </c>
      <c r="AD1121" s="120">
        <v>50496</v>
      </c>
      <c r="AE1121" s="9" t="s">
        <v>88</v>
      </c>
      <c r="AF1121" s="2">
        <v>6319.5498816707059</v>
      </c>
      <c r="AG1121" s="2">
        <v>1539.0174311958065</v>
      </c>
      <c r="AH1121" s="2">
        <v>7858.5673128665121</v>
      </c>
      <c r="AI1121" s="2">
        <v>204745.69782518272</v>
      </c>
      <c r="AJ1121" s="2">
        <v>422254.30217481736</v>
      </c>
      <c r="AK1121" s="2">
        <v>292959.32699730975</v>
      </c>
      <c r="AL1121" s="121">
        <v>8.7500000000000008E-2</v>
      </c>
      <c r="AM1121" s="121" t="s">
        <v>37</v>
      </c>
      <c r="AN1121" s="2">
        <v>627000</v>
      </c>
      <c r="AO1121" s="2" t="s">
        <v>184</v>
      </c>
    </row>
    <row r="1122" spans="29:41" x14ac:dyDescent="0.3">
      <c r="AC1122" s="119">
        <v>92</v>
      </c>
      <c r="AD1122" s="120">
        <v>50526</v>
      </c>
      <c r="AE1122" s="9" t="s">
        <v>88</v>
      </c>
      <c r="AF1122" s="2">
        <v>6365.629932891221</v>
      </c>
      <c r="AG1122" s="2">
        <v>1492.9373799752909</v>
      </c>
      <c r="AH1122" s="2">
        <v>7858.5673128665121</v>
      </c>
      <c r="AI1122" s="2">
        <v>198380.0678922915</v>
      </c>
      <c r="AJ1122" s="2">
        <v>428619.93210770859</v>
      </c>
      <c r="AK1122" s="2">
        <v>294452.26437728503</v>
      </c>
      <c r="AL1122" s="121">
        <v>8.7500000000000008E-2</v>
      </c>
      <c r="AM1122" s="121" t="s">
        <v>37</v>
      </c>
      <c r="AN1122" s="2">
        <v>627000</v>
      </c>
      <c r="AO1122" s="2" t="s">
        <v>184</v>
      </c>
    </row>
    <row r="1123" spans="29:41" x14ac:dyDescent="0.3">
      <c r="AC1123" s="119">
        <v>93</v>
      </c>
      <c r="AD1123" s="120">
        <v>50557</v>
      </c>
      <c r="AE1123" s="9" t="s">
        <v>88</v>
      </c>
      <c r="AF1123" s="2">
        <v>6412.0459844852194</v>
      </c>
      <c r="AG1123" s="2">
        <v>1446.5213283812923</v>
      </c>
      <c r="AH1123" s="2">
        <v>7858.5673128665121</v>
      </c>
      <c r="AI1123" s="2">
        <v>191968.02190780628</v>
      </c>
      <c r="AJ1123" s="2">
        <v>435031.97809219384</v>
      </c>
      <c r="AK1123" s="2">
        <v>295898.78570566635</v>
      </c>
      <c r="AL1123" s="121">
        <v>8.7500000000000008E-2</v>
      </c>
      <c r="AM1123" s="121" t="s">
        <v>37</v>
      </c>
      <c r="AN1123" s="2">
        <v>627000</v>
      </c>
      <c r="AO1123" s="2" t="s">
        <v>184</v>
      </c>
    </row>
    <row r="1124" spans="29:41" x14ac:dyDescent="0.3">
      <c r="AC1124" s="119">
        <v>94</v>
      </c>
      <c r="AD1124" s="120">
        <v>50587</v>
      </c>
      <c r="AE1124" s="9" t="s">
        <v>88</v>
      </c>
      <c r="AF1124" s="2">
        <v>6458.8004864554241</v>
      </c>
      <c r="AG1124" s="2">
        <v>1399.7668264110875</v>
      </c>
      <c r="AH1124" s="2">
        <v>7858.5673128665121</v>
      </c>
      <c r="AI1124" s="2">
        <v>185509.22142135084</v>
      </c>
      <c r="AJ1124" s="2">
        <v>441490.77857864928</v>
      </c>
      <c r="AK1124" s="2">
        <v>297298.55253207742</v>
      </c>
      <c r="AL1124" s="121">
        <v>8.7500000000000008E-2</v>
      </c>
      <c r="AM1124" s="121" t="s">
        <v>37</v>
      </c>
      <c r="AN1124" s="2">
        <v>627000</v>
      </c>
      <c r="AO1124" s="2" t="s">
        <v>184</v>
      </c>
    </row>
    <row r="1125" spans="29:41" x14ac:dyDescent="0.3">
      <c r="AC1125" s="119">
        <v>95</v>
      </c>
      <c r="AD1125" s="120">
        <v>50618</v>
      </c>
      <c r="AE1125" s="9" t="s">
        <v>88</v>
      </c>
      <c r="AF1125" s="2">
        <v>6505.8959066691605</v>
      </c>
      <c r="AG1125" s="2">
        <v>1352.6714061973501</v>
      </c>
      <c r="AH1125" s="2">
        <v>7858.5673128665103</v>
      </c>
      <c r="AI1125" s="2">
        <v>179003.3255146817</v>
      </c>
      <c r="AJ1125" s="2">
        <v>447996.67448531842</v>
      </c>
      <c r="AK1125" s="2">
        <v>298651.22393827478</v>
      </c>
      <c r="AL1125" s="121">
        <v>8.7500000000000008E-2</v>
      </c>
      <c r="AM1125" s="121" t="s">
        <v>37</v>
      </c>
      <c r="AN1125" s="2">
        <v>627000</v>
      </c>
      <c r="AO1125" s="2" t="s">
        <v>184</v>
      </c>
    </row>
    <row r="1126" spans="29:41" x14ac:dyDescent="0.3">
      <c r="AC1126" s="119">
        <v>96</v>
      </c>
      <c r="AD1126" s="120">
        <v>50649</v>
      </c>
      <c r="AE1126" s="9" t="s">
        <v>88</v>
      </c>
      <c r="AF1126" s="2">
        <v>6553.3347309886267</v>
      </c>
      <c r="AG1126" s="2">
        <v>1305.2325818778875</v>
      </c>
      <c r="AH1126" s="2">
        <v>7858.5673128665139</v>
      </c>
      <c r="AI1126" s="2">
        <v>172449.99078369307</v>
      </c>
      <c r="AJ1126" s="2">
        <v>454550.00921630702</v>
      </c>
      <c r="AK1126" s="2">
        <v>299956.45652015269</v>
      </c>
      <c r="AL1126" s="121">
        <v>8.7500000000000008E-2</v>
      </c>
      <c r="AM1126" s="121" t="s">
        <v>37</v>
      </c>
      <c r="AN1126" s="2">
        <v>627000</v>
      </c>
      <c r="AO1126" s="2" t="s">
        <v>184</v>
      </c>
    </row>
    <row r="1127" spans="29:41" x14ac:dyDescent="0.3">
      <c r="AC1127" s="119">
        <v>97</v>
      </c>
      <c r="AD1127" s="120">
        <v>50679</v>
      </c>
      <c r="AE1127" s="9" t="s">
        <v>88</v>
      </c>
      <c r="AF1127" s="2">
        <v>6601.1194634020849</v>
      </c>
      <c r="AG1127" s="2">
        <v>1257.4478494644288</v>
      </c>
      <c r="AH1127" s="2">
        <v>7858.5673128665139</v>
      </c>
      <c r="AI1127" s="2">
        <v>165848.87132029099</v>
      </c>
      <c r="AJ1127" s="2">
        <v>461151.1286797091</v>
      </c>
      <c r="AK1127" s="2">
        <v>301213.90436961711</v>
      </c>
      <c r="AL1127" s="121">
        <v>8.7500000000000008E-2</v>
      </c>
      <c r="AM1127" s="121" t="s">
        <v>37</v>
      </c>
      <c r="AN1127" s="2">
        <v>627000</v>
      </c>
      <c r="AO1127" s="2" t="s">
        <v>184</v>
      </c>
    </row>
    <row r="1128" spans="29:41" x14ac:dyDescent="0.3">
      <c r="AC1128" s="119">
        <v>98</v>
      </c>
      <c r="AD1128" s="120">
        <v>50710</v>
      </c>
      <c r="AE1128" s="9" t="s">
        <v>88</v>
      </c>
      <c r="AF1128" s="2">
        <v>6649.2526261560588</v>
      </c>
      <c r="AG1128" s="2">
        <v>1209.3146867104551</v>
      </c>
      <c r="AH1128" s="2">
        <v>7858.5673128665139</v>
      </c>
      <c r="AI1128" s="2">
        <v>159199.61869413493</v>
      </c>
      <c r="AJ1128" s="2">
        <v>467800.38130586519</v>
      </c>
      <c r="AK1128" s="2">
        <v>302423.21905632759</v>
      </c>
      <c r="AL1128" s="121">
        <v>8.7500000000000008E-2</v>
      </c>
      <c r="AM1128" s="121" t="s">
        <v>37</v>
      </c>
      <c r="AN1128" s="2">
        <v>627000</v>
      </c>
      <c r="AO1128" s="2" t="s">
        <v>184</v>
      </c>
    </row>
    <row r="1129" spans="29:41" x14ac:dyDescent="0.3">
      <c r="AC1129" s="119">
        <v>99</v>
      </c>
      <c r="AD1129" s="120">
        <v>50740</v>
      </c>
      <c r="AE1129" s="9" t="s">
        <v>88</v>
      </c>
      <c r="AF1129" s="2">
        <v>6697.7367598884448</v>
      </c>
      <c r="AG1129" s="2">
        <v>1160.8305529780673</v>
      </c>
      <c r="AH1129" s="2">
        <v>7858.5673128665121</v>
      </c>
      <c r="AI1129" s="2">
        <v>152501.88193424648</v>
      </c>
      <c r="AJ1129" s="2">
        <v>474498.1180657536</v>
      </c>
      <c r="AK1129" s="2">
        <v>303584.04960930569</v>
      </c>
      <c r="AL1129" s="121">
        <v>8.7500000000000008E-2</v>
      </c>
      <c r="AM1129" s="121" t="s">
        <v>37</v>
      </c>
      <c r="AN1129" s="2">
        <v>627000</v>
      </c>
      <c r="AO1129" s="2" t="s">
        <v>184</v>
      </c>
    </row>
    <row r="1130" spans="29:41" x14ac:dyDescent="0.3">
      <c r="AC1130" s="119">
        <v>100</v>
      </c>
      <c r="AD1130" s="120">
        <v>50771</v>
      </c>
      <c r="AE1130" s="9" t="s">
        <v>88</v>
      </c>
      <c r="AF1130" s="2">
        <v>6746.5744237626313</v>
      </c>
      <c r="AG1130" s="2">
        <v>1111.9928891038808</v>
      </c>
      <c r="AH1130" s="2">
        <v>7858.5673128665121</v>
      </c>
      <c r="AI1130" s="2">
        <v>145755.30751048386</v>
      </c>
      <c r="AJ1130" s="2">
        <v>481244.69248951622</v>
      </c>
      <c r="AK1130" s="2">
        <v>304696.04249840957</v>
      </c>
      <c r="AL1130" s="121">
        <v>8.7500000000000008E-2</v>
      </c>
      <c r="AM1130" s="121" t="s">
        <v>37</v>
      </c>
      <c r="AN1130" s="2">
        <v>627000</v>
      </c>
      <c r="AO1130" s="2" t="s">
        <v>184</v>
      </c>
    </row>
    <row r="1131" spans="29:41" x14ac:dyDescent="0.3">
      <c r="AC1131" s="119">
        <v>101</v>
      </c>
      <c r="AD1131" s="120">
        <v>50802</v>
      </c>
      <c r="AE1131" s="9" t="s">
        <v>88</v>
      </c>
      <c r="AF1131" s="2">
        <v>6795.7681956025672</v>
      </c>
      <c r="AG1131" s="2">
        <v>1062.7991172639449</v>
      </c>
      <c r="AH1131" s="2">
        <v>7858.5673128665121</v>
      </c>
      <c r="AI1131" s="2">
        <v>138959.53931488129</v>
      </c>
      <c r="AJ1131" s="2">
        <v>488040.4606851188</v>
      </c>
      <c r="AK1131" s="2">
        <v>305758.8416156735</v>
      </c>
      <c r="AL1131" s="121">
        <v>8.7500000000000008E-2</v>
      </c>
      <c r="AM1131" s="121" t="s">
        <v>37</v>
      </c>
      <c r="AN1131" s="2">
        <v>627000</v>
      </c>
      <c r="AO1131" s="2" t="s">
        <v>184</v>
      </c>
    </row>
    <row r="1132" spans="29:41" x14ac:dyDescent="0.3">
      <c r="AC1132" s="119">
        <v>102</v>
      </c>
      <c r="AD1132" s="120">
        <v>50830</v>
      </c>
      <c r="AE1132" s="9" t="s">
        <v>88</v>
      </c>
      <c r="AF1132" s="2">
        <v>6845.3206720288381</v>
      </c>
      <c r="AG1132" s="2">
        <v>1013.2466408376762</v>
      </c>
      <c r="AH1132" s="2">
        <v>7858.5673128665139</v>
      </c>
      <c r="AI1132" s="2">
        <v>132114.21864285244</v>
      </c>
      <c r="AJ1132" s="2">
        <v>494885.78135714761</v>
      </c>
      <c r="AK1132" s="2">
        <v>306772.0882565112</v>
      </c>
      <c r="AL1132" s="121">
        <v>8.7500000000000008E-2</v>
      </c>
      <c r="AM1132" s="121" t="s">
        <v>37</v>
      </c>
      <c r="AN1132" s="2">
        <v>627000</v>
      </c>
      <c r="AO1132" s="2" t="s">
        <v>184</v>
      </c>
    </row>
    <row r="1133" spans="29:41" x14ac:dyDescent="0.3">
      <c r="AC1133" s="119">
        <v>103</v>
      </c>
      <c r="AD1133" s="120">
        <v>50861</v>
      </c>
      <c r="AE1133" s="9" t="s">
        <v>88</v>
      </c>
      <c r="AF1133" s="2">
        <v>6895.2344685957132</v>
      </c>
      <c r="AG1133" s="2">
        <v>963.33284427079911</v>
      </c>
      <c r="AH1133" s="2">
        <v>7858.5673128665121</v>
      </c>
      <c r="AI1133" s="2">
        <v>125218.98417425674</v>
      </c>
      <c r="AJ1133" s="2">
        <v>501781.01582574332</v>
      </c>
      <c r="AK1133" s="2">
        <v>307735.421100782</v>
      </c>
      <c r="AL1133" s="121">
        <v>8.7500000000000008E-2</v>
      </c>
      <c r="AM1133" s="121" t="s">
        <v>37</v>
      </c>
      <c r="AN1133" s="2">
        <v>627000</v>
      </c>
      <c r="AO1133" s="2" t="s">
        <v>184</v>
      </c>
    </row>
    <row r="1134" spans="29:41" x14ac:dyDescent="0.3">
      <c r="AC1134" s="119">
        <v>104</v>
      </c>
      <c r="AD1134" s="120">
        <v>50891</v>
      </c>
      <c r="AE1134" s="9" t="s">
        <v>88</v>
      </c>
      <c r="AF1134" s="2">
        <v>6945.5122199292255</v>
      </c>
      <c r="AG1134" s="2">
        <v>913.0550929372888</v>
      </c>
      <c r="AH1134" s="2">
        <v>7858.5673128665139</v>
      </c>
      <c r="AI1134" s="2">
        <v>118273.47195432751</v>
      </c>
      <c r="AJ1134" s="2">
        <v>508726.52804567257</v>
      </c>
      <c r="AK1134" s="2">
        <v>308648.47619371931</v>
      </c>
      <c r="AL1134" s="121">
        <v>8.7500000000000008E-2</v>
      </c>
      <c r="AM1134" s="121" t="s">
        <v>37</v>
      </c>
      <c r="AN1134" s="2">
        <v>627000</v>
      </c>
      <c r="AO1134" s="2" t="s">
        <v>184</v>
      </c>
    </row>
    <row r="1135" spans="29:41" x14ac:dyDescent="0.3">
      <c r="AC1135" s="119">
        <v>105</v>
      </c>
      <c r="AD1135" s="120">
        <v>50922</v>
      </c>
      <c r="AE1135" s="9" t="s">
        <v>88</v>
      </c>
      <c r="AF1135" s="2">
        <v>6996.1565798662086</v>
      </c>
      <c r="AG1135" s="2">
        <v>862.41073300030484</v>
      </c>
      <c r="AH1135" s="2">
        <v>7858.5673128665139</v>
      </c>
      <c r="AI1135" s="2">
        <v>111277.31537446131</v>
      </c>
      <c r="AJ1135" s="2">
        <v>515722.68462553876</v>
      </c>
      <c r="AK1135" s="2">
        <v>309510.88692671963</v>
      </c>
      <c r="AL1135" s="121">
        <v>8.7500000000000008E-2</v>
      </c>
      <c r="AM1135" s="121" t="s">
        <v>37</v>
      </c>
      <c r="AN1135" s="2">
        <v>627000</v>
      </c>
      <c r="AO1135" s="2" t="s">
        <v>184</v>
      </c>
    </row>
    <row r="1136" spans="29:41" x14ac:dyDescent="0.3">
      <c r="AC1136" s="119">
        <v>106</v>
      </c>
      <c r="AD1136" s="120">
        <v>50952</v>
      </c>
      <c r="AE1136" s="9" t="s">
        <v>88</v>
      </c>
      <c r="AF1136" s="2">
        <v>7047.1702215944006</v>
      </c>
      <c r="AG1136" s="2">
        <v>811.39709127211381</v>
      </c>
      <c r="AH1136" s="2">
        <v>7858.5673128665139</v>
      </c>
      <c r="AI1136" s="2">
        <v>104230.14515286691</v>
      </c>
      <c r="AJ1136" s="2">
        <v>522769.85484713316</v>
      </c>
      <c r="AK1136" s="2">
        <v>310322.28401799174</v>
      </c>
      <c r="AL1136" s="121">
        <v>8.7500000000000008E-2</v>
      </c>
      <c r="AM1136" s="121" t="s">
        <v>37</v>
      </c>
      <c r="AN1136" s="2">
        <v>627000</v>
      </c>
      <c r="AO1136" s="2" t="s">
        <v>184</v>
      </c>
    </row>
    <row r="1137" spans="29:41" x14ac:dyDescent="0.3">
      <c r="AC1137" s="119">
        <v>107</v>
      </c>
      <c r="AD1137" s="120">
        <v>50983</v>
      </c>
      <c r="AE1137" s="9" t="s">
        <v>88</v>
      </c>
      <c r="AF1137" s="2">
        <v>7098.5558377935258</v>
      </c>
      <c r="AG1137" s="2">
        <v>760.01147507298799</v>
      </c>
      <c r="AH1137" s="2">
        <v>7858.5673128665139</v>
      </c>
      <c r="AI1137" s="2">
        <v>97131.58931507339</v>
      </c>
      <c r="AJ1137" s="2">
        <v>529868.41068492667</v>
      </c>
      <c r="AK1137" s="2">
        <v>311082.29549306474</v>
      </c>
      <c r="AL1137" s="121">
        <v>8.7500000000000008E-2</v>
      </c>
      <c r="AM1137" s="121" t="s">
        <v>37</v>
      </c>
      <c r="AN1137" s="2">
        <v>627000</v>
      </c>
      <c r="AO1137" s="2" t="s">
        <v>184</v>
      </c>
    </row>
    <row r="1138" spans="29:41" x14ac:dyDescent="0.3">
      <c r="AC1138" s="119">
        <v>108</v>
      </c>
      <c r="AD1138" s="120">
        <v>51014</v>
      </c>
      <c r="AE1138" s="9" t="s">
        <v>88</v>
      </c>
      <c r="AF1138" s="2">
        <v>7150.3161407774369</v>
      </c>
      <c r="AG1138" s="2">
        <v>708.25117208907682</v>
      </c>
      <c r="AH1138" s="2">
        <v>7858.5673128665139</v>
      </c>
      <c r="AI1138" s="2">
        <v>89981.273174295959</v>
      </c>
      <c r="AJ1138" s="2">
        <v>537018.7268257041</v>
      </c>
      <c r="AK1138" s="2">
        <v>311790.54666515382</v>
      </c>
      <c r="AL1138" s="121">
        <v>8.7500000000000008E-2</v>
      </c>
      <c r="AM1138" s="121" t="s">
        <v>37</v>
      </c>
      <c r="AN1138" s="2">
        <v>627000</v>
      </c>
      <c r="AO1138" s="2" t="s">
        <v>184</v>
      </c>
    </row>
    <row r="1139" spans="29:41" x14ac:dyDescent="0.3">
      <c r="AC1139" s="119">
        <v>109</v>
      </c>
      <c r="AD1139" s="120">
        <v>51044</v>
      </c>
      <c r="AE1139" s="9" t="s">
        <v>88</v>
      </c>
      <c r="AF1139" s="2">
        <v>7202.4538626372741</v>
      </c>
      <c r="AG1139" s="2">
        <v>656.11345022924138</v>
      </c>
      <c r="AH1139" s="2">
        <v>7858.5673128665157</v>
      </c>
      <c r="AI1139" s="2">
        <v>82778.819311658677</v>
      </c>
      <c r="AJ1139" s="2">
        <v>544221.18068834138</v>
      </c>
      <c r="AK1139" s="2">
        <v>312446.66011538304</v>
      </c>
      <c r="AL1139" s="121">
        <v>8.7500000000000008E-2</v>
      </c>
      <c r="AM1139" s="121" t="s">
        <v>37</v>
      </c>
      <c r="AN1139" s="2">
        <v>627000</v>
      </c>
      <c r="AO1139" s="2" t="s">
        <v>184</v>
      </c>
    </row>
    <row r="1140" spans="29:41" x14ac:dyDescent="0.3">
      <c r="AC1140" s="119">
        <v>110</v>
      </c>
      <c r="AD1140" s="120">
        <v>51075</v>
      </c>
      <c r="AE1140" s="9" t="s">
        <v>88</v>
      </c>
      <c r="AF1140" s="2">
        <v>7254.9717553856672</v>
      </c>
      <c r="AG1140" s="2">
        <v>603.5955574808446</v>
      </c>
      <c r="AH1140" s="2">
        <v>7858.5673128665121</v>
      </c>
      <c r="AI1140" s="2">
        <v>75523.847556273016</v>
      </c>
      <c r="AJ1140" s="2">
        <v>551476.15244372701</v>
      </c>
      <c r="AK1140" s="2">
        <v>313050.25567286386</v>
      </c>
      <c r="AL1140" s="121">
        <v>8.7500000000000008E-2</v>
      </c>
      <c r="AM1140" s="121" t="s">
        <v>37</v>
      </c>
      <c r="AN1140" s="2">
        <v>627000</v>
      </c>
      <c r="AO1140" s="2" t="s">
        <v>184</v>
      </c>
    </row>
    <row r="1141" spans="29:41" x14ac:dyDescent="0.3">
      <c r="AC1141" s="119">
        <v>111</v>
      </c>
      <c r="AD1141" s="120">
        <v>51105</v>
      </c>
      <c r="AE1141" s="9" t="s">
        <v>88</v>
      </c>
      <c r="AF1141" s="2">
        <v>7307.8725911020229</v>
      </c>
      <c r="AG1141" s="2">
        <v>550.69472176449085</v>
      </c>
      <c r="AH1141" s="2">
        <v>7858.5673128665139</v>
      </c>
      <c r="AI1141" s="2">
        <v>68215.974965170986</v>
      </c>
      <c r="AJ1141" s="2">
        <v>558784.02503482904</v>
      </c>
      <c r="AK1141" s="2">
        <v>313600.95039462834</v>
      </c>
      <c r="AL1141" s="121">
        <v>8.7500000000000008E-2</v>
      </c>
      <c r="AM1141" s="121" t="s">
        <v>37</v>
      </c>
      <c r="AN1141" s="2">
        <v>627000</v>
      </c>
      <c r="AO1141" s="2" t="s">
        <v>184</v>
      </c>
    </row>
    <row r="1142" spans="29:41" x14ac:dyDescent="0.3">
      <c r="AC1142" s="119">
        <v>112</v>
      </c>
      <c r="AD1142" s="120">
        <v>51136</v>
      </c>
      <c r="AE1142" s="9" t="s">
        <v>88</v>
      </c>
      <c r="AF1142" s="2">
        <v>7361.1591620788085</v>
      </c>
      <c r="AG1142" s="2">
        <v>497.40815078770515</v>
      </c>
      <c r="AH1142" s="2">
        <v>7858.5673128665139</v>
      </c>
      <c r="AI1142" s="2">
        <v>60854.815803092177</v>
      </c>
      <c r="AJ1142" s="2">
        <v>566145.18419690779</v>
      </c>
      <c r="AK1142" s="2">
        <v>314098.35854541603</v>
      </c>
      <c r="AL1142" s="121">
        <v>8.7500000000000008E-2</v>
      </c>
      <c r="AM1142" s="121" t="s">
        <v>37</v>
      </c>
      <c r="AN1142" s="2">
        <v>627000</v>
      </c>
      <c r="AO1142" s="2" t="s">
        <v>184</v>
      </c>
    </row>
    <row r="1143" spans="29:41" x14ac:dyDescent="0.3">
      <c r="AC1143" s="119">
        <v>113</v>
      </c>
      <c r="AD1143" s="120">
        <v>51167</v>
      </c>
      <c r="AE1143" s="9" t="s">
        <v>88</v>
      </c>
      <c r="AF1143" s="2">
        <v>7414.8342809689666</v>
      </c>
      <c r="AG1143" s="2">
        <v>443.73303189754716</v>
      </c>
      <c r="AH1143" s="2">
        <v>7858.5673128665139</v>
      </c>
      <c r="AI1143" s="2">
        <v>53439.981522123213</v>
      </c>
      <c r="AJ1143" s="2">
        <v>573560.01847787679</v>
      </c>
      <c r="AK1143" s="2">
        <v>314542.09157731361</v>
      </c>
      <c r="AL1143" s="121">
        <v>8.7500000000000008E-2</v>
      </c>
      <c r="AM1143" s="121" t="s">
        <v>37</v>
      </c>
      <c r="AN1143" s="2">
        <v>627000</v>
      </c>
      <c r="AO1143" s="2" t="s">
        <v>184</v>
      </c>
    </row>
    <row r="1144" spans="29:41" x14ac:dyDescent="0.3">
      <c r="AC1144" s="119">
        <v>114</v>
      </c>
      <c r="AD1144" s="120">
        <v>51196</v>
      </c>
      <c r="AE1144" s="9" t="s">
        <v>88</v>
      </c>
      <c r="AF1144" s="2">
        <v>7468.9007809343639</v>
      </c>
      <c r="AG1144" s="2">
        <v>389.66653193214847</v>
      </c>
      <c r="AH1144" s="2">
        <v>7858.5673128665121</v>
      </c>
      <c r="AI1144" s="2">
        <v>45971.080741188853</v>
      </c>
      <c r="AJ1144" s="2">
        <v>581028.91925881116</v>
      </c>
      <c r="AK1144" s="2">
        <v>314931.75810924574</v>
      </c>
      <c r="AL1144" s="121">
        <v>8.7500000000000008E-2</v>
      </c>
      <c r="AM1144" s="121" t="s">
        <v>37</v>
      </c>
      <c r="AN1144" s="2">
        <v>627000</v>
      </c>
      <c r="AO1144" s="2" t="s">
        <v>184</v>
      </c>
    </row>
    <row r="1145" spans="29:41" x14ac:dyDescent="0.3">
      <c r="AC1145" s="119">
        <v>115</v>
      </c>
      <c r="AD1145" s="120">
        <v>51227</v>
      </c>
      <c r="AE1145" s="9" t="s">
        <v>88</v>
      </c>
      <c r="AF1145" s="2">
        <v>7523.3615157953473</v>
      </c>
      <c r="AG1145" s="2">
        <v>335.20579707116877</v>
      </c>
      <c r="AH1145" s="2">
        <v>7858.5673128665157</v>
      </c>
      <c r="AI1145" s="2">
        <v>38447.719225393506</v>
      </c>
      <c r="AJ1145" s="2">
        <v>588552.28077460651</v>
      </c>
      <c r="AK1145" s="2">
        <v>315266.9639063169</v>
      </c>
      <c r="AL1145" s="121">
        <v>8.7500000000000008E-2</v>
      </c>
      <c r="AM1145" s="121" t="s">
        <v>37</v>
      </c>
      <c r="AN1145" s="2">
        <v>627000</v>
      </c>
      <c r="AO1145" s="2" t="s">
        <v>184</v>
      </c>
    </row>
    <row r="1146" spans="29:41" x14ac:dyDescent="0.3">
      <c r="AC1146" s="119">
        <v>116</v>
      </c>
      <c r="AD1146" s="120">
        <v>51257</v>
      </c>
      <c r="AE1146" s="9" t="s">
        <v>88</v>
      </c>
      <c r="AF1146" s="2">
        <v>7578.2193601813551</v>
      </c>
      <c r="AG1146" s="2">
        <v>280.34795268516103</v>
      </c>
      <c r="AH1146" s="2">
        <v>7858.5673128665157</v>
      </c>
      <c r="AI1146" s="2">
        <v>30869.49986521215</v>
      </c>
      <c r="AJ1146" s="2">
        <v>596130.50013478787</v>
      </c>
      <c r="AK1146" s="2">
        <v>315547.31185900205</v>
      </c>
      <c r="AL1146" s="121">
        <v>8.7500000000000008E-2</v>
      </c>
      <c r="AM1146" s="121" t="s">
        <v>37</v>
      </c>
      <c r="AN1146" s="2">
        <v>627000</v>
      </c>
      <c r="AO1146" s="2" t="s">
        <v>184</v>
      </c>
    </row>
    <row r="1147" spans="29:41" x14ac:dyDescent="0.3">
      <c r="AC1147" s="119">
        <v>117</v>
      </c>
      <c r="AD1147" s="120">
        <v>51288</v>
      </c>
      <c r="AE1147" s="9" t="s">
        <v>88</v>
      </c>
      <c r="AF1147" s="2">
        <v>7633.4772096826773</v>
      </c>
      <c r="AG1147" s="2">
        <v>225.09010318383861</v>
      </c>
      <c r="AH1147" s="2">
        <v>7858.5673128665157</v>
      </c>
      <c r="AI1147" s="2">
        <v>23236.022655529472</v>
      </c>
      <c r="AJ1147" s="2">
        <v>603763.97734447056</v>
      </c>
      <c r="AK1147" s="2">
        <v>315772.40196218586</v>
      </c>
      <c r="AL1147" s="121">
        <v>8.7500000000000008E-2</v>
      </c>
      <c r="AM1147" s="121" t="s">
        <v>37</v>
      </c>
      <c r="AN1147" s="2">
        <v>627000</v>
      </c>
      <c r="AO1147" s="2" t="s">
        <v>184</v>
      </c>
    </row>
    <row r="1148" spans="29:41" x14ac:dyDescent="0.3">
      <c r="AC1148" s="119">
        <v>118</v>
      </c>
      <c r="AD1148" s="120">
        <v>51318</v>
      </c>
      <c r="AE1148" s="9" t="s">
        <v>88</v>
      </c>
      <c r="AF1148" s="2">
        <v>7689.1379810032786</v>
      </c>
      <c r="AG1148" s="2">
        <v>169.42933186323575</v>
      </c>
      <c r="AH1148" s="2">
        <v>7858.5673128665139</v>
      </c>
      <c r="AI1148" s="2">
        <v>15546.884674526194</v>
      </c>
      <c r="AJ1148" s="2">
        <v>611453.11532547383</v>
      </c>
      <c r="AK1148" s="2">
        <v>315941.8312940491</v>
      </c>
      <c r="AL1148" s="121">
        <v>8.7500000000000008E-2</v>
      </c>
      <c r="AM1148" s="121" t="s">
        <v>37</v>
      </c>
      <c r="AN1148" s="2">
        <v>627000</v>
      </c>
      <c r="AO1148" s="2" t="s">
        <v>184</v>
      </c>
    </row>
    <row r="1149" spans="29:41" x14ac:dyDescent="0.3">
      <c r="AC1149" s="119">
        <v>119</v>
      </c>
      <c r="AD1149" s="120">
        <v>51349</v>
      </c>
      <c r="AE1149" s="9" t="s">
        <v>88</v>
      </c>
      <c r="AF1149" s="2">
        <v>7745.2046121147623</v>
      </c>
      <c r="AG1149" s="2">
        <v>113.36270075175351</v>
      </c>
      <c r="AH1149" s="2">
        <v>7858.5673128665157</v>
      </c>
      <c r="AI1149" s="2">
        <v>7801.6800624114321</v>
      </c>
      <c r="AJ1149" s="2">
        <v>619198.31993758865</v>
      </c>
      <c r="AK1149" s="2">
        <v>316055.19399480085</v>
      </c>
      <c r="AL1149" s="121">
        <v>8.7500000000000008E-2</v>
      </c>
      <c r="AM1149" s="121" t="s">
        <v>37</v>
      </c>
      <c r="AN1149" s="2">
        <v>627000</v>
      </c>
      <c r="AO1149" s="2" t="s">
        <v>184</v>
      </c>
    </row>
    <row r="1150" spans="29:41" x14ac:dyDescent="0.3">
      <c r="AC1150" s="119">
        <v>120</v>
      </c>
      <c r="AD1150" s="120">
        <v>51380</v>
      </c>
      <c r="AE1150" s="9" t="s">
        <v>88</v>
      </c>
      <c r="AF1150" s="2">
        <v>7801.6800624114321</v>
      </c>
      <c r="AG1150" s="2">
        <v>56.887250455083361</v>
      </c>
      <c r="AH1150" s="2">
        <v>7858.5673128665157</v>
      </c>
      <c r="AI1150" s="2">
        <v>-2.7000623958883807E-13</v>
      </c>
      <c r="AJ1150" s="2">
        <v>627000.00000000012</v>
      </c>
      <c r="AK1150" s="2">
        <v>316112.08124525595</v>
      </c>
      <c r="AL1150" s="121">
        <v>8.7500000000000008E-2</v>
      </c>
      <c r="AM1150" s="121" t="s">
        <v>37</v>
      </c>
      <c r="AN1150" s="2">
        <v>627000</v>
      </c>
      <c r="AO1150" s="2" t="s">
        <v>184</v>
      </c>
    </row>
    <row r="1151" spans="29:41" x14ac:dyDescent="0.3">
      <c r="AC1151" s="119">
        <v>0</v>
      </c>
      <c r="AD1151" s="120">
        <v>47818</v>
      </c>
      <c r="AE1151" s="9" t="s">
        <v>89</v>
      </c>
      <c r="AF1151" s="2">
        <v>0</v>
      </c>
      <c r="AG1151" s="2">
        <v>0</v>
      </c>
      <c r="AH1151" s="2">
        <v>0</v>
      </c>
      <c r="AI1151" s="2">
        <v>731500</v>
      </c>
      <c r="AJ1151" s="2">
        <v>0</v>
      </c>
      <c r="AK1151" s="2">
        <v>0</v>
      </c>
      <c r="AL1151" s="121">
        <v>0.1225</v>
      </c>
      <c r="AM1151" s="121" t="s">
        <v>45</v>
      </c>
      <c r="AN1151" s="2">
        <v>731500</v>
      </c>
      <c r="AO1151" s="2" t="s">
        <v>184</v>
      </c>
    </row>
    <row r="1152" spans="29:41" x14ac:dyDescent="0.3">
      <c r="AC1152" s="119">
        <v>1</v>
      </c>
      <c r="AD1152" s="120">
        <v>47849</v>
      </c>
      <c r="AE1152" s="9" t="s">
        <v>89</v>
      </c>
      <c r="AF1152" s="2">
        <v>8896.9811895664061</v>
      </c>
      <c r="AG1152" s="2">
        <v>7467.395833333333</v>
      </c>
      <c r="AH1152" s="2">
        <v>16364.37702289974</v>
      </c>
      <c r="AI1152" s="2">
        <v>722603.01881043357</v>
      </c>
      <c r="AJ1152" s="2">
        <v>8896.9811895664061</v>
      </c>
      <c r="AK1152" s="2">
        <v>7467.395833333333</v>
      </c>
      <c r="AL1152" s="121">
        <v>0.1225</v>
      </c>
      <c r="AM1152" s="121" t="s">
        <v>45</v>
      </c>
      <c r="AN1152" s="2">
        <v>731500</v>
      </c>
      <c r="AO1152" s="2" t="s">
        <v>184</v>
      </c>
    </row>
    <row r="1153" spans="29:41" x14ac:dyDescent="0.3">
      <c r="AC1153" s="119">
        <v>2</v>
      </c>
      <c r="AD1153" s="120">
        <v>47880</v>
      </c>
      <c r="AE1153" s="9" t="s">
        <v>89</v>
      </c>
      <c r="AF1153" s="2">
        <v>8987.8045392098993</v>
      </c>
      <c r="AG1153" s="2">
        <v>7376.5724836898426</v>
      </c>
      <c r="AH1153" s="2">
        <v>16364.377022899742</v>
      </c>
      <c r="AI1153" s="2">
        <v>713615.21427122364</v>
      </c>
      <c r="AJ1153" s="2">
        <v>17884.785728776304</v>
      </c>
      <c r="AK1153" s="2">
        <v>14843.968317023176</v>
      </c>
      <c r="AL1153" s="121">
        <v>0.1225</v>
      </c>
      <c r="AM1153" s="121" t="s">
        <v>45</v>
      </c>
      <c r="AN1153" s="2">
        <v>731500</v>
      </c>
      <c r="AO1153" s="2" t="s">
        <v>184</v>
      </c>
    </row>
    <row r="1154" spans="29:41" x14ac:dyDescent="0.3">
      <c r="AC1154" s="119">
        <v>3</v>
      </c>
      <c r="AD1154" s="120">
        <v>47908</v>
      </c>
      <c r="AE1154" s="9" t="s">
        <v>89</v>
      </c>
      <c r="AF1154" s="2">
        <v>9079.5550438809951</v>
      </c>
      <c r="AG1154" s="2">
        <v>7284.8219790187413</v>
      </c>
      <c r="AH1154" s="2">
        <v>16364.377022899736</v>
      </c>
      <c r="AI1154" s="2">
        <v>704535.65922734269</v>
      </c>
      <c r="AJ1154" s="2">
        <v>26964.340772657299</v>
      </c>
      <c r="AK1154" s="2">
        <v>22128.790296041916</v>
      </c>
      <c r="AL1154" s="121">
        <v>0.1225</v>
      </c>
      <c r="AM1154" s="121" t="s">
        <v>45</v>
      </c>
      <c r="AN1154" s="2">
        <v>731500</v>
      </c>
      <c r="AO1154" s="2" t="s">
        <v>184</v>
      </c>
    </row>
    <row r="1155" spans="29:41" x14ac:dyDescent="0.3">
      <c r="AC1155" s="119">
        <v>4</v>
      </c>
      <c r="AD1155" s="120">
        <v>47939</v>
      </c>
      <c r="AE1155" s="9" t="s">
        <v>89</v>
      </c>
      <c r="AF1155" s="2">
        <v>9172.2421682872846</v>
      </c>
      <c r="AG1155" s="2">
        <v>7192.1348546124564</v>
      </c>
      <c r="AH1155" s="2">
        <v>16364.37702289974</v>
      </c>
      <c r="AI1155" s="2">
        <v>695363.41705905541</v>
      </c>
      <c r="AJ1155" s="2">
        <v>36136.582940944587</v>
      </c>
      <c r="AK1155" s="2">
        <v>29320.925150654373</v>
      </c>
      <c r="AL1155" s="121">
        <v>0.1225</v>
      </c>
      <c r="AM1155" s="121" t="s">
        <v>45</v>
      </c>
      <c r="AN1155" s="2">
        <v>731500</v>
      </c>
      <c r="AO1155" s="2" t="s">
        <v>184</v>
      </c>
    </row>
    <row r="1156" spans="29:41" x14ac:dyDescent="0.3">
      <c r="AC1156" s="119">
        <v>5</v>
      </c>
      <c r="AD1156" s="120">
        <v>47969</v>
      </c>
      <c r="AE1156" s="9" t="s">
        <v>89</v>
      </c>
      <c r="AF1156" s="2">
        <v>9265.8754737552154</v>
      </c>
      <c r="AG1156" s="2">
        <v>7098.5015491445238</v>
      </c>
      <c r="AH1156" s="2">
        <v>16364.37702289974</v>
      </c>
      <c r="AI1156" s="2">
        <v>686097.54158530023</v>
      </c>
      <c r="AJ1156" s="2">
        <v>45402.458414699802</v>
      </c>
      <c r="AK1156" s="2">
        <v>36419.426699798896</v>
      </c>
      <c r="AL1156" s="121">
        <v>0.1225</v>
      </c>
      <c r="AM1156" s="121" t="s">
        <v>45</v>
      </c>
      <c r="AN1156" s="2">
        <v>731500</v>
      </c>
      <c r="AO1156" s="2" t="s">
        <v>184</v>
      </c>
    </row>
    <row r="1157" spans="29:41" x14ac:dyDescent="0.3">
      <c r="AC1157" s="119">
        <v>6</v>
      </c>
      <c r="AD1157" s="120">
        <v>48000</v>
      </c>
      <c r="AE1157" s="9" t="s">
        <v>89</v>
      </c>
      <c r="AF1157" s="2">
        <v>9360.464619216471</v>
      </c>
      <c r="AG1157" s="2">
        <v>7003.9124036832727</v>
      </c>
      <c r="AH1157" s="2">
        <v>16364.377022899744</v>
      </c>
      <c r="AI1157" s="2">
        <v>676737.07696608372</v>
      </c>
      <c r="AJ1157" s="2">
        <v>54762.923033916275</v>
      </c>
      <c r="AK1157" s="2">
        <v>43423.339103482169</v>
      </c>
      <c r="AL1157" s="121">
        <v>0.1225</v>
      </c>
      <c r="AM1157" s="121" t="s">
        <v>45</v>
      </c>
      <c r="AN1157" s="2">
        <v>731500</v>
      </c>
      <c r="AO1157" s="2" t="s">
        <v>184</v>
      </c>
    </row>
    <row r="1158" spans="29:41" x14ac:dyDescent="0.3">
      <c r="AC1158" s="119">
        <v>7</v>
      </c>
      <c r="AD1158" s="120">
        <v>48030</v>
      </c>
      <c r="AE1158" s="9" t="s">
        <v>89</v>
      </c>
      <c r="AF1158" s="2">
        <v>9456.0193622043025</v>
      </c>
      <c r="AG1158" s="2">
        <v>6908.3576606954375</v>
      </c>
      <c r="AH1158" s="2">
        <v>16364.37702289974</v>
      </c>
      <c r="AI1158" s="2">
        <v>667281.05760387937</v>
      </c>
      <c r="AJ1158" s="2">
        <v>64218.942396120576</v>
      </c>
      <c r="AK1158" s="2">
        <v>50331.696764177606</v>
      </c>
      <c r="AL1158" s="121">
        <v>0.1225</v>
      </c>
      <c r="AM1158" s="121" t="s">
        <v>45</v>
      </c>
      <c r="AN1158" s="2">
        <v>731500</v>
      </c>
      <c r="AO1158" s="2" t="s">
        <v>184</v>
      </c>
    </row>
    <row r="1159" spans="29:41" x14ac:dyDescent="0.3">
      <c r="AC1159" s="119">
        <v>8</v>
      </c>
      <c r="AD1159" s="120">
        <v>48061</v>
      </c>
      <c r="AE1159" s="9" t="s">
        <v>89</v>
      </c>
      <c r="AF1159" s="2">
        <v>9552.5495598601337</v>
      </c>
      <c r="AG1159" s="2">
        <v>6811.8274630396018</v>
      </c>
      <c r="AH1159" s="2">
        <v>16364.377022899736</v>
      </c>
      <c r="AI1159" s="2">
        <v>657728.50804401923</v>
      </c>
      <c r="AJ1159" s="2">
        <v>73771.491955980717</v>
      </c>
      <c r="AK1159" s="2">
        <v>57143.524227217211</v>
      </c>
      <c r="AL1159" s="121">
        <v>0.1225</v>
      </c>
      <c r="AM1159" s="121" t="s">
        <v>45</v>
      </c>
      <c r="AN1159" s="2">
        <v>731500</v>
      </c>
      <c r="AO1159" s="2" t="s">
        <v>184</v>
      </c>
    </row>
    <row r="1160" spans="29:41" x14ac:dyDescent="0.3">
      <c r="AC1160" s="119">
        <v>9</v>
      </c>
      <c r="AD1160" s="120">
        <v>48092</v>
      </c>
      <c r="AE1160" s="9" t="s">
        <v>89</v>
      </c>
      <c r="AF1160" s="2">
        <v>9650.065169950376</v>
      </c>
      <c r="AG1160" s="2">
        <v>6714.3118529493631</v>
      </c>
      <c r="AH1160" s="2">
        <v>16364.37702289974</v>
      </c>
      <c r="AI1160" s="2">
        <v>648078.44287406886</v>
      </c>
      <c r="AJ1160" s="2">
        <v>83421.557125931096</v>
      </c>
      <c r="AK1160" s="2">
        <v>63857.836080166577</v>
      </c>
      <c r="AL1160" s="121">
        <v>0.1225</v>
      </c>
      <c r="AM1160" s="121" t="s">
        <v>45</v>
      </c>
      <c r="AN1160" s="2">
        <v>731500</v>
      </c>
      <c r="AO1160" s="2" t="s">
        <v>184</v>
      </c>
    </row>
    <row r="1161" spans="29:41" x14ac:dyDescent="0.3">
      <c r="AC1161" s="119">
        <v>10</v>
      </c>
      <c r="AD1161" s="120">
        <v>48122</v>
      </c>
      <c r="AE1161" s="9" t="s">
        <v>89</v>
      </c>
      <c r="AF1161" s="2">
        <v>9748.5762518936208</v>
      </c>
      <c r="AG1161" s="2">
        <v>6615.8007710061192</v>
      </c>
      <c r="AH1161" s="2">
        <v>16364.37702289974</v>
      </c>
      <c r="AI1161" s="2">
        <v>638329.86662217521</v>
      </c>
      <c r="AJ1161" s="2">
        <v>93170.133377824721</v>
      </c>
      <c r="AK1161" s="2">
        <v>70473.636851172691</v>
      </c>
      <c r="AL1161" s="121">
        <v>0.1225</v>
      </c>
      <c r="AM1161" s="121" t="s">
        <v>45</v>
      </c>
      <c r="AN1161" s="2">
        <v>731500</v>
      </c>
      <c r="AO1161" s="2" t="s">
        <v>184</v>
      </c>
    </row>
    <row r="1162" spans="29:41" x14ac:dyDescent="0.3">
      <c r="AC1162" s="119">
        <v>11</v>
      </c>
      <c r="AD1162" s="120">
        <v>48153</v>
      </c>
      <c r="AE1162" s="9" t="s">
        <v>89</v>
      </c>
      <c r="AF1162" s="2">
        <v>9848.0929677983659</v>
      </c>
      <c r="AG1162" s="2">
        <v>6516.2840551013715</v>
      </c>
      <c r="AH1162" s="2">
        <v>16364.377022899736</v>
      </c>
      <c r="AI1162" s="2">
        <v>628481.77365437686</v>
      </c>
      <c r="AJ1162" s="2">
        <v>103018.22634562309</v>
      </c>
      <c r="AK1162" s="2">
        <v>76989.920906274056</v>
      </c>
      <c r="AL1162" s="121">
        <v>0.1225</v>
      </c>
      <c r="AM1162" s="121" t="s">
        <v>45</v>
      </c>
      <c r="AN1162" s="2">
        <v>731500</v>
      </c>
      <c r="AO1162" s="2" t="s">
        <v>184</v>
      </c>
    </row>
    <row r="1163" spans="29:41" x14ac:dyDescent="0.3">
      <c r="AC1163" s="119">
        <v>12</v>
      </c>
      <c r="AD1163" s="120">
        <v>48183</v>
      </c>
      <c r="AE1163" s="9" t="s">
        <v>89</v>
      </c>
      <c r="AF1163" s="2">
        <v>9948.6255835113097</v>
      </c>
      <c r="AG1163" s="2">
        <v>6415.7514393884303</v>
      </c>
      <c r="AH1163" s="2">
        <v>16364.37702289974</v>
      </c>
      <c r="AI1163" s="2">
        <v>618533.14807086554</v>
      </c>
      <c r="AJ1163" s="2">
        <v>112966.8519291344</v>
      </c>
      <c r="AK1163" s="2">
        <v>83405.67234566249</v>
      </c>
      <c r="AL1163" s="121">
        <v>0.1225</v>
      </c>
      <c r="AM1163" s="121" t="s">
        <v>45</v>
      </c>
      <c r="AN1163" s="2">
        <v>731500</v>
      </c>
      <c r="AO1163" s="2" t="s">
        <v>184</v>
      </c>
    </row>
    <row r="1164" spans="29:41" x14ac:dyDescent="0.3">
      <c r="AC1164" s="119">
        <v>13</v>
      </c>
      <c r="AD1164" s="120">
        <v>48214</v>
      </c>
      <c r="AE1164" s="9" t="s">
        <v>89</v>
      </c>
      <c r="AF1164" s="2">
        <v>10050.184469676318</v>
      </c>
      <c r="AG1164" s="2">
        <v>6314.1925532234191</v>
      </c>
      <c r="AH1164" s="2">
        <v>16364.377022899736</v>
      </c>
      <c r="AI1164" s="2">
        <v>608482.9636011892</v>
      </c>
      <c r="AJ1164" s="2">
        <v>123017.03639881071</v>
      </c>
      <c r="AK1164" s="2">
        <v>89719.864898885906</v>
      </c>
      <c r="AL1164" s="121">
        <v>0.1225</v>
      </c>
      <c r="AM1164" s="121" t="s">
        <v>45</v>
      </c>
      <c r="AN1164" s="2">
        <v>731500</v>
      </c>
      <c r="AO1164" s="2" t="s">
        <v>184</v>
      </c>
    </row>
    <row r="1165" spans="29:41" x14ac:dyDescent="0.3">
      <c r="AC1165" s="119">
        <v>14</v>
      </c>
      <c r="AD1165" s="120">
        <v>48245</v>
      </c>
      <c r="AE1165" s="9" t="s">
        <v>89</v>
      </c>
      <c r="AF1165" s="2">
        <v>10152.780102804263</v>
      </c>
      <c r="AG1165" s="2">
        <v>6211.5969200954733</v>
      </c>
      <c r="AH1165" s="2">
        <v>16364.377022899736</v>
      </c>
      <c r="AI1165" s="2">
        <v>598330.1834983849</v>
      </c>
      <c r="AJ1165" s="2">
        <v>133169.81650161499</v>
      </c>
      <c r="AK1165" s="2">
        <v>95931.461818981377</v>
      </c>
      <c r="AL1165" s="121">
        <v>0.1225</v>
      </c>
      <c r="AM1165" s="121" t="s">
        <v>45</v>
      </c>
      <c r="AN1165" s="2">
        <v>731500</v>
      </c>
      <c r="AO1165" s="2" t="s">
        <v>184</v>
      </c>
    </row>
    <row r="1166" spans="29:41" x14ac:dyDescent="0.3">
      <c r="AC1166" s="119">
        <v>15</v>
      </c>
      <c r="AD1166" s="120">
        <v>48274</v>
      </c>
      <c r="AE1166" s="9" t="s">
        <v>89</v>
      </c>
      <c r="AF1166" s="2">
        <v>10256.423066353724</v>
      </c>
      <c r="AG1166" s="2">
        <v>6107.9539565460127</v>
      </c>
      <c r="AH1166" s="2">
        <v>16364.377022899736</v>
      </c>
      <c r="AI1166" s="2">
        <v>588073.76043203112</v>
      </c>
      <c r="AJ1166" s="2">
        <v>143426.2395679687</v>
      </c>
      <c r="AK1166" s="2">
        <v>102039.41577552739</v>
      </c>
      <c r="AL1166" s="121">
        <v>0.1225</v>
      </c>
      <c r="AM1166" s="121" t="s">
        <v>45</v>
      </c>
      <c r="AN1166" s="2">
        <v>731500</v>
      </c>
      <c r="AO1166" s="2" t="s">
        <v>184</v>
      </c>
    </row>
    <row r="1167" spans="29:41" x14ac:dyDescent="0.3">
      <c r="AC1167" s="119">
        <v>16</v>
      </c>
      <c r="AD1167" s="120">
        <v>48305</v>
      </c>
      <c r="AE1167" s="9" t="s">
        <v>89</v>
      </c>
      <c r="AF1167" s="2">
        <v>10361.12405182275</v>
      </c>
      <c r="AG1167" s="2">
        <v>6003.2529710769841</v>
      </c>
      <c r="AH1167" s="2">
        <v>16364.377022899735</v>
      </c>
      <c r="AI1167" s="2">
        <v>577712.63638020842</v>
      </c>
      <c r="AJ1167" s="2">
        <v>153787.36361979146</v>
      </c>
      <c r="AK1167" s="2">
        <v>108042.66874660438</v>
      </c>
      <c r="AL1167" s="121">
        <v>0.1225</v>
      </c>
      <c r="AM1167" s="121" t="s">
        <v>45</v>
      </c>
      <c r="AN1167" s="2">
        <v>731500</v>
      </c>
      <c r="AO1167" s="2" t="s">
        <v>184</v>
      </c>
    </row>
    <row r="1168" spans="29:41" x14ac:dyDescent="0.3">
      <c r="AC1168" s="119">
        <v>17</v>
      </c>
      <c r="AD1168" s="120">
        <v>48335</v>
      </c>
      <c r="AE1168" s="9" t="s">
        <v>89</v>
      </c>
      <c r="AF1168" s="2">
        <v>10466.893859851774</v>
      </c>
      <c r="AG1168" s="2">
        <v>5897.4831630479612</v>
      </c>
      <c r="AH1168" s="2">
        <v>16364.377022899736</v>
      </c>
      <c r="AI1168" s="2">
        <v>567245.74252035667</v>
      </c>
      <c r="AJ1168" s="2">
        <v>164254.25747964325</v>
      </c>
      <c r="AK1168" s="2">
        <v>113940.15190965234</v>
      </c>
      <c r="AL1168" s="121">
        <v>0.1225</v>
      </c>
      <c r="AM1168" s="121" t="s">
        <v>45</v>
      </c>
      <c r="AN1168" s="2">
        <v>731500</v>
      </c>
      <c r="AO1168" s="2" t="s">
        <v>184</v>
      </c>
    </row>
    <row r="1169" spans="29:41" x14ac:dyDescent="0.3">
      <c r="AC1169" s="119">
        <v>18</v>
      </c>
      <c r="AD1169" s="120">
        <v>48366</v>
      </c>
      <c r="AE1169" s="9" t="s">
        <v>89</v>
      </c>
      <c r="AF1169" s="2">
        <v>10573.743401337762</v>
      </c>
      <c r="AG1169" s="2">
        <v>5790.633621561974</v>
      </c>
      <c r="AH1169" s="2">
        <v>16364.377022899736</v>
      </c>
      <c r="AI1169" s="2">
        <v>556671.9991190189</v>
      </c>
      <c r="AJ1169" s="2">
        <v>174828.00088098101</v>
      </c>
      <c r="AK1169" s="2">
        <v>119730.78553121432</v>
      </c>
      <c r="AL1169" s="121">
        <v>0.1225</v>
      </c>
      <c r="AM1169" s="121" t="s">
        <v>45</v>
      </c>
      <c r="AN1169" s="2">
        <v>731500</v>
      </c>
      <c r="AO1169" s="2" t="s">
        <v>184</v>
      </c>
    </row>
    <row r="1170" spans="29:41" x14ac:dyDescent="0.3">
      <c r="AC1170" s="119">
        <v>19</v>
      </c>
      <c r="AD1170" s="120">
        <v>48396</v>
      </c>
      <c r="AE1170" s="9" t="s">
        <v>89</v>
      </c>
      <c r="AF1170" s="2">
        <v>10681.683698559751</v>
      </c>
      <c r="AG1170" s="2">
        <v>5682.6933243399844</v>
      </c>
      <c r="AH1170" s="2">
        <v>16364.377022899736</v>
      </c>
      <c r="AI1170" s="2">
        <v>545990.31542045914</v>
      </c>
      <c r="AJ1170" s="2">
        <v>185509.68457954077</v>
      </c>
      <c r="AK1170" s="2">
        <v>125413.47885555431</v>
      </c>
      <c r="AL1170" s="121">
        <v>0.1225</v>
      </c>
      <c r="AM1170" s="121" t="s">
        <v>45</v>
      </c>
      <c r="AN1170" s="2">
        <v>731500</v>
      </c>
      <c r="AO1170" s="2" t="s">
        <v>184</v>
      </c>
    </row>
    <row r="1171" spans="29:41" x14ac:dyDescent="0.3">
      <c r="AC1171" s="119">
        <v>20</v>
      </c>
      <c r="AD1171" s="120">
        <v>48427</v>
      </c>
      <c r="AE1171" s="9" t="s">
        <v>89</v>
      </c>
      <c r="AF1171" s="2">
        <v>10790.725886315882</v>
      </c>
      <c r="AG1171" s="2">
        <v>5573.6511365838533</v>
      </c>
      <c r="AH1171" s="2">
        <v>16364.377022899735</v>
      </c>
      <c r="AI1171" s="2">
        <v>535199.58953414322</v>
      </c>
      <c r="AJ1171" s="2">
        <v>196300.41046585666</v>
      </c>
      <c r="AK1171" s="2">
        <v>130987.12999213816</v>
      </c>
      <c r="AL1171" s="121">
        <v>0.1225</v>
      </c>
      <c r="AM1171" s="121" t="s">
        <v>45</v>
      </c>
      <c r="AN1171" s="2">
        <v>731500</v>
      </c>
      <c r="AO1171" s="2" t="s">
        <v>184</v>
      </c>
    </row>
    <row r="1172" spans="29:41" x14ac:dyDescent="0.3">
      <c r="AC1172" s="119">
        <v>21</v>
      </c>
      <c r="AD1172" s="120">
        <v>48458</v>
      </c>
      <c r="AE1172" s="9" t="s">
        <v>89</v>
      </c>
      <c r="AF1172" s="2">
        <v>10900.881213072025</v>
      </c>
      <c r="AG1172" s="2">
        <v>5463.495809827712</v>
      </c>
      <c r="AH1172" s="2">
        <v>16364.377022899736</v>
      </c>
      <c r="AI1172" s="2">
        <v>524298.70832107123</v>
      </c>
      <c r="AJ1172" s="2">
        <v>207201.29167892868</v>
      </c>
      <c r="AK1172" s="2">
        <v>136450.62580196586</v>
      </c>
      <c r="AL1172" s="121">
        <v>0.1225</v>
      </c>
      <c r="AM1172" s="121" t="s">
        <v>45</v>
      </c>
      <c r="AN1172" s="2">
        <v>731500</v>
      </c>
      <c r="AO1172" s="2" t="s">
        <v>184</v>
      </c>
    </row>
    <row r="1173" spans="29:41" x14ac:dyDescent="0.3">
      <c r="AC1173" s="119">
        <v>22</v>
      </c>
      <c r="AD1173" s="120">
        <v>48488</v>
      </c>
      <c r="AE1173" s="9" t="s">
        <v>89</v>
      </c>
      <c r="AF1173" s="2">
        <v>11012.16104212213</v>
      </c>
      <c r="AG1173" s="2">
        <v>5352.2159807776025</v>
      </c>
      <c r="AH1173" s="2">
        <v>16364.377022899733</v>
      </c>
      <c r="AI1173" s="2">
        <v>513286.54727894912</v>
      </c>
      <c r="AJ1173" s="2">
        <v>218213.45272105082</v>
      </c>
      <c r="AK1173" s="2">
        <v>141802.84178274346</v>
      </c>
      <c r="AL1173" s="121">
        <v>0.1225</v>
      </c>
      <c r="AM1173" s="121" t="s">
        <v>45</v>
      </c>
      <c r="AN1173" s="2">
        <v>731500</v>
      </c>
      <c r="AO1173" s="2" t="s">
        <v>184</v>
      </c>
    </row>
    <row r="1174" spans="29:41" x14ac:dyDescent="0.3">
      <c r="AC1174" s="119">
        <v>23</v>
      </c>
      <c r="AD1174" s="120">
        <v>48519</v>
      </c>
      <c r="AE1174" s="9" t="s">
        <v>89</v>
      </c>
      <c r="AF1174" s="2">
        <v>11124.576852760463</v>
      </c>
      <c r="AG1174" s="2">
        <v>5239.8001701392723</v>
      </c>
      <c r="AH1174" s="2">
        <v>16364.377022899736</v>
      </c>
      <c r="AI1174" s="2">
        <v>502161.97042618867</v>
      </c>
      <c r="AJ1174" s="2">
        <v>229338.02957381128</v>
      </c>
      <c r="AK1174" s="2">
        <v>147042.64195288272</v>
      </c>
      <c r="AL1174" s="121">
        <v>0.1225</v>
      </c>
      <c r="AM1174" s="121" t="s">
        <v>45</v>
      </c>
      <c r="AN1174" s="2">
        <v>731500</v>
      </c>
      <c r="AO1174" s="2" t="s">
        <v>184</v>
      </c>
    </row>
    <row r="1175" spans="29:41" x14ac:dyDescent="0.3">
      <c r="AC1175" s="119">
        <v>24</v>
      </c>
      <c r="AD1175" s="120">
        <v>48549</v>
      </c>
      <c r="AE1175" s="9" t="s">
        <v>89</v>
      </c>
      <c r="AF1175" s="2">
        <v>11238.140241465728</v>
      </c>
      <c r="AG1175" s="2">
        <v>5126.2367814340096</v>
      </c>
      <c r="AH1175" s="2">
        <v>16364.377022899736</v>
      </c>
      <c r="AI1175" s="2">
        <v>490923.83018472296</v>
      </c>
      <c r="AJ1175" s="2">
        <v>240576.16981527701</v>
      </c>
      <c r="AK1175" s="2">
        <v>152168.87873431674</v>
      </c>
      <c r="AL1175" s="121">
        <v>0.1225</v>
      </c>
      <c r="AM1175" s="121" t="s">
        <v>45</v>
      </c>
      <c r="AN1175" s="2">
        <v>731500</v>
      </c>
      <c r="AO1175" s="2" t="s">
        <v>184</v>
      </c>
    </row>
    <row r="1176" spans="29:41" x14ac:dyDescent="0.3">
      <c r="AC1176" s="119">
        <v>25</v>
      </c>
      <c r="AD1176" s="120">
        <v>48580</v>
      </c>
      <c r="AE1176" s="9" t="s">
        <v>89</v>
      </c>
      <c r="AF1176" s="2">
        <v>11352.862923097357</v>
      </c>
      <c r="AG1176" s="2">
        <v>5011.5140998023799</v>
      </c>
      <c r="AH1176" s="2">
        <v>16364.377022899736</v>
      </c>
      <c r="AI1176" s="2">
        <v>479570.96726162563</v>
      </c>
      <c r="AJ1176" s="2">
        <v>251929.03273837437</v>
      </c>
      <c r="AK1176" s="2">
        <v>157180.39283411912</v>
      </c>
      <c r="AL1176" s="121">
        <v>0.1225</v>
      </c>
      <c r="AM1176" s="121" t="s">
        <v>45</v>
      </c>
      <c r="AN1176" s="2">
        <v>731500</v>
      </c>
      <c r="AO1176" s="2" t="s">
        <v>184</v>
      </c>
    </row>
    <row r="1177" spans="29:41" x14ac:dyDescent="0.3">
      <c r="AC1177" s="119">
        <v>26</v>
      </c>
      <c r="AD1177" s="120">
        <v>48611</v>
      </c>
      <c r="AE1177" s="9" t="s">
        <v>89</v>
      </c>
      <c r="AF1177" s="2">
        <v>11468.756732103979</v>
      </c>
      <c r="AG1177" s="2">
        <v>4895.6202907957613</v>
      </c>
      <c r="AH1177" s="2">
        <v>16364.37702289974</v>
      </c>
      <c r="AI1177" s="2">
        <v>468102.21052952163</v>
      </c>
      <c r="AJ1177" s="2">
        <v>263397.78947047837</v>
      </c>
      <c r="AK1177" s="2">
        <v>162076.01312491487</v>
      </c>
      <c r="AL1177" s="121">
        <v>0.1225</v>
      </c>
      <c r="AM1177" s="121" t="s">
        <v>45</v>
      </c>
      <c r="AN1177" s="2">
        <v>731500</v>
      </c>
      <c r="AO1177" s="2" t="s">
        <v>184</v>
      </c>
    </row>
    <row r="1178" spans="29:41" x14ac:dyDescent="0.3">
      <c r="AC1178" s="119">
        <v>27</v>
      </c>
      <c r="AD1178" s="120">
        <v>48639</v>
      </c>
      <c r="AE1178" s="9" t="s">
        <v>89</v>
      </c>
      <c r="AF1178" s="2">
        <v>11585.833623744204</v>
      </c>
      <c r="AG1178" s="2">
        <v>4778.5433991555328</v>
      </c>
      <c r="AH1178" s="2">
        <v>16364.377022899736</v>
      </c>
      <c r="AI1178" s="2">
        <v>456516.37690577743</v>
      </c>
      <c r="AJ1178" s="2">
        <v>274983.62309422257</v>
      </c>
      <c r="AK1178" s="2">
        <v>166854.55652407039</v>
      </c>
      <c r="AL1178" s="121">
        <v>0.1225</v>
      </c>
      <c r="AM1178" s="121" t="s">
        <v>45</v>
      </c>
      <c r="AN1178" s="2">
        <v>731500</v>
      </c>
      <c r="AO1178" s="2" t="s">
        <v>184</v>
      </c>
    </row>
    <row r="1179" spans="29:41" x14ac:dyDescent="0.3">
      <c r="AC1179" s="119">
        <v>28</v>
      </c>
      <c r="AD1179" s="120">
        <v>48670</v>
      </c>
      <c r="AE1179" s="9" t="s">
        <v>89</v>
      </c>
      <c r="AF1179" s="2">
        <v>11704.105675319926</v>
      </c>
      <c r="AG1179" s="2">
        <v>4660.2713475798109</v>
      </c>
      <c r="AH1179" s="2">
        <v>16364.377022899736</v>
      </c>
      <c r="AI1179" s="2">
        <v>444812.27123045753</v>
      </c>
      <c r="AJ1179" s="2">
        <v>286687.72876954247</v>
      </c>
      <c r="AK1179" s="2">
        <v>171514.8278716502</v>
      </c>
      <c r="AL1179" s="121">
        <v>0.1225</v>
      </c>
      <c r="AM1179" s="121" t="s">
        <v>45</v>
      </c>
      <c r="AN1179" s="2">
        <v>731500</v>
      </c>
      <c r="AO1179" s="2" t="s">
        <v>184</v>
      </c>
    </row>
    <row r="1180" spans="29:41" x14ac:dyDescent="0.3">
      <c r="AC1180" s="119">
        <v>29</v>
      </c>
      <c r="AD1180" s="120">
        <v>48700</v>
      </c>
      <c r="AE1180" s="9" t="s">
        <v>89</v>
      </c>
      <c r="AF1180" s="2">
        <v>11823.585087422151</v>
      </c>
      <c r="AG1180" s="2">
        <v>4540.7919354775868</v>
      </c>
      <c r="AH1180" s="2">
        <v>16364.377022899736</v>
      </c>
      <c r="AI1180" s="2">
        <v>432988.68614303536</v>
      </c>
      <c r="AJ1180" s="2">
        <v>298511.31385696464</v>
      </c>
      <c r="AK1180" s="2">
        <v>176055.61980712778</v>
      </c>
      <c r="AL1180" s="121">
        <v>0.1225</v>
      </c>
      <c r="AM1180" s="121" t="s">
        <v>45</v>
      </c>
      <c r="AN1180" s="2">
        <v>731500</v>
      </c>
      <c r="AO1180" s="2" t="s">
        <v>184</v>
      </c>
    </row>
    <row r="1181" spans="29:41" x14ac:dyDescent="0.3">
      <c r="AC1181" s="119">
        <v>30</v>
      </c>
      <c r="AD1181" s="120">
        <v>48731</v>
      </c>
      <c r="AE1181" s="9" t="s">
        <v>89</v>
      </c>
      <c r="AF1181" s="2">
        <v>11944.28418518959</v>
      </c>
      <c r="AG1181" s="2">
        <v>4420.0928377101527</v>
      </c>
      <c r="AH1181" s="2">
        <v>16364.377022899742</v>
      </c>
      <c r="AI1181" s="2">
        <v>421044.40195784578</v>
      </c>
      <c r="AJ1181" s="2">
        <v>310455.59804215422</v>
      </c>
      <c r="AK1181" s="2">
        <v>180475.71264483794</v>
      </c>
      <c r="AL1181" s="121">
        <v>0.1225</v>
      </c>
      <c r="AM1181" s="121" t="s">
        <v>45</v>
      </c>
      <c r="AN1181" s="2">
        <v>731500</v>
      </c>
      <c r="AO1181" s="2" t="s">
        <v>184</v>
      </c>
    </row>
    <row r="1182" spans="29:41" x14ac:dyDescent="0.3">
      <c r="AC1182" s="119">
        <v>31</v>
      </c>
      <c r="AD1182" s="120">
        <v>48761</v>
      </c>
      <c r="AE1182" s="9" t="s">
        <v>89</v>
      </c>
      <c r="AF1182" s="2">
        <v>12066.215419580065</v>
      </c>
      <c r="AG1182" s="2">
        <v>4298.161603319676</v>
      </c>
      <c r="AH1182" s="2">
        <v>16364.377022899742</v>
      </c>
      <c r="AI1182" s="2">
        <v>408978.18653826573</v>
      </c>
      <c r="AJ1182" s="2">
        <v>322521.81346173427</v>
      </c>
      <c r="AK1182" s="2">
        <v>184773.8742481576</v>
      </c>
      <c r="AL1182" s="121">
        <v>0.1225</v>
      </c>
      <c r="AM1182" s="121" t="s">
        <v>45</v>
      </c>
      <c r="AN1182" s="2">
        <v>731500</v>
      </c>
      <c r="AO1182" s="2" t="s">
        <v>184</v>
      </c>
    </row>
    <row r="1183" spans="29:41" x14ac:dyDescent="0.3">
      <c r="AC1183" s="119">
        <v>32</v>
      </c>
      <c r="AD1183" s="120">
        <v>48792</v>
      </c>
      <c r="AE1183" s="9" t="s">
        <v>89</v>
      </c>
      <c r="AF1183" s="2">
        <v>12189.39136865494</v>
      </c>
      <c r="AG1183" s="2">
        <v>4174.985654244796</v>
      </c>
      <c r="AH1183" s="2">
        <v>16364.377022899736</v>
      </c>
      <c r="AI1183" s="2">
        <v>396788.79516961076</v>
      </c>
      <c r="AJ1183" s="2">
        <v>334711.20483038924</v>
      </c>
      <c r="AK1183" s="2">
        <v>188948.85990240239</v>
      </c>
      <c r="AL1183" s="121">
        <v>0.1225</v>
      </c>
      <c r="AM1183" s="121" t="s">
        <v>45</v>
      </c>
      <c r="AN1183" s="2">
        <v>731500</v>
      </c>
      <c r="AO1183" s="2" t="s">
        <v>184</v>
      </c>
    </row>
    <row r="1184" spans="29:41" x14ac:dyDescent="0.3">
      <c r="AC1184" s="119">
        <v>33</v>
      </c>
      <c r="AD1184" s="120">
        <v>48823</v>
      </c>
      <c r="AE1184" s="9" t="s">
        <v>89</v>
      </c>
      <c r="AF1184" s="2">
        <v>12313.824738876627</v>
      </c>
      <c r="AG1184" s="2">
        <v>4050.5522840231097</v>
      </c>
      <c r="AH1184" s="2">
        <v>16364.377022899736</v>
      </c>
      <c r="AI1184" s="2">
        <v>384474.97043073416</v>
      </c>
      <c r="AJ1184" s="2">
        <v>347025.02956926584</v>
      </c>
      <c r="AK1184" s="2">
        <v>192999.4121864255</v>
      </c>
      <c r="AL1184" s="121">
        <v>0.1225</v>
      </c>
      <c r="AM1184" s="121" t="s">
        <v>45</v>
      </c>
      <c r="AN1184" s="2">
        <v>731500</v>
      </c>
      <c r="AO1184" s="2" t="s">
        <v>184</v>
      </c>
    </row>
    <row r="1185" spans="29:41" x14ac:dyDescent="0.3">
      <c r="AC1185" s="119">
        <v>34</v>
      </c>
      <c r="AD1185" s="120">
        <v>48853</v>
      </c>
      <c r="AE1185" s="9" t="s">
        <v>89</v>
      </c>
      <c r="AF1185" s="2">
        <v>12439.528366419328</v>
      </c>
      <c r="AG1185" s="2">
        <v>3924.8486564804111</v>
      </c>
      <c r="AH1185" s="2">
        <v>16364.37702289974</v>
      </c>
      <c r="AI1185" s="2">
        <v>372035.44206431485</v>
      </c>
      <c r="AJ1185" s="2">
        <v>359464.55793568515</v>
      </c>
      <c r="AK1185" s="2">
        <v>196924.2608429059</v>
      </c>
      <c r="AL1185" s="121">
        <v>0.1225</v>
      </c>
      <c r="AM1185" s="121" t="s">
        <v>45</v>
      </c>
      <c r="AN1185" s="2">
        <v>731500</v>
      </c>
      <c r="AO1185" s="2" t="s">
        <v>184</v>
      </c>
    </row>
    <row r="1186" spans="29:41" x14ac:dyDescent="0.3">
      <c r="AC1186" s="119">
        <v>35</v>
      </c>
      <c r="AD1186" s="120">
        <v>48884</v>
      </c>
      <c r="AE1186" s="9" t="s">
        <v>89</v>
      </c>
      <c r="AF1186" s="2">
        <v>12566.515218493192</v>
      </c>
      <c r="AG1186" s="2">
        <v>3797.8618044065474</v>
      </c>
      <c r="AH1186" s="2">
        <v>16364.37702289974</v>
      </c>
      <c r="AI1186" s="2">
        <v>359468.92684582167</v>
      </c>
      <c r="AJ1186" s="2">
        <v>372031.07315417833</v>
      </c>
      <c r="AK1186" s="2">
        <v>200722.12264731244</v>
      </c>
      <c r="AL1186" s="121">
        <v>0.1225</v>
      </c>
      <c r="AM1186" s="121" t="s">
        <v>45</v>
      </c>
      <c r="AN1186" s="2">
        <v>731500</v>
      </c>
      <c r="AO1186" s="2" t="s">
        <v>184</v>
      </c>
    </row>
    <row r="1187" spans="29:41" x14ac:dyDescent="0.3">
      <c r="AC1187" s="119">
        <v>36</v>
      </c>
      <c r="AD1187" s="120">
        <v>48914</v>
      </c>
      <c r="AE1187" s="9" t="s">
        <v>89</v>
      </c>
      <c r="AF1187" s="2">
        <v>12694.798394681977</v>
      </c>
      <c r="AG1187" s="2">
        <v>3669.5786282177628</v>
      </c>
      <c r="AH1187" s="2">
        <v>16364.37702289974</v>
      </c>
      <c r="AI1187" s="2">
        <v>346774.12845113967</v>
      </c>
      <c r="AJ1187" s="2">
        <v>384725.87154886033</v>
      </c>
      <c r="AK1187" s="2">
        <v>204391.70127553021</v>
      </c>
      <c r="AL1187" s="121">
        <v>0.1225</v>
      </c>
      <c r="AM1187" s="121" t="s">
        <v>45</v>
      </c>
      <c r="AN1187" s="2">
        <v>731500</v>
      </c>
      <c r="AO1187" s="2" t="s">
        <v>184</v>
      </c>
    </row>
    <row r="1188" spans="29:41" x14ac:dyDescent="0.3">
      <c r="AC1188" s="119">
        <v>37</v>
      </c>
      <c r="AD1188" s="120">
        <v>48945</v>
      </c>
      <c r="AE1188" s="9" t="s">
        <v>89</v>
      </c>
      <c r="AF1188" s="2">
        <v>12824.391128294355</v>
      </c>
      <c r="AG1188" s="2">
        <v>3539.9858946053841</v>
      </c>
      <c r="AH1188" s="2">
        <v>16364.37702289974</v>
      </c>
      <c r="AI1188" s="2">
        <v>333949.73732284532</v>
      </c>
      <c r="AJ1188" s="2">
        <v>397550.26267715468</v>
      </c>
      <c r="AK1188" s="2">
        <v>207931.68717013558</v>
      </c>
      <c r="AL1188" s="121">
        <v>0.1225</v>
      </c>
      <c r="AM1188" s="121" t="s">
        <v>45</v>
      </c>
      <c r="AN1188" s="2">
        <v>731500</v>
      </c>
      <c r="AO1188" s="2" t="s">
        <v>184</v>
      </c>
    </row>
    <row r="1189" spans="29:41" x14ac:dyDescent="0.3">
      <c r="AC1189" s="119">
        <v>38</v>
      </c>
      <c r="AD1189" s="120">
        <v>48976</v>
      </c>
      <c r="AE1189" s="9" t="s">
        <v>89</v>
      </c>
      <c r="AF1189" s="2">
        <v>12955.306787729027</v>
      </c>
      <c r="AG1189" s="2">
        <v>3409.0702351707127</v>
      </c>
      <c r="AH1189" s="2">
        <v>16364.37702289974</v>
      </c>
      <c r="AI1189" s="2">
        <v>320994.43053511629</v>
      </c>
      <c r="AJ1189" s="2">
        <v>410505.56946488371</v>
      </c>
      <c r="AK1189" s="2">
        <v>211340.7574053063</v>
      </c>
      <c r="AL1189" s="121">
        <v>0.1225</v>
      </c>
      <c r="AM1189" s="121" t="s">
        <v>45</v>
      </c>
      <c r="AN1189" s="2">
        <v>731500</v>
      </c>
      <c r="AO1189" s="2" t="s">
        <v>184</v>
      </c>
    </row>
    <row r="1190" spans="29:41" x14ac:dyDescent="0.3">
      <c r="AC1190" s="119">
        <v>39</v>
      </c>
      <c r="AD1190" s="120">
        <v>49004</v>
      </c>
      <c r="AE1190" s="9" t="s">
        <v>89</v>
      </c>
      <c r="AF1190" s="2">
        <v>13087.55887785376</v>
      </c>
      <c r="AG1190" s="2">
        <v>3276.8181450459788</v>
      </c>
      <c r="AH1190" s="2">
        <v>16364.37702289974</v>
      </c>
      <c r="AI1190" s="2">
        <v>307906.87165726256</v>
      </c>
      <c r="AJ1190" s="2">
        <v>423593.12834273744</v>
      </c>
      <c r="AK1190" s="2">
        <v>214617.57555035228</v>
      </c>
      <c r="AL1190" s="121">
        <v>0.1225</v>
      </c>
      <c r="AM1190" s="121" t="s">
        <v>45</v>
      </c>
      <c r="AN1190" s="2">
        <v>731500</v>
      </c>
      <c r="AO1190" s="2" t="s">
        <v>184</v>
      </c>
    </row>
    <row r="1191" spans="29:41" x14ac:dyDescent="0.3">
      <c r="AC1191" s="119">
        <v>40</v>
      </c>
      <c r="AD1191" s="120">
        <v>49035</v>
      </c>
      <c r="AE1191" s="9" t="s">
        <v>89</v>
      </c>
      <c r="AF1191" s="2">
        <v>13221.161041398518</v>
      </c>
      <c r="AG1191" s="2">
        <v>3143.2159815012219</v>
      </c>
      <c r="AH1191" s="2">
        <v>16364.37702289974</v>
      </c>
      <c r="AI1191" s="2">
        <v>294685.71061586402</v>
      </c>
      <c r="AJ1191" s="2">
        <v>436814.28938413598</v>
      </c>
      <c r="AK1191" s="2">
        <v>217760.79153185349</v>
      </c>
      <c r="AL1191" s="121">
        <v>0.1225</v>
      </c>
      <c r="AM1191" s="121" t="s">
        <v>45</v>
      </c>
      <c r="AN1191" s="2">
        <v>731500</v>
      </c>
      <c r="AO1191" s="2" t="s">
        <v>184</v>
      </c>
    </row>
    <row r="1192" spans="29:41" x14ac:dyDescent="0.3">
      <c r="AC1192" s="119">
        <v>41</v>
      </c>
      <c r="AD1192" s="120">
        <v>49065</v>
      </c>
      <c r="AE1192" s="9" t="s">
        <v>89</v>
      </c>
      <c r="AF1192" s="2">
        <v>13356.127060362795</v>
      </c>
      <c r="AG1192" s="2">
        <v>3008.2499625369451</v>
      </c>
      <c r="AH1192" s="2">
        <v>16364.37702289974</v>
      </c>
      <c r="AI1192" s="2">
        <v>281329.58355550125</v>
      </c>
      <c r="AJ1192" s="2">
        <v>450170.41644449875</v>
      </c>
      <c r="AK1192" s="2">
        <v>220769.04149439043</v>
      </c>
      <c r="AL1192" s="121">
        <v>0.1225</v>
      </c>
      <c r="AM1192" s="121" t="s">
        <v>45</v>
      </c>
      <c r="AN1192" s="2">
        <v>731500</v>
      </c>
      <c r="AO1192" s="2" t="s">
        <v>184</v>
      </c>
    </row>
    <row r="1193" spans="29:41" x14ac:dyDescent="0.3">
      <c r="AC1193" s="119">
        <v>42</v>
      </c>
      <c r="AD1193" s="120">
        <v>49096</v>
      </c>
      <c r="AE1193" s="9" t="s">
        <v>89</v>
      </c>
      <c r="AF1193" s="2">
        <v>13492.470857437333</v>
      </c>
      <c r="AG1193" s="2">
        <v>2871.9061654624084</v>
      </c>
      <c r="AH1193" s="2">
        <v>16364.377022899742</v>
      </c>
      <c r="AI1193" s="2">
        <v>267837.11269806389</v>
      </c>
      <c r="AJ1193" s="2">
        <v>463662.88730193611</v>
      </c>
      <c r="AK1193" s="2">
        <v>223640.94765985283</v>
      </c>
      <c r="AL1193" s="121">
        <v>0.1225</v>
      </c>
      <c r="AM1193" s="121" t="s">
        <v>45</v>
      </c>
      <c r="AN1193" s="2">
        <v>731500</v>
      </c>
      <c r="AO1193" s="2" t="s">
        <v>184</v>
      </c>
    </row>
    <row r="1194" spans="29:41" x14ac:dyDescent="0.3">
      <c r="AC1194" s="119">
        <v>43</v>
      </c>
      <c r="AD1194" s="120">
        <v>49126</v>
      </c>
      <c r="AE1194" s="9" t="s">
        <v>89</v>
      </c>
      <c r="AF1194" s="2">
        <v>13630.206497440338</v>
      </c>
      <c r="AG1194" s="2">
        <v>2734.1705254594021</v>
      </c>
      <c r="AH1194" s="2">
        <v>16364.37702289974</v>
      </c>
      <c r="AI1194" s="2">
        <v>254206.90620062355</v>
      </c>
      <c r="AJ1194" s="2">
        <v>477293.09379937645</v>
      </c>
      <c r="AK1194" s="2">
        <v>226375.11818531223</v>
      </c>
      <c r="AL1194" s="121">
        <v>0.1225</v>
      </c>
      <c r="AM1194" s="121" t="s">
        <v>45</v>
      </c>
      <c r="AN1194" s="2">
        <v>731500</v>
      </c>
      <c r="AO1194" s="2" t="s">
        <v>184</v>
      </c>
    </row>
    <row r="1195" spans="29:41" x14ac:dyDescent="0.3">
      <c r="AC1195" s="119">
        <v>44</v>
      </c>
      <c r="AD1195" s="120">
        <v>49157</v>
      </c>
      <c r="AE1195" s="9" t="s">
        <v>89</v>
      </c>
      <c r="AF1195" s="2">
        <v>13769.348188768374</v>
      </c>
      <c r="AG1195" s="2">
        <v>2595.0288341313653</v>
      </c>
      <c r="AH1195" s="2">
        <v>16364.37702289974</v>
      </c>
      <c r="AI1195" s="2">
        <v>240437.55801185517</v>
      </c>
      <c r="AJ1195" s="2">
        <v>491062.44198814483</v>
      </c>
      <c r="AK1195" s="2">
        <v>228970.1470194436</v>
      </c>
      <c r="AL1195" s="121">
        <v>0.1225</v>
      </c>
      <c r="AM1195" s="121" t="s">
        <v>45</v>
      </c>
      <c r="AN1195" s="2">
        <v>731500</v>
      </c>
      <c r="AO1195" s="2" t="s">
        <v>184</v>
      </c>
    </row>
    <row r="1196" spans="29:41" x14ac:dyDescent="0.3">
      <c r="AC1196" s="119">
        <v>45</v>
      </c>
      <c r="AD1196" s="120">
        <v>49188</v>
      </c>
      <c r="AE1196" s="9" t="s">
        <v>89</v>
      </c>
      <c r="AF1196" s="2">
        <v>13909.910284862051</v>
      </c>
      <c r="AG1196" s="2">
        <v>2454.4667380376882</v>
      </c>
      <c r="AH1196" s="2">
        <v>16364.37702289974</v>
      </c>
      <c r="AI1196" s="2">
        <v>226527.64772699313</v>
      </c>
      <c r="AJ1196" s="2">
        <v>504972.35227300687</v>
      </c>
      <c r="AK1196" s="2">
        <v>231424.61375748127</v>
      </c>
      <c r="AL1196" s="121">
        <v>0.1225</v>
      </c>
      <c r="AM1196" s="121" t="s">
        <v>45</v>
      </c>
      <c r="AN1196" s="2">
        <v>731500</v>
      </c>
      <c r="AO1196" s="2" t="s">
        <v>184</v>
      </c>
    </row>
    <row r="1197" spans="29:41" x14ac:dyDescent="0.3">
      <c r="AC1197" s="119">
        <v>46</v>
      </c>
      <c r="AD1197" s="120">
        <v>49218</v>
      </c>
      <c r="AE1197" s="9" t="s">
        <v>89</v>
      </c>
      <c r="AF1197" s="2">
        <v>14051.907285686688</v>
      </c>
      <c r="AG1197" s="2">
        <v>2312.4697372130549</v>
      </c>
      <c r="AH1197" s="2">
        <v>16364.377022899744</v>
      </c>
      <c r="AI1197" s="2">
        <v>212475.74044130644</v>
      </c>
      <c r="AJ1197" s="2">
        <v>519024.25955869356</v>
      </c>
      <c r="AK1197" s="2">
        <v>233737.08349469432</v>
      </c>
      <c r="AL1197" s="121">
        <v>0.1225</v>
      </c>
      <c r="AM1197" s="121" t="s">
        <v>45</v>
      </c>
      <c r="AN1197" s="2">
        <v>731500</v>
      </c>
      <c r="AO1197" s="2" t="s">
        <v>184</v>
      </c>
    </row>
    <row r="1198" spans="29:41" x14ac:dyDescent="0.3">
      <c r="AC1198" s="119">
        <v>47</v>
      </c>
      <c r="AD1198" s="120">
        <v>49249</v>
      </c>
      <c r="AE1198" s="9" t="s">
        <v>89</v>
      </c>
      <c r="AF1198" s="2">
        <v>14195.353839228072</v>
      </c>
      <c r="AG1198" s="2">
        <v>2169.0231836716698</v>
      </c>
      <c r="AH1198" s="2">
        <v>16364.377022899742</v>
      </c>
      <c r="AI1198" s="2">
        <v>198280.38660207836</v>
      </c>
      <c r="AJ1198" s="2">
        <v>533219.61339792167</v>
      </c>
      <c r="AK1198" s="2">
        <v>235906.10667836599</v>
      </c>
      <c r="AL1198" s="121">
        <v>0.1225</v>
      </c>
      <c r="AM1198" s="121" t="s">
        <v>45</v>
      </c>
      <c r="AN1198" s="2">
        <v>731500</v>
      </c>
      <c r="AO1198" s="2" t="s">
        <v>184</v>
      </c>
    </row>
    <row r="1199" spans="29:41" x14ac:dyDescent="0.3">
      <c r="AC1199" s="119">
        <v>48</v>
      </c>
      <c r="AD1199" s="120">
        <v>49279</v>
      </c>
      <c r="AE1199" s="9" t="s">
        <v>89</v>
      </c>
      <c r="AF1199" s="2">
        <v>14340.264743003525</v>
      </c>
      <c r="AG1199" s="2">
        <v>2024.1122798962165</v>
      </c>
      <c r="AH1199" s="2">
        <v>16364.377022899742</v>
      </c>
      <c r="AI1199" s="2">
        <v>183940.12185907483</v>
      </c>
      <c r="AJ1199" s="2">
        <v>547559.8781409252</v>
      </c>
      <c r="AK1199" s="2">
        <v>237930.21895826221</v>
      </c>
      <c r="AL1199" s="121">
        <v>0.1225</v>
      </c>
      <c r="AM1199" s="121" t="s">
        <v>45</v>
      </c>
      <c r="AN1199" s="2">
        <v>731500</v>
      </c>
      <c r="AO1199" s="2" t="s">
        <v>184</v>
      </c>
    </row>
    <row r="1200" spans="29:41" x14ac:dyDescent="0.3">
      <c r="AC1200" s="119">
        <v>49</v>
      </c>
      <c r="AD1200" s="120">
        <v>49310</v>
      </c>
      <c r="AE1200" s="9" t="s">
        <v>89</v>
      </c>
      <c r="AF1200" s="2">
        <v>14486.654945588351</v>
      </c>
      <c r="AG1200" s="2">
        <v>1877.7220773113888</v>
      </c>
      <c r="AH1200" s="2">
        <v>16364.37702289974</v>
      </c>
      <c r="AI1200" s="2">
        <v>169453.46691348648</v>
      </c>
      <c r="AJ1200" s="2">
        <v>562046.53308651352</v>
      </c>
      <c r="AK1200" s="2">
        <v>239807.9410355736</v>
      </c>
      <c r="AL1200" s="121">
        <v>0.1225</v>
      </c>
      <c r="AM1200" s="121" t="s">
        <v>45</v>
      </c>
      <c r="AN1200" s="2">
        <v>731500</v>
      </c>
      <c r="AO1200" s="2" t="s">
        <v>184</v>
      </c>
    </row>
    <row r="1201" spans="29:41" x14ac:dyDescent="0.3">
      <c r="AC1201" s="119">
        <v>50</v>
      </c>
      <c r="AD1201" s="120">
        <v>49341</v>
      </c>
      <c r="AE1201" s="9" t="s">
        <v>89</v>
      </c>
      <c r="AF1201" s="2">
        <v>14634.5395481579</v>
      </c>
      <c r="AG1201" s="2">
        <v>1729.8374747418411</v>
      </c>
      <c r="AH1201" s="2">
        <v>16364.37702289974</v>
      </c>
      <c r="AI1201" s="2">
        <v>154818.92736532859</v>
      </c>
      <c r="AJ1201" s="2">
        <v>576681.07263467147</v>
      </c>
      <c r="AK1201" s="2">
        <v>241537.77851031543</v>
      </c>
      <c r="AL1201" s="121">
        <v>0.1225</v>
      </c>
      <c r="AM1201" s="121" t="s">
        <v>45</v>
      </c>
      <c r="AN1201" s="2">
        <v>731500</v>
      </c>
      <c r="AO1201" s="2" t="s">
        <v>184</v>
      </c>
    </row>
    <row r="1202" spans="29:41" x14ac:dyDescent="0.3">
      <c r="AC1202" s="119">
        <v>51</v>
      </c>
      <c r="AD1202" s="120">
        <v>49369</v>
      </c>
      <c r="AE1202" s="9" t="s">
        <v>89</v>
      </c>
      <c r="AF1202" s="2">
        <v>14783.933806045347</v>
      </c>
      <c r="AG1202" s="2">
        <v>1580.443216854396</v>
      </c>
      <c r="AH1202" s="2">
        <v>16364.377022899742</v>
      </c>
      <c r="AI1202" s="2">
        <v>140034.99355928323</v>
      </c>
      <c r="AJ1202" s="2">
        <v>591465.0064407168</v>
      </c>
      <c r="AK1202" s="2">
        <v>243118.22172716982</v>
      </c>
      <c r="AL1202" s="121">
        <v>0.1225</v>
      </c>
      <c r="AM1202" s="121" t="s">
        <v>45</v>
      </c>
      <c r="AN1202" s="2">
        <v>731500</v>
      </c>
      <c r="AO1202" s="2" t="s">
        <v>184</v>
      </c>
    </row>
    <row r="1203" spans="29:41" x14ac:dyDescent="0.3">
      <c r="AC1203" s="119">
        <v>52</v>
      </c>
      <c r="AD1203" s="120">
        <v>49400</v>
      </c>
      <c r="AE1203" s="9" t="s">
        <v>89</v>
      </c>
      <c r="AF1203" s="2">
        <v>14934.85313031539</v>
      </c>
      <c r="AG1203" s="2">
        <v>1429.5238925843496</v>
      </c>
      <c r="AH1203" s="2">
        <v>16364.37702289974</v>
      </c>
      <c r="AI1203" s="2">
        <v>125100.14042896785</v>
      </c>
      <c r="AJ1203" s="2">
        <v>606399.85957103223</v>
      </c>
      <c r="AK1203" s="2">
        <v>244547.74561975416</v>
      </c>
      <c r="AL1203" s="121">
        <v>0.1225</v>
      </c>
      <c r="AM1203" s="121" t="s">
        <v>45</v>
      </c>
      <c r="AN1203" s="2">
        <v>731500</v>
      </c>
      <c r="AO1203" s="2" t="s">
        <v>184</v>
      </c>
    </row>
    <row r="1204" spans="29:41" x14ac:dyDescent="0.3">
      <c r="AC1204" s="119">
        <v>53</v>
      </c>
      <c r="AD1204" s="120">
        <v>49430</v>
      </c>
      <c r="AE1204" s="9" t="s">
        <v>89</v>
      </c>
      <c r="AF1204" s="2">
        <v>15087.313089354027</v>
      </c>
      <c r="AG1204" s="2">
        <v>1277.0639335457133</v>
      </c>
      <c r="AH1204" s="2">
        <v>16364.37702289974</v>
      </c>
      <c r="AI1204" s="2">
        <v>110012.82733961382</v>
      </c>
      <c r="AJ1204" s="2">
        <v>621487.17266038631</v>
      </c>
      <c r="AK1204" s="2">
        <v>245824.80955329989</v>
      </c>
      <c r="AL1204" s="121">
        <v>0.1225</v>
      </c>
      <c r="AM1204" s="121" t="s">
        <v>45</v>
      </c>
      <c r="AN1204" s="2">
        <v>731500</v>
      </c>
      <c r="AO1204" s="2" t="s">
        <v>184</v>
      </c>
    </row>
    <row r="1205" spans="29:41" x14ac:dyDescent="0.3">
      <c r="AC1205" s="119">
        <v>54</v>
      </c>
      <c r="AD1205" s="120">
        <v>49461</v>
      </c>
      <c r="AE1205" s="9" t="s">
        <v>89</v>
      </c>
      <c r="AF1205" s="2">
        <v>15241.329410474511</v>
      </c>
      <c r="AG1205" s="2">
        <v>1123.0476124252245</v>
      </c>
      <c r="AH1205" s="2">
        <v>16364.377022899736</v>
      </c>
      <c r="AI1205" s="2">
        <v>94771.49792913931</v>
      </c>
      <c r="AJ1205" s="2">
        <v>636728.50207086082</v>
      </c>
      <c r="AK1205" s="2">
        <v>246947.85716572512</v>
      </c>
      <c r="AL1205" s="121">
        <v>0.1225</v>
      </c>
      <c r="AM1205" s="121" t="s">
        <v>45</v>
      </c>
      <c r="AN1205" s="2">
        <v>731500</v>
      </c>
      <c r="AO1205" s="2" t="s">
        <v>184</v>
      </c>
    </row>
    <row r="1206" spans="29:41" x14ac:dyDescent="0.3">
      <c r="AC1206" s="119">
        <v>55</v>
      </c>
      <c r="AD1206" s="120">
        <v>49491</v>
      </c>
      <c r="AE1206" s="9" t="s">
        <v>89</v>
      </c>
      <c r="AF1206" s="2">
        <v>15396.917981539773</v>
      </c>
      <c r="AG1206" s="2">
        <v>967.45904135996375</v>
      </c>
      <c r="AH1206" s="2">
        <v>16364.377022899736</v>
      </c>
      <c r="AI1206" s="2">
        <v>79374.579947599545</v>
      </c>
      <c r="AJ1206" s="2">
        <v>652125.42005240056</v>
      </c>
      <c r="AK1206" s="2">
        <v>247915.31620708507</v>
      </c>
      <c r="AL1206" s="121">
        <v>0.1225</v>
      </c>
      <c r="AM1206" s="121" t="s">
        <v>45</v>
      </c>
      <c r="AN1206" s="2">
        <v>731500</v>
      </c>
      <c r="AO1206" s="2" t="s">
        <v>184</v>
      </c>
    </row>
    <row r="1207" spans="29:41" x14ac:dyDescent="0.3">
      <c r="AC1207" s="119">
        <v>56</v>
      </c>
      <c r="AD1207" s="120">
        <v>49522</v>
      </c>
      <c r="AE1207" s="9" t="s">
        <v>89</v>
      </c>
      <c r="AF1207" s="2">
        <v>15554.094852601331</v>
      </c>
      <c r="AG1207" s="2">
        <v>810.28217029841198</v>
      </c>
      <c r="AH1207" s="2">
        <v>16364.377022899744</v>
      </c>
      <c r="AI1207" s="2">
        <v>63820.485094998214</v>
      </c>
      <c r="AJ1207" s="2">
        <v>667679.51490500185</v>
      </c>
      <c r="AK1207" s="2">
        <v>248725.59837738349</v>
      </c>
      <c r="AL1207" s="121">
        <v>0.1225</v>
      </c>
      <c r="AM1207" s="121" t="s">
        <v>45</v>
      </c>
      <c r="AN1207" s="2">
        <v>731500</v>
      </c>
      <c r="AO1207" s="2" t="s">
        <v>184</v>
      </c>
    </row>
    <row r="1208" spans="29:41" x14ac:dyDescent="0.3">
      <c r="AC1208" s="119">
        <v>57</v>
      </c>
      <c r="AD1208" s="120">
        <v>49553</v>
      </c>
      <c r="AE1208" s="9" t="s">
        <v>89</v>
      </c>
      <c r="AF1208" s="2">
        <v>15712.876237554969</v>
      </c>
      <c r="AG1208" s="2">
        <v>651.50078534477348</v>
      </c>
      <c r="AH1208" s="2">
        <v>16364.377022899742</v>
      </c>
      <c r="AI1208" s="2">
        <v>48107.608857443243</v>
      </c>
      <c r="AJ1208" s="2">
        <v>683392.39114255679</v>
      </c>
      <c r="AK1208" s="2">
        <v>249377.09916272826</v>
      </c>
      <c r="AL1208" s="121">
        <v>0.1225</v>
      </c>
      <c r="AM1208" s="121" t="s">
        <v>45</v>
      </c>
      <c r="AN1208" s="2">
        <v>731500</v>
      </c>
      <c r="AO1208" s="2" t="s">
        <v>184</v>
      </c>
    </row>
    <row r="1209" spans="29:41" x14ac:dyDescent="0.3">
      <c r="AC1209" s="119">
        <v>58</v>
      </c>
      <c r="AD1209" s="120">
        <v>49583</v>
      </c>
      <c r="AE1209" s="9" t="s">
        <v>89</v>
      </c>
      <c r="AF1209" s="2">
        <v>15873.278515813337</v>
      </c>
      <c r="AG1209" s="2">
        <v>491.09850708639976</v>
      </c>
      <c r="AH1209" s="2">
        <v>16364.377022899736</v>
      </c>
      <c r="AI1209" s="2">
        <v>32234.330341629906</v>
      </c>
      <c r="AJ1209" s="2">
        <v>699265.66965837008</v>
      </c>
      <c r="AK1209" s="2">
        <v>249868.19766981466</v>
      </c>
      <c r="AL1209" s="121">
        <v>0.1225</v>
      </c>
      <c r="AM1209" s="121" t="s">
        <v>45</v>
      </c>
      <c r="AN1209" s="2">
        <v>731500</v>
      </c>
      <c r="AO1209" s="2" t="s">
        <v>184</v>
      </c>
    </row>
    <row r="1210" spans="29:41" x14ac:dyDescent="0.3">
      <c r="AC1210" s="119">
        <v>59</v>
      </c>
      <c r="AD1210" s="120">
        <v>49614</v>
      </c>
      <c r="AE1210" s="9" t="s">
        <v>89</v>
      </c>
      <c r="AF1210" s="2">
        <v>16035.318233995602</v>
      </c>
      <c r="AG1210" s="2">
        <v>329.05878890413862</v>
      </c>
      <c r="AH1210" s="2">
        <v>16364.37702289974</v>
      </c>
      <c r="AI1210" s="2">
        <v>16199.012107634304</v>
      </c>
      <c r="AJ1210" s="2">
        <v>715300.98789236567</v>
      </c>
      <c r="AK1210" s="2">
        <v>250197.2564587188</v>
      </c>
      <c r="AL1210" s="121">
        <v>0.1225</v>
      </c>
      <c r="AM1210" s="121" t="s">
        <v>45</v>
      </c>
      <c r="AN1210" s="2">
        <v>731500</v>
      </c>
      <c r="AO1210" s="2" t="s">
        <v>184</v>
      </c>
    </row>
    <row r="1211" spans="29:41" x14ac:dyDescent="0.3">
      <c r="AC1211" s="119">
        <v>60</v>
      </c>
      <c r="AD1211" s="120">
        <v>49644</v>
      </c>
      <c r="AE1211" s="9" t="s">
        <v>89</v>
      </c>
      <c r="AF1211" s="2">
        <v>16199.012107634302</v>
      </c>
      <c r="AG1211" s="2">
        <v>165.36491526543352</v>
      </c>
      <c r="AH1211" s="2">
        <v>16364.377022899736</v>
      </c>
      <c r="AI1211" s="2">
        <v>1.0231815394945443E-12</v>
      </c>
      <c r="AJ1211" s="2">
        <v>731500</v>
      </c>
      <c r="AK1211" s="2">
        <v>250362.62137398424</v>
      </c>
      <c r="AL1211" s="121">
        <v>0.1225</v>
      </c>
      <c r="AM1211" s="121" t="s">
        <v>45</v>
      </c>
      <c r="AN1211" s="2">
        <v>731500</v>
      </c>
      <c r="AO1211" s="2" t="s">
        <v>184</v>
      </c>
    </row>
    <row r="1212" spans="29:41" x14ac:dyDescent="0.3">
      <c r="AC1212" s="119">
        <v>0</v>
      </c>
      <c r="AD1212" s="120">
        <v>47908</v>
      </c>
      <c r="AE1212" s="9" t="s">
        <v>90</v>
      </c>
      <c r="AF1212" s="2">
        <v>0</v>
      </c>
      <c r="AG1212" s="2">
        <v>0</v>
      </c>
      <c r="AH1212" s="2">
        <v>0</v>
      </c>
      <c r="AI1212" s="2">
        <v>627000</v>
      </c>
      <c r="AJ1212" s="2">
        <v>0</v>
      </c>
      <c r="AK1212" s="2">
        <v>0</v>
      </c>
      <c r="AL1212" s="121">
        <v>0.1075</v>
      </c>
      <c r="AM1212" s="121" t="s">
        <v>41</v>
      </c>
      <c r="AN1212" s="2">
        <v>627000</v>
      </c>
      <c r="AO1212" s="2" t="s">
        <v>184</v>
      </c>
    </row>
    <row r="1213" spans="29:41" x14ac:dyDescent="0.3">
      <c r="AC1213" s="119">
        <v>1</v>
      </c>
      <c r="AD1213" s="120">
        <v>47939</v>
      </c>
      <c r="AE1213" s="9" t="s">
        <v>90</v>
      </c>
      <c r="AF1213" s="2">
        <v>7937.5819582525492</v>
      </c>
      <c r="AG1213" s="2">
        <v>5616.875</v>
      </c>
      <c r="AH1213" s="2">
        <v>13554.456958252549</v>
      </c>
      <c r="AI1213" s="2">
        <v>619062.41804174741</v>
      </c>
      <c r="AJ1213" s="2">
        <v>7937.5819582525492</v>
      </c>
      <c r="AK1213" s="2">
        <v>5616.875</v>
      </c>
      <c r="AL1213" s="121">
        <v>0.1075</v>
      </c>
      <c r="AM1213" s="121" t="s">
        <v>41</v>
      </c>
      <c r="AN1213" s="2">
        <v>627000</v>
      </c>
      <c r="AO1213" s="2" t="s">
        <v>184</v>
      </c>
    </row>
    <row r="1214" spans="29:41" x14ac:dyDescent="0.3">
      <c r="AC1214" s="119">
        <v>2</v>
      </c>
      <c r="AD1214" s="120">
        <v>47969</v>
      </c>
      <c r="AE1214" s="9" t="s">
        <v>90</v>
      </c>
      <c r="AF1214" s="2">
        <v>8008.6894632952235</v>
      </c>
      <c r="AG1214" s="2">
        <v>5545.7674949573202</v>
      </c>
      <c r="AH1214" s="2">
        <v>13554.456958252544</v>
      </c>
      <c r="AI1214" s="2">
        <v>611053.72857845214</v>
      </c>
      <c r="AJ1214" s="2">
        <v>15946.271421547772</v>
      </c>
      <c r="AK1214" s="2">
        <v>11162.642494957319</v>
      </c>
      <c r="AL1214" s="121">
        <v>0.1075</v>
      </c>
      <c r="AM1214" s="121" t="s">
        <v>41</v>
      </c>
      <c r="AN1214" s="2">
        <v>627000</v>
      </c>
      <c r="AO1214" s="2" t="s">
        <v>184</v>
      </c>
    </row>
    <row r="1215" spans="29:41" x14ac:dyDescent="0.3">
      <c r="AC1215" s="119">
        <v>3</v>
      </c>
      <c r="AD1215" s="120">
        <v>48000</v>
      </c>
      <c r="AE1215" s="9" t="s">
        <v>90</v>
      </c>
      <c r="AF1215" s="2">
        <v>8080.4339730705751</v>
      </c>
      <c r="AG1215" s="2">
        <v>5474.0229851819668</v>
      </c>
      <c r="AH1215" s="2">
        <v>13554.456958252542</v>
      </c>
      <c r="AI1215" s="2">
        <v>602973.29460538155</v>
      </c>
      <c r="AJ1215" s="2">
        <v>24026.705394618348</v>
      </c>
      <c r="AK1215" s="2">
        <v>16636.665480139287</v>
      </c>
      <c r="AL1215" s="121">
        <v>0.1075</v>
      </c>
      <c r="AM1215" s="121" t="s">
        <v>41</v>
      </c>
      <c r="AN1215" s="2">
        <v>627000</v>
      </c>
      <c r="AO1215" s="2" t="s">
        <v>184</v>
      </c>
    </row>
    <row r="1216" spans="29:41" x14ac:dyDescent="0.3">
      <c r="AC1216" s="119">
        <v>4</v>
      </c>
      <c r="AD1216" s="120">
        <v>48030</v>
      </c>
      <c r="AE1216" s="9" t="s">
        <v>90</v>
      </c>
      <c r="AF1216" s="2">
        <v>8152.8211940793326</v>
      </c>
      <c r="AG1216" s="2">
        <v>5401.6357641732093</v>
      </c>
      <c r="AH1216" s="2">
        <v>13554.456958252542</v>
      </c>
      <c r="AI1216" s="2">
        <v>594820.4734113022</v>
      </c>
      <c r="AJ1216" s="2">
        <v>32179.526588697681</v>
      </c>
      <c r="AK1216" s="2">
        <v>22038.301244312497</v>
      </c>
      <c r="AL1216" s="121">
        <v>0.1075</v>
      </c>
      <c r="AM1216" s="121" t="s">
        <v>41</v>
      </c>
      <c r="AN1216" s="2">
        <v>627000</v>
      </c>
      <c r="AO1216" s="2" t="s">
        <v>184</v>
      </c>
    </row>
    <row r="1217" spans="29:41" x14ac:dyDescent="0.3">
      <c r="AC1217" s="119">
        <v>5</v>
      </c>
      <c r="AD1217" s="120">
        <v>48061</v>
      </c>
      <c r="AE1217" s="9" t="s">
        <v>90</v>
      </c>
      <c r="AF1217" s="2">
        <v>8225.8568839429608</v>
      </c>
      <c r="AG1217" s="2">
        <v>5328.6000743095819</v>
      </c>
      <c r="AH1217" s="2">
        <v>13554.456958252542</v>
      </c>
      <c r="AI1217" s="2">
        <v>586594.61652735923</v>
      </c>
      <c r="AJ1217" s="2">
        <v>40405.383472640642</v>
      </c>
      <c r="AK1217" s="2">
        <v>27366.90131862208</v>
      </c>
      <c r="AL1217" s="121">
        <v>0.1075</v>
      </c>
      <c r="AM1217" s="121" t="s">
        <v>41</v>
      </c>
      <c r="AN1217" s="2">
        <v>627000</v>
      </c>
      <c r="AO1217" s="2" t="s">
        <v>184</v>
      </c>
    </row>
    <row r="1218" spans="29:41" x14ac:dyDescent="0.3">
      <c r="AC1218" s="119">
        <v>6</v>
      </c>
      <c r="AD1218" s="120">
        <v>48092</v>
      </c>
      <c r="AE1218" s="9" t="s">
        <v>90</v>
      </c>
      <c r="AF1218" s="2">
        <v>8299.5468518616181</v>
      </c>
      <c r="AG1218" s="2">
        <v>5254.9101063909266</v>
      </c>
      <c r="AH1218" s="2">
        <v>13554.456958252544</v>
      </c>
      <c r="AI1218" s="2">
        <v>578295.06967549759</v>
      </c>
      <c r="AJ1218" s="2">
        <v>48704.93032450226</v>
      </c>
      <c r="AK1218" s="2">
        <v>32621.811425013006</v>
      </c>
      <c r="AL1218" s="121">
        <v>0.1075</v>
      </c>
      <c r="AM1218" s="121" t="s">
        <v>41</v>
      </c>
      <c r="AN1218" s="2">
        <v>627000</v>
      </c>
      <c r="AO1218" s="2" t="s">
        <v>184</v>
      </c>
    </row>
    <row r="1219" spans="29:41" x14ac:dyDescent="0.3">
      <c r="AC1219" s="119">
        <v>7</v>
      </c>
      <c r="AD1219" s="120">
        <v>48122</v>
      </c>
      <c r="AE1219" s="9" t="s">
        <v>90</v>
      </c>
      <c r="AF1219" s="2">
        <v>8373.8969590762099</v>
      </c>
      <c r="AG1219" s="2">
        <v>5180.5599991763329</v>
      </c>
      <c r="AH1219" s="2">
        <v>13554.456958252542</v>
      </c>
      <c r="AI1219" s="2">
        <v>569921.17271642142</v>
      </c>
      <c r="AJ1219" s="2">
        <v>57078.827283578474</v>
      </c>
      <c r="AK1219" s="2">
        <v>37802.371424189339</v>
      </c>
      <c r="AL1219" s="121">
        <v>0.1075</v>
      </c>
      <c r="AM1219" s="121" t="s">
        <v>41</v>
      </c>
      <c r="AN1219" s="2">
        <v>627000</v>
      </c>
      <c r="AO1219" s="2" t="s">
        <v>184</v>
      </c>
    </row>
    <row r="1220" spans="29:41" x14ac:dyDescent="0.3">
      <c r="AC1220" s="119">
        <v>8</v>
      </c>
      <c r="AD1220" s="120">
        <v>48153</v>
      </c>
      <c r="AE1220" s="9" t="s">
        <v>90</v>
      </c>
      <c r="AF1220" s="2">
        <v>8448.9131193346002</v>
      </c>
      <c r="AG1220" s="2">
        <v>5105.5438389179417</v>
      </c>
      <c r="AH1220" s="2">
        <v>13554.456958252542</v>
      </c>
      <c r="AI1220" s="2">
        <v>561472.25959708681</v>
      </c>
      <c r="AJ1220" s="2">
        <v>65527.74040291307</v>
      </c>
      <c r="AK1220" s="2">
        <v>42907.915263107279</v>
      </c>
      <c r="AL1220" s="121">
        <v>0.1075</v>
      </c>
      <c r="AM1220" s="121" t="s">
        <v>41</v>
      </c>
      <c r="AN1220" s="2">
        <v>627000</v>
      </c>
      <c r="AO1220" s="2" t="s">
        <v>184</v>
      </c>
    </row>
    <row r="1221" spans="29:41" x14ac:dyDescent="0.3">
      <c r="AC1221" s="119">
        <v>9</v>
      </c>
      <c r="AD1221" s="120">
        <v>48183</v>
      </c>
      <c r="AE1221" s="9" t="s">
        <v>90</v>
      </c>
      <c r="AF1221" s="2">
        <v>8524.6012993619734</v>
      </c>
      <c r="AG1221" s="2">
        <v>5029.8556588905694</v>
      </c>
      <c r="AH1221" s="2">
        <v>13554.456958252542</v>
      </c>
      <c r="AI1221" s="2">
        <v>552947.65829772479</v>
      </c>
      <c r="AJ1221" s="2">
        <v>74052.341702275036</v>
      </c>
      <c r="AK1221" s="2">
        <v>47937.77092199785</v>
      </c>
      <c r="AL1221" s="121">
        <v>0.1075</v>
      </c>
      <c r="AM1221" s="121" t="s">
        <v>41</v>
      </c>
      <c r="AN1221" s="2">
        <v>627000</v>
      </c>
      <c r="AO1221" s="2" t="s">
        <v>184</v>
      </c>
    </row>
    <row r="1222" spans="29:41" x14ac:dyDescent="0.3">
      <c r="AC1222" s="119">
        <v>10</v>
      </c>
      <c r="AD1222" s="120">
        <v>48214</v>
      </c>
      <c r="AE1222" s="9" t="s">
        <v>90</v>
      </c>
      <c r="AF1222" s="2">
        <v>8600.9675193354233</v>
      </c>
      <c r="AG1222" s="2">
        <v>4953.4894389171177</v>
      </c>
      <c r="AH1222" s="2">
        <v>13554.45695825254</v>
      </c>
      <c r="AI1222" s="2">
        <v>544346.69077838934</v>
      </c>
      <c r="AJ1222" s="2">
        <v>82653.309221610456</v>
      </c>
      <c r="AK1222" s="2">
        <v>52891.260360914966</v>
      </c>
      <c r="AL1222" s="121">
        <v>0.1075</v>
      </c>
      <c r="AM1222" s="121" t="s">
        <v>41</v>
      </c>
      <c r="AN1222" s="2">
        <v>627000</v>
      </c>
      <c r="AO1222" s="2" t="s">
        <v>184</v>
      </c>
    </row>
    <row r="1223" spans="29:41" x14ac:dyDescent="0.3">
      <c r="AC1223" s="119">
        <v>11</v>
      </c>
      <c r="AD1223" s="120">
        <v>48245</v>
      </c>
      <c r="AE1223" s="9" t="s">
        <v>90</v>
      </c>
      <c r="AF1223" s="2">
        <v>8678.0178533628023</v>
      </c>
      <c r="AG1223" s="2">
        <v>4876.4391048897378</v>
      </c>
      <c r="AH1223" s="2">
        <v>13554.45695825254</v>
      </c>
      <c r="AI1223" s="2">
        <v>535668.67292502651</v>
      </c>
      <c r="AJ1223" s="2">
        <v>91331.327074973262</v>
      </c>
      <c r="AK1223" s="2">
        <v>57767.699465804704</v>
      </c>
      <c r="AL1223" s="121">
        <v>0.1075</v>
      </c>
      <c r="AM1223" s="121" t="s">
        <v>41</v>
      </c>
      <c r="AN1223" s="2">
        <v>627000</v>
      </c>
      <c r="AO1223" s="2" t="s">
        <v>184</v>
      </c>
    </row>
    <row r="1224" spans="29:41" x14ac:dyDescent="0.3">
      <c r="AC1224" s="119">
        <v>12</v>
      </c>
      <c r="AD1224" s="120">
        <v>48274</v>
      </c>
      <c r="AE1224" s="9" t="s">
        <v>90</v>
      </c>
      <c r="AF1224" s="2">
        <v>8755.7584299658429</v>
      </c>
      <c r="AG1224" s="2">
        <v>4798.6985282866954</v>
      </c>
      <c r="AH1224" s="2">
        <v>13554.456958252538</v>
      </c>
      <c r="AI1224" s="2">
        <v>526912.91449506069</v>
      </c>
      <c r="AJ1224" s="2">
        <v>100087.08550493911</v>
      </c>
      <c r="AK1224" s="2">
        <v>62566.3979940914</v>
      </c>
      <c r="AL1224" s="121">
        <v>0.1075</v>
      </c>
      <c r="AM1224" s="121" t="s">
        <v>41</v>
      </c>
      <c r="AN1224" s="2">
        <v>627000</v>
      </c>
      <c r="AO1224" s="2" t="s">
        <v>184</v>
      </c>
    </row>
    <row r="1225" spans="29:41" x14ac:dyDescent="0.3">
      <c r="AC1225" s="119">
        <v>13</v>
      </c>
      <c r="AD1225" s="120">
        <v>48305</v>
      </c>
      <c r="AE1225" s="9" t="s">
        <v>90</v>
      </c>
      <c r="AF1225" s="2">
        <v>8834.1954325676215</v>
      </c>
      <c r="AG1225" s="2">
        <v>4720.2615256849185</v>
      </c>
      <c r="AH1225" s="2">
        <v>13554.45695825254</v>
      </c>
      <c r="AI1225" s="2">
        <v>518078.71906249307</v>
      </c>
      <c r="AJ1225" s="2">
        <v>108921.28093750673</v>
      </c>
      <c r="AK1225" s="2">
        <v>67286.659519776324</v>
      </c>
      <c r="AL1225" s="121">
        <v>0.1075</v>
      </c>
      <c r="AM1225" s="121" t="s">
        <v>41</v>
      </c>
      <c r="AN1225" s="2">
        <v>627000</v>
      </c>
      <c r="AO1225" s="2" t="s">
        <v>184</v>
      </c>
    </row>
    <row r="1226" spans="29:41" x14ac:dyDescent="0.3">
      <c r="AC1226" s="119">
        <v>14</v>
      </c>
      <c r="AD1226" s="120">
        <v>48335</v>
      </c>
      <c r="AE1226" s="9" t="s">
        <v>90</v>
      </c>
      <c r="AF1226" s="2">
        <v>8913.3350999843733</v>
      </c>
      <c r="AG1226" s="2">
        <v>4641.1218582681668</v>
      </c>
      <c r="AH1226" s="2">
        <v>13554.45695825254</v>
      </c>
      <c r="AI1226" s="2">
        <v>509165.3839625087</v>
      </c>
      <c r="AJ1226" s="2">
        <v>117834.6160374911</v>
      </c>
      <c r="AK1226" s="2">
        <v>71927.781378044485</v>
      </c>
      <c r="AL1226" s="121">
        <v>0.1075</v>
      </c>
      <c r="AM1226" s="121" t="s">
        <v>41</v>
      </c>
      <c r="AN1226" s="2">
        <v>627000</v>
      </c>
      <c r="AO1226" s="2" t="s">
        <v>184</v>
      </c>
    </row>
    <row r="1227" spans="29:41" x14ac:dyDescent="0.3">
      <c r="AC1227" s="119">
        <v>15</v>
      </c>
      <c r="AD1227" s="120">
        <v>48366</v>
      </c>
      <c r="AE1227" s="9" t="s">
        <v>90</v>
      </c>
      <c r="AF1227" s="2">
        <v>8993.1837269217322</v>
      </c>
      <c r="AG1227" s="2">
        <v>4561.273231330807</v>
      </c>
      <c r="AH1227" s="2">
        <v>13554.45695825254</v>
      </c>
      <c r="AI1227" s="2">
        <v>500172.20023558696</v>
      </c>
      <c r="AJ1227" s="2">
        <v>126827.79976441283</v>
      </c>
      <c r="AK1227" s="2">
        <v>76489.054609375293</v>
      </c>
      <c r="AL1227" s="121">
        <v>0.1075</v>
      </c>
      <c r="AM1227" s="121" t="s">
        <v>41</v>
      </c>
      <c r="AN1227" s="2">
        <v>627000</v>
      </c>
      <c r="AO1227" s="2" t="s">
        <v>184</v>
      </c>
    </row>
    <row r="1228" spans="29:41" x14ac:dyDescent="0.3">
      <c r="AC1228" s="119">
        <v>16</v>
      </c>
      <c r="AD1228" s="120">
        <v>48396</v>
      </c>
      <c r="AE1228" s="9" t="s">
        <v>90</v>
      </c>
      <c r="AF1228" s="2">
        <v>9073.7476644754061</v>
      </c>
      <c r="AG1228" s="2">
        <v>4480.7092937771331</v>
      </c>
      <c r="AH1228" s="2">
        <v>13554.45695825254</v>
      </c>
      <c r="AI1228" s="2">
        <v>491098.45257111156</v>
      </c>
      <c r="AJ1228" s="2">
        <v>135901.54742888824</v>
      </c>
      <c r="AK1228" s="2">
        <v>80969.76390315243</v>
      </c>
      <c r="AL1228" s="121">
        <v>0.1075</v>
      </c>
      <c r="AM1228" s="121" t="s">
        <v>41</v>
      </c>
      <c r="AN1228" s="2">
        <v>627000</v>
      </c>
      <c r="AO1228" s="2" t="s">
        <v>184</v>
      </c>
    </row>
    <row r="1229" spans="29:41" x14ac:dyDescent="0.3">
      <c r="AC1229" s="119">
        <v>17</v>
      </c>
      <c r="AD1229" s="120">
        <v>48427</v>
      </c>
      <c r="AE1229" s="9" t="s">
        <v>90</v>
      </c>
      <c r="AF1229" s="2">
        <v>9155.0333206363321</v>
      </c>
      <c r="AG1229" s="2">
        <v>4399.423637616208</v>
      </c>
      <c r="AH1229" s="2">
        <v>13554.45695825254</v>
      </c>
      <c r="AI1229" s="2">
        <v>481943.41925047524</v>
      </c>
      <c r="AJ1229" s="2">
        <v>145056.58074952458</v>
      </c>
      <c r="AK1229" s="2">
        <v>85369.187540768646</v>
      </c>
      <c r="AL1229" s="121">
        <v>0.1075</v>
      </c>
      <c r="AM1229" s="121" t="s">
        <v>41</v>
      </c>
      <c r="AN1229" s="2">
        <v>627000</v>
      </c>
      <c r="AO1229" s="2" t="s">
        <v>184</v>
      </c>
    </row>
    <row r="1230" spans="29:41" x14ac:dyDescent="0.3">
      <c r="AC1230" s="119">
        <v>18</v>
      </c>
      <c r="AD1230" s="120">
        <v>48458</v>
      </c>
      <c r="AE1230" s="9" t="s">
        <v>90</v>
      </c>
      <c r="AF1230" s="2">
        <v>9237.0471608003681</v>
      </c>
      <c r="AG1230" s="2">
        <v>4317.4097974521737</v>
      </c>
      <c r="AH1230" s="2">
        <v>13554.456958252542</v>
      </c>
      <c r="AI1230" s="2">
        <v>472706.37208967487</v>
      </c>
      <c r="AJ1230" s="2">
        <v>154293.62791032495</v>
      </c>
      <c r="AK1230" s="2">
        <v>89686.597338220818</v>
      </c>
      <c r="AL1230" s="121">
        <v>0.1075</v>
      </c>
      <c r="AM1230" s="121" t="s">
        <v>41</v>
      </c>
      <c r="AN1230" s="2">
        <v>627000</v>
      </c>
      <c r="AO1230" s="2" t="s">
        <v>184</v>
      </c>
    </row>
    <row r="1231" spans="29:41" x14ac:dyDescent="0.3">
      <c r="AC1231" s="119">
        <v>19</v>
      </c>
      <c r="AD1231" s="120">
        <v>48488</v>
      </c>
      <c r="AE1231" s="9" t="s">
        <v>90</v>
      </c>
      <c r="AF1231" s="2">
        <v>9319.7957082825342</v>
      </c>
      <c r="AG1231" s="2">
        <v>4234.6612499700041</v>
      </c>
      <c r="AH1231" s="2">
        <v>13554.456958252538</v>
      </c>
      <c r="AI1231" s="2">
        <v>463386.57638139231</v>
      </c>
      <c r="AJ1231" s="2">
        <v>163613.42361860748</v>
      </c>
      <c r="AK1231" s="2">
        <v>93921.258588190816</v>
      </c>
      <c r="AL1231" s="121">
        <v>0.1075</v>
      </c>
      <c r="AM1231" s="121" t="s">
        <v>41</v>
      </c>
      <c r="AN1231" s="2">
        <v>627000</v>
      </c>
      <c r="AO1231" s="2" t="s">
        <v>184</v>
      </c>
    </row>
    <row r="1232" spans="29:41" x14ac:dyDescent="0.3">
      <c r="AC1232" s="119">
        <v>20</v>
      </c>
      <c r="AD1232" s="120">
        <v>48519</v>
      </c>
      <c r="AE1232" s="9" t="s">
        <v>90</v>
      </c>
      <c r="AF1232" s="2">
        <v>9403.2855448359005</v>
      </c>
      <c r="AG1232" s="2">
        <v>4151.1714134166396</v>
      </c>
      <c r="AH1232" s="2">
        <v>13554.45695825254</v>
      </c>
      <c r="AI1232" s="2">
        <v>453983.29083655641</v>
      </c>
      <c r="AJ1232" s="2">
        <v>173016.70916344339</v>
      </c>
      <c r="AK1232" s="2">
        <v>98072.430001607456</v>
      </c>
      <c r="AL1232" s="121">
        <v>0.1075</v>
      </c>
      <c r="AM1232" s="121" t="s">
        <v>41</v>
      </c>
      <c r="AN1232" s="2">
        <v>627000</v>
      </c>
      <c r="AO1232" s="2" t="s">
        <v>184</v>
      </c>
    </row>
    <row r="1233" spans="29:41" x14ac:dyDescent="0.3">
      <c r="AC1233" s="119">
        <v>21</v>
      </c>
      <c r="AD1233" s="120">
        <v>48549</v>
      </c>
      <c r="AE1233" s="9" t="s">
        <v>90</v>
      </c>
      <c r="AF1233" s="2">
        <v>9487.5233111750567</v>
      </c>
      <c r="AG1233" s="2">
        <v>4066.9336470774842</v>
      </c>
      <c r="AH1233" s="2">
        <v>13554.45695825254</v>
      </c>
      <c r="AI1233" s="2">
        <v>444495.76752538135</v>
      </c>
      <c r="AJ1233" s="2">
        <v>182504.23247461845</v>
      </c>
      <c r="AK1233" s="2">
        <v>102139.36364868494</v>
      </c>
      <c r="AL1233" s="121">
        <v>0.1075</v>
      </c>
      <c r="AM1233" s="121" t="s">
        <v>41</v>
      </c>
      <c r="AN1233" s="2">
        <v>627000</v>
      </c>
      <c r="AO1233" s="2" t="s">
        <v>184</v>
      </c>
    </row>
    <row r="1234" spans="29:41" x14ac:dyDescent="0.3">
      <c r="AC1234" s="119">
        <v>22</v>
      </c>
      <c r="AD1234" s="120">
        <v>48580</v>
      </c>
      <c r="AE1234" s="9" t="s">
        <v>90</v>
      </c>
      <c r="AF1234" s="2">
        <v>9572.5157075043317</v>
      </c>
      <c r="AG1234" s="2">
        <v>3981.9412507482079</v>
      </c>
      <c r="AH1234" s="2">
        <v>13554.45695825254</v>
      </c>
      <c r="AI1234" s="2">
        <v>434923.251817877</v>
      </c>
      <c r="AJ1234" s="2">
        <v>192076.74818212277</v>
      </c>
      <c r="AK1234" s="2">
        <v>106121.30489943315</v>
      </c>
      <c r="AL1234" s="121">
        <v>0.1075</v>
      </c>
      <c r="AM1234" s="121" t="s">
        <v>41</v>
      </c>
      <c r="AN1234" s="2">
        <v>627000</v>
      </c>
      <c r="AO1234" s="2" t="s">
        <v>184</v>
      </c>
    </row>
    <row r="1235" spans="29:41" x14ac:dyDescent="0.3">
      <c r="AC1235" s="119">
        <v>23</v>
      </c>
      <c r="AD1235" s="120">
        <v>48611</v>
      </c>
      <c r="AE1235" s="9" t="s">
        <v>90</v>
      </c>
      <c r="AF1235" s="2">
        <v>9658.2694940507245</v>
      </c>
      <c r="AG1235" s="2">
        <v>3896.1874642018147</v>
      </c>
      <c r="AH1235" s="2">
        <v>13554.45695825254</v>
      </c>
      <c r="AI1235" s="2">
        <v>425264.98232382629</v>
      </c>
      <c r="AJ1235" s="2">
        <v>201735.01767617351</v>
      </c>
      <c r="AK1235" s="2">
        <v>110017.49236363496</v>
      </c>
      <c r="AL1235" s="121">
        <v>0.1075</v>
      </c>
      <c r="AM1235" s="121" t="s">
        <v>41</v>
      </c>
      <c r="AN1235" s="2">
        <v>627000</v>
      </c>
      <c r="AO1235" s="2" t="s">
        <v>184</v>
      </c>
    </row>
    <row r="1236" spans="29:41" x14ac:dyDescent="0.3">
      <c r="AC1236" s="119">
        <v>24</v>
      </c>
      <c r="AD1236" s="120">
        <v>48639</v>
      </c>
      <c r="AE1236" s="9" t="s">
        <v>90</v>
      </c>
      <c r="AF1236" s="2">
        <v>9744.7914916015961</v>
      </c>
      <c r="AG1236" s="2">
        <v>3809.6654666509439</v>
      </c>
      <c r="AH1236" s="2">
        <v>13554.45695825254</v>
      </c>
      <c r="AI1236" s="2">
        <v>415520.19083222467</v>
      </c>
      <c r="AJ1236" s="2">
        <v>211479.80916777509</v>
      </c>
      <c r="AK1236" s="2">
        <v>113827.1578302859</v>
      </c>
      <c r="AL1236" s="121">
        <v>0.1075</v>
      </c>
      <c r="AM1236" s="121" t="s">
        <v>41</v>
      </c>
      <c r="AN1236" s="2">
        <v>627000</v>
      </c>
      <c r="AO1236" s="2" t="s">
        <v>184</v>
      </c>
    </row>
    <row r="1237" spans="29:41" x14ac:dyDescent="0.3">
      <c r="AC1237" s="119">
        <v>25</v>
      </c>
      <c r="AD1237" s="120">
        <v>48670</v>
      </c>
      <c r="AE1237" s="9" t="s">
        <v>90</v>
      </c>
      <c r="AF1237" s="2">
        <v>9832.088582047194</v>
      </c>
      <c r="AG1237" s="2">
        <v>3722.3683762053461</v>
      </c>
      <c r="AH1237" s="2">
        <v>13554.45695825254</v>
      </c>
      <c r="AI1237" s="2">
        <v>405688.10225017747</v>
      </c>
      <c r="AJ1237" s="2">
        <v>221311.8977498223</v>
      </c>
      <c r="AK1237" s="2">
        <v>117549.52620649124</v>
      </c>
      <c r="AL1237" s="121">
        <v>0.1075</v>
      </c>
      <c r="AM1237" s="121" t="s">
        <v>41</v>
      </c>
      <c r="AN1237" s="2">
        <v>627000</v>
      </c>
      <c r="AO1237" s="2" t="s">
        <v>184</v>
      </c>
    </row>
    <row r="1238" spans="29:41" x14ac:dyDescent="0.3">
      <c r="AC1238" s="119">
        <v>26</v>
      </c>
      <c r="AD1238" s="120">
        <v>48700</v>
      </c>
      <c r="AE1238" s="9" t="s">
        <v>90</v>
      </c>
      <c r="AF1238" s="2">
        <v>9920.1677089280347</v>
      </c>
      <c r="AG1238" s="2">
        <v>3634.2892493245063</v>
      </c>
      <c r="AH1238" s="2">
        <v>13554.45695825254</v>
      </c>
      <c r="AI1238" s="2">
        <v>395767.93454124941</v>
      </c>
      <c r="AJ1238" s="2">
        <v>231232.06545875032</v>
      </c>
      <c r="AK1238" s="2">
        <v>121183.81545581574</v>
      </c>
      <c r="AL1238" s="121">
        <v>0.1075</v>
      </c>
      <c r="AM1238" s="121" t="s">
        <v>41</v>
      </c>
      <c r="AN1238" s="2">
        <v>627000</v>
      </c>
      <c r="AO1238" s="2" t="s">
        <v>184</v>
      </c>
    </row>
    <row r="1239" spans="29:41" x14ac:dyDescent="0.3">
      <c r="AC1239" s="119">
        <v>27</v>
      </c>
      <c r="AD1239" s="120">
        <v>48731</v>
      </c>
      <c r="AE1239" s="9" t="s">
        <v>90</v>
      </c>
      <c r="AF1239" s="2">
        <v>10009.03587798718</v>
      </c>
      <c r="AG1239" s="2">
        <v>3545.4210802653593</v>
      </c>
      <c r="AH1239" s="2">
        <v>13554.45695825254</v>
      </c>
      <c r="AI1239" s="2">
        <v>385758.89866326225</v>
      </c>
      <c r="AJ1239" s="2">
        <v>241241.10133673751</v>
      </c>
      <c r="AK1239" s="2">
        <v>124729.23653608109</v>
      </c>
      <c r="AL1239" s="121">
        <v>0.1075</v>
      </c>
      <c r="AM1239" s="121" t="s">
        <v>41</v>
      </c>
      <c r="AN1239" s="2">
        <v>627000</v>
      </c>
      <c r="AO1239" s="2" t="s">
        <v>184</v>
      </c>
    </row>
    <row r="1240" spans="29:41" x14ac:dyDescent="0.3">
      <c r="AC1240" s="119">
        <v>28</v>
      </c>
      <c r="AD1240" s="120">
        <v>48761</v>
      </c>
      <c r="AE1240" s="9" t="s">
        <v>90</v>
      </c>
      <c r="AF1240" s="2">
        <v>10098.70015772748</v>
      </c>
      <c r="AG1240" s="2">
        <v>3455.7568005250578</v>
      </c>
      <c r="AH1240" s="2">
        <v>13554.456958252538</v>
      </c>
      <c r="AI1240" s="2">
        <v>375660.19850553479</v>
      </c>
      <c r="AJ1240" s="2">
        <v>251339.80149446501</v>
      </c>
      <c r="AK1240" s="2">
        <v>128184.99333660616</v>
      </c>
      <c r="AL1240" s="121">
        <v>0.1075</v>
      </c>
      <c r="AM1240" s="121" t="s">
        <v>41</v>
      </c>
      <c r="AN1240" s="2">
        <v>627000</v>
      </c>
      <c r="AO1240" s="2" t="s">
        <v>184</v>
      </c>
    </row>
    <row r="1241" spans="29:41" x14ac:dyDescent="0.3">
      <c r="AC1241" s="119">
        <v>29</v>
      </c>
      <c r="AD1241" s="120">
        <v>48792</v>
      </c>
      <c r="AE1241" s="9" t="s">
        <v>90</v>
      </c>
      <c r="AF1241" s="2">
        <v>10189.167679973789</v>
      </c>
      <c r="AG1241" s="2">
        <v>3365.289278278749</v>
      </c>
      <c r="AH1241" s="2">
        <v>13554.456958252538</v>
      </c>
      <c r="AI1241" s="2">
        <v>365471.03082556103</v>
      </c>
      <c r="AJ1241" s="2">
        <v>261528.9691744388</v>
      </c>
      <c r="AK1241" s="2">
        <v>131550.2826148849</v>
      </c>
      <c r="AL1241" s="121">
        <v>0.1075</v>
      </c>
      <c r="AM1241" s="121" t="s">
        <v>41</v>
      </c>
      <c r="AN1241" s="2">
        <v>627000</v>
      </c>
      <c r="AO1241" s="2" t="s">
        <v>184</v>
      </c>
    </row>
    <row r="1242" spans="29:41" x14ac:dyDescent="0.3">
      <c r="AC1242" s="119">
        <v>30</v>
      </c>
      <c r="AD1242" s="120">
        <v>48823</v>
      </c>
      <c r="AE1242" s="9" t="s">
        <v>90</v>
      </c>
      <c r="AF1242" s="2">
        <v>10280.445640440224</v>
      </c>
      <c r="AG1242" s="2">
        <v>3274.0113178123174</v>
      </c>
      <c r="AH1242" s="2">
        <v>13554.456958252542</v>
      </c>
      <c r="AI1242" s="2">
        <v>355190.58518512081</v>
      </c>
      <c r="AJ1242" s="2">
        <v>271809.41481487901</v>
      </c>
      <c r="AK1242" s="2">
        <v>134824.29393269721</v>
      </c>
      <c r="AL1242" s="121">
        <v>0.1075</v>
      </c>
      <c r="AM1242" s="121" t="s">
        <v>41</v>
      </c>
      <c r="AN1242" s="2">
        <v>627000</v>
      </c>
      <c r="AO1242" s="2" t="s">
        <v>184</v>
      </c>
    </row>
    <row r="1243" spans="29:41" x14ac:dyDescent="0.3">
      <c r="AC1243" s="119">
        <v>31</v>
      </c>
      <c r="AD1243" s="120">
        <v>48853</v>
      </c>
      <c r="AE1243" s="9" t="s">
        <v>90</v>
      </c>
      <c r="AF1243" s="2">
        <v>10372.541299302502</v>
      </c>
      <c r="AG1243" s="2">
        <v>3181.9156589500408</v>
      </c>
      <c r="AH1243" s="2">
        <v>13554.456958252542</v>
      </c>
      <c r="AI1243" s="2">
        <v>344818.04388581833</v>
      </c>
      <c r="AJ1243" s="2">
        <v>282181.95611418149</v>
      </c>
      <c r="AK1243" s="2">
        <v>138006.20959164726</v>
      </c>
      <c r="AL1243" s="121">
        <v>0.1075</v>
      </c>
      <c r="AM1243" s="121" t="s">
        <v>41</v>
      </c>
      <c r="AN1243" s="2">
        <v>627000</v>
      </c>
      <c r="AO1243" s="2" t="s">
        <v>184</v>
      </c>
    </row>
    <row r="1244" spans="29:41" x14ac:dyDescent="0.3">
      <c r="AC1244" s="119">
        <v>32</v>
      </c>
      <c r="AD1244" s="120">
        <v>48884</v>
      </c>
      <c r="AE1244" s="9" t="s">
        <v>90</v>
      </c>
      <c r="AF1244" s="2">
        <v>10465.461981775417</v>
      </c>
      <c r="AG1244" s="2">
        <v>3088.9949764771227</v>
      </c>
      <c r="AH1244" s="2">
        <v>13554.45695825254</v>
      </c>
      <c r="AI1244" s="2">
        <v>334352.58190404292</v>
      </c>
      <c r="AJ1244" s="2">
        <v>292647.41809595691</v>
      </c>
      <c r="AK1244" s="2">
        <v>141095.20456812438</v>
      </c>
      <c r="AL1244" s="121">
        <v>0.1075</v>
      </c>
      <c r="AM1244" s="121" t="s">
        <v>41</v>
      </c>
      <c r="AN1244" s="2">
        <v>627000</v>
      </c>
      <c r="AO1244" s="2" t="s">
        <v>184</v>
      </c>
    </row>
    <row r="1245" spans="29:41" x14ac:dyDescent="0.3">
      <c r="AC1245" s="119">
        <v>33</v>
      </c>
      <c r="AD1245" s="120">
        <v>48914</v>
      </c>
      <c r="AE1245" s="9" t="s">
        <v>90</v>
      </c>
      <c r="AF1245" s="2">
        <v>10559.215078695492</v>
      </c>
      <c r="AG1245" s="2">
        <v>2995.2418795570511</v>
      </c>
      <c r="AH1245" s="2">
        <v>13554.456958252544</v>
      </c>
      <c r="AI1245" s="2">
        <v>323793.36682534742</v>
      </c>
      <c r="AJ1245" s="2">
        <v>303206.63317465241</v>
      </c>
      <c r="AK1245" s="2">
        <v>144090.44644768143</v>
      </c>
      <c r="AL1245" s="121">
        <v>0.1075</v>
      </c>
      <c r="AM1245" s="121" t="s">
        <v>41</v>
      </c>
      <c r="AN1245" s="2">
        <v>627000</v>
      </c>
      <c r="AO1245" s="2" t="s">
        <v>184</v>
      </c>
    </row>
    <row r="1246" spans="29:41" x14ac:dyDescent="0.3">
      <c r="AC1246" s="119">
        <v>34</v>
      </c>
      <c r="AD1246" s="120">
        <v>48945</v>
      </c>
      <c r="AE1246" s="9" t="s">
        <v>90</v>
      </c>
      <c r="AF1246" s="2">
        <v>10653.808047108807</v>
      </c>
      <c r="AG1246" s="2">
        <v>2900.6489111437372</v>
      </c>
      <c r="AH1246" s="2">
        <v>13554.456958252544</v>
      </c>
      <c r="AI1246" s="2">
        <v>313139.5587782386</v>
      </c>
      <c r="AJ1246" s="2">
        <v>313860.44122176123</v>
      </c>
      <c r="AK1246" s="2">
        <v>146991.09535882517</v>
      </c>
      <c r="AL1246" s="121">
        <v>0.1075</v>
      </c>
      <c r="AM1246" s="121" t="s">
        <v>41</v>
      </c>
      <c r="AN1246" s="2">
        <v>627000</v>
      </c>
      <c r="AO1246" s="2" t="s">
        <v>184</v>
      </c>
    </row>
    <row r="1247" spans="29:41" x14ac:dyDescent="0.3">
      <c r="AC1247" s="119">
        <v>35</v>
      </c>
      <c r="AD1247" s="120">
        <v>48976</v>
      </c>
      <c r="AE1247" s="9" t="s">
        <v>90</v>
      </c>
      <c r="AF1247" s="2">
        <v>10749.248410864155</v>
      </c>
      <c r="AG1247" s="2">
        <v>2805.2085473883876</v>
      </c>
      <c r="AH1247" s="2">
        <v>13554.456958252542</v>
      </c>
      <c r="AI1247" s="2">
        <v>302390.31036737445</v>
      </c>
      <c r="AJ1247" s="2">
        <v>324609.68963262538</v>
      </c>
      <c r="AK1247" s="2">
        <v>149796.30390621355</v>
      </c>
      <c r="AL1247" s="121">
        <v>0.1075</v>
      </c>
      <c r="AM1247" s="121" t="s">
        <v>41</v>
      </c>
      <c r="AN1247" s="2">
        <v>627000</v>
      </c>
      <c r="AO1247" s="2" t="s">
        <v>184</v>
      </c>
    </row>
    <row r="1248" spans="29:41" x14ac:dyDescent="0.3">
      <c r="AC1248" s="119">
        <v>36</v>
      </c>
      <c r="AD1248" s="120">
        <v>49004</v>
      </c>
      <c r="AE1248" s="9" t="s">
        <v>90</v>
      </c>
      <c r="AF1248" s="2">
        <v>10845.543761211477</v>
      </c>
      <c r="AG1248" s="2">
        <v>2708.9131970410626</v>
      </c>
      <c r="AH1248" s="2">
        <v>13554.45695825254</v>
      </c>
      <c r="AI1248" s="2">
        <v>291544.76660616294</v>
      </c>
      <c r="AJ1248" s="2">
        <v>335455.23339383688</v>
      </c>
      <c r="AK1248" s="2">
        <v>152505.2171032546</v>
      </c>
      <c r="AL1248" s="121">
        <v>0.1075</v>
      </c>
      <c r="AM1248" s="121" t="s">
        <v>41</v>
      </c>
      <c r="AN1248" s="2">
        <v>627000</v>
      </c>
      <c r="AO1248" s="2" t="s">
        <v>184</v>
      </c>
    </row>
    <row r="1249" spans="29:41" x14ac:dyDescent="0.3">
      <c r="AC1249" s="119">
        <v>37</v>
      </c>
      <c r="AD1249" s="120">
        <v>49035</v>
      </c>
      <c r="AE1249" s="9" t="s">
        <v>90</v>
      </c>
      <c r="AF1249" s="2">
        <v>10942.701757405663</v>
      </c>
      <c r="AG1249" s="2">
        <v>2611.7552008468765</v>
      </c>
      <c r="AH1249" s="2">
        <v>13554.45695825254</v>
      </c>
      <c r="AI1249" s="2">
        <v>280602.06484875729</v>
      </c>
      <c r="AJ1249" s="2">
        <v>346397.93515124253</v>
      </c>
      <c r="AK1249" s="2">
        <v>155116.97230410148</v>
      </c>
      <c r="AL1249" s="121">
        <v>0.1075</v>
      </c>
      <c r="AM1249" s="121" t="s">
        <v>41</v>
      </c>
      <c r="AN1249" s="2">
        <v>627000</v>
      </c>
      <c r="AO1249" s="2" t="s">
        <v>184</v>
      </c>
    </row>
    <row r="1250" spans="29:41" x14ac:dyDescent="0.3">
      <c r="AC1250" s="119">
        <v>38</v>
      </c>
      <c r="AD1250" s="120">
        <v>49065</v>
      </c>
      <c r="AE1250" s="9" t="s">
        <v>90</v>
      </c>
      <c r="AF1250" s="2">
        <v>11040.730127315759</v>
      </c>
      <c r="AG1250" s="2">
        <v>2513.7268309367842</v>
      </c>
      <c r="AH1250" s="2">
        <v>13554.456958252544</v>
      </c>
      <c r="AI1250" s="2">
        <v>269561.33472144156</v>
      </c>
      <c r="AJ1250" s="2">
        <v>357438.66527855827</v>
      </c>
      <c r="AK1250" s="2">
        <v>157630.69913503827</v>
      </c>
      <c r="AL1250" s="121">
        <v>0.1075</v>
      </c>
      <c r="AM1250" s="121" t="s">
        <v>41</v>
      </c>
      <c r="AN1250" s="2">
        <v>627000</v>
      </c>
      <c r="AO1250" s="2" t="s">
        <v>184</v>
      </c>
    </row>
    <row r="1251" spans="29:41" x14ac:dyDescent="0.3">
      <c r="AC1251" s="119">
        <v>39</v>
      </c>
      <c r="AD1251" s="120">
        <v>49096</v>
      </c>
      <c r="AE1251" s="9" t="s">
        <v>90</v>
      </c>
      <c r="AF1251" s="2">
        <v>11139.63666803963</v>
      </c>
      <c r="AG1251" s="2">
        <v>2414.8202902129137</v>
      </c>
      <c r="AH1251" s="2">
        <v>13554.456958252544</v>
      </c>
      <c r="AI1251" s="2">
        <v>258421.69805340192</v>
      </c>
      <c r="AJ1251" s="2">
        <v>368578.30194659787</v>
      </c>
      <c r="AK1251" s="2">
        <v>160045.5194252512</v>
      </c>
      <c r="AL1251" s="121">
        <v>0.1075</v>
      </c>
      <c r="AM1251" s="121" t="s">
        <v>41</v>
      </c>
      <c r="AN1251" s="2">
        <v>627000</v>
      </c>
      <c r="AO1251" s="2" t="s">
        <v>184</v>
      </c>
    </row>
    <row r="1252" spans="29:41" x14ac:dyDescent="0.3">
      <c r="AC1252" s="119">
        <v>40</v>
      </c>
      <c r="AD1252" s="120">
        <v>49126</v>
      </c>
      <c r="AE1252" s="9" t="s">
        <v>90</v>
      </c>
      <c r="AF1252" s="2">
        <v>11239.429246524149</v>
      </c>
      <c r="AG1252" s="2">
        <v>2315.0277117283922</v>
      </c>
      <c r="AH1252" s="2">
        <v>13554.45695825254</v>
      </c>
      <c r="AI1252" s="2">
        <v>247182.26880687778</v>
      </c>
      <c r="AJ1252" s="2">
        <v>379817.73119312205</v>
      </c>
      <c r="AK1252" s="2">
        <v>162360.54713697959</v>
      </c>
      <c r="AL1252" s="121">
        <v>0.1075</v>
      </c>
      <c r="AM1252" s="121" t="s">
        <v>41</v>
      </c>
      <c r="AN1252" s="2">
        <v>627000</v>
      </c>
      <c r="AO1252" s="2" t="s">
        <v>184</v>
      </c>
    </row>
    <row r="1253" spans="29:41" x14ac:dyDescent="0.3">
      <c r="AC1253" s="119">
        <v>41</v>
      </c>
      <c r="AD1253" s="120">
        <v>49157</v>
      </c>
      <c r="AE1253" s="9" t="s">
        <v>90</v>
      </c>
      <c r="AF1253" s="2">
        <v>11340.11580019093</v>
      </c>
      <c r="AG1253" s="2">
        <v>2214.3411580616134</v>
      </c>
      <c r="AH1253" s="2">
        <v>13554.456958252544</v>
      </c>
      <c r="AI1253" s="2">
        <v>235842.15300668686</v>
      </c>
      <c r="AJ1253" s="2">
        <v>391157.846993313</v>
      </c>
      <c r="AK1253" s="2">
        <v>164574.88829504119</v>
      </c>
      <c r="AL1253" s="121">
        <v>0.1075</v>
      </c>
      <c r="AM1253" s="121" t="s">
        <v>41</v>
      </c>
      <c r="AN1253" s="2">
        <v>627000</v>
      </c>
      <c r="AO1253" s="2" t="s">
        <v>184</v>
      </c>
    </row>
    <row r="1254" spans="29:41" x14ac:dyDescent="0.3">
      <c r="AC1254" s="119">
        <v>42</v>
      </c>
      <c r="AD1254" s="120">
        <v>49188</v>
      </c>
      <c r="AE1254" s="9" t="s">
        <v>90</v>
      </c>
      <c r="AF1254" s="2">
        <v>11441.70433756764</v>
      </c>
      <c r="AG1254" s="2">
        <v>2112.7526206849029</v>
      </c>
      <c r="AH1254" s="2">
        <v>13554.456958252544</v>
      </c>
      <c r="AI1254" s="2">
        <v>224400.44866911921</v>
      </c>
      <c r="AJ1254" s="2">
        <v>402599.55133088061</v>
      </c>
      <c r="AK1254" s="2">
        <v>166687.64091572611</v>
      </c>
      <c r="AL1254" s="121">
        <v>0.1075</v>
      </c>
      <c r="AM1254" s="121" t="s">
        <v>41</v>
      </c>
      <c r="AN1254" s="2">
        <v>627000</v>
      </c>
      <c r="AO1254" s="2" t="s">
        <v>184</v>
      </c>
    </row>
    <row r="1255" spans="29:41" x14ac:dyDescent="0.3">
      <c r="AC1255" s="119">
        <v>43</v>
      </c>
      <c r="AD1255" s="120">
        <v>49218</v>
      </c>
      <c r="AE1255" s="9" t="s">
        <v>90</v>
      </c>
      <c r="AF1255" s="2">
        <v>11544.202938925016</v>
      </c>
      <c r="AG1255" s="2">
        <v>2010.2540193275263</v>
      </c>
      <c r="AH1255" s="2">
        <v>13554.456958252544</v>
      </c>
      <c r="AI1255" s="2">
        <v>212856.2457301942</v>
      </c>
      <c r="AJ1255" s="2">
        <v>414143.75426980562</v>
      </c>
      <c r="AK1255" s="2">
        <v>168697.89493505363</v>
      </c>
      <c r="AL1255" s="121">
        <v>0.1075</v>
      </c>
      <c r="AM1255" s="121" t="s">
        <v>41</v>
      </c>
      <c r="AN1255" s="2">
        <v>627000</v>
      </c>
      <c r="AO1255" s="2" t="s">
        <v>184</v>
      </c>
    </row>
    <row r="1256" spans="29:41" x14ac:dyDescent="0.3">
      <c r="AC1256" s="119">
        <v>44</v>
      </c>
      <c r="AD1256" s="120">
        <v>49249</v>
      </c>
      <c r="AE1256" s="9" t="s">
        <v>90</v>
      </c>
      <c r="AF1256" s="2">
        <v>11647.619756919554</v>
      </c>
      <c r="AG1256" s="2">
        <v>1906.8372013329897</v>
      </c>
      <c r="AH1256" s="2">
        <v>13554.456958252544</v>
      </c>
      <c r="AI1256" s="2">
        <v>201208.62597327464</v>
      </c>
      <c r="AJ1256" s="2">
        <v>425791.37402672519</v>
      </c>
      <c r="AK1256" s="2">
        <v>170604.73213638662</v>
      </c>
      <c r="AL1256" s="121">
        <v>0.1075</v>
      </c>
      <c r="AM1256" s="121" t="s">
        <v>41</v>
      </c>
      <c r="AN1256" s="2">
        <v>627000</v>
      </c>
      <c r="AO1256" s="2" t="s">
        <v>184</v>
      </c>
    </row>
    <row r="1257" spans="29:41" x14ac:dyDescent="0.3">
      <c r="AC1257" s="119">
        <v>45</v>
      </c>
      <c r="AD1257" s="120">
        <v>49279</v>
      </c>
      <c r="AE1257" s="9" t="s">
        <v>90</v>
      </c>
      <c r="AF1257" s="2">
        <v>11751.963017241958</v>
      </c>
      <c r="AG1257" s="2">
        <v>1802.4939410105853</v>
      </c>
      <c r="AH1257" s="2">
        <v>13554.456958252544</v>
      </c>
      <c r="AI1257" s="2">
        <v>189456.66295603267</v>
      </c>
      <c r="AJ1257" s="2">
        <v>437543.33704396716</v>
      </c>
      <c r="AK1257" s="2">
        <v>172407.22607739721</v>
      </c>
      <c r="AL1257" s="121">
        <v>0.1075</v>
      </c>
      <c r="AM1257" s="121" t="s">
        <v>41</v>
      </c>
      <c r="AN1257" s="2">
        <v>627000</v>
      </c>
      <c r="AO1257" s="2" t="s">
        <v>184</v>
      </c>
    </row>
    <row r="1258" spans="29:41" x14ac:dyDescent="0.3">
      <c r="AC1258" s="119">
        <v>46</v>
      </c>
      <c r="AD1258" s="120">
        <v>49310</v>
      </c>
      <c r="AE1258" s="9" t="s">
        <v>90</v>
      </c>
      <c r="AF1258" s="2">
        <v>11857.241019271418</v>
      </c>
      <c r="AG1258" s="2">
        <v>1697.2159389811259</v>
      </c>
      <c r="AH1258" s="2">
        <v>13554.456958252544</v>
      </c>
      <c r="AI1258" s="2">
        <v>177599.42193676124</v>
      </c>
      <c r="AJ1258" s="2">
        <v>449400.57806323859</v>
      </c>
      <c r="AK1258" s="2">
        <v>174104.44201637834</v>
      </c>
      <c r="AL1258" s="121">
        <v>0.1075</v>
      </c>
      <c r="AM1258" s="121" t="s">
        <v>41</v>
      </c>
      <c r="AN1258" s="2">
        <v>627000</v>
      </c>
      <c r="AO1258" s="2" t="s">
        <v>184</v>
      </c>
    </row>
    <row r="1259" spans="29:41" x14ac:dyDescent="0.3">
      <c r="AC1259" s="119">
        <v>47</v>
      </c>
      <c r="AD1259" s="120">
        <v>49341</v>
      </c>
      <c r="AE1259" s="9" t="s">
        <v>90</v>
      </c>
      <c r="AF1259" s="2">
        <v>11963.462136735723</v>
      </c>
      <c r="AG1259" s="2">
        <v>1590.9948215168195</v>
      </c>
      <c r="AH1259" s="2">
        <v>13554.456958252542</v>
      </c>
      <c r="AI1259" s="2">
        <v>165635.95980002551</v>
      </c>
      <c r="AJ1259" s="2">
        <v>461364.04019997432</v>
      </c>
      <c r="AK1259" s="2">
        <v>175695.43683789516</v>
      </c>
      <c r="AL1259" s="121">
        <v>0.1075</v>
      </c>
      <c r="AM1259" s="121" t="s">
        <v>41</v>
      </c>
      <c r="AN1259" s="2">
        <v>627000</v>
      </c>
      <c r="AO1259" s="2" t="s">
        <v>184</v>
      </c>
    </row>
    <row r="1260" spans="29:41" x14ac:dyDescent="0.3">
      <c r="AC1260" s="119">
        <v>48</v>
      </c>
      <c r="AD1260" s="120">
        <v>49369</v>
      </c>
      <c r="AE1260" s="9" t="s">
        <v>90</v>
      </c>
      <c r="AF1260" s="2">
        <v>12070.634818377313</v>
      </c>
      <c r="AG1260" s="2">
        <v>1483.8221398752285</v>
      </c>
      <c r="AH1260" s="2">
        <v>13554.456958252542</v>
      </c>
      <c r="AI1260" s="2">
        <v>153565.32498164818</v>
      </c>
      <c r="AJ1260" s="2">
        <v>473434.67501835164</v>
      </c>
      <c r="AK1260" s="2">
        <v>177179.2589777704</v>
      </c>
      <c r="AL1260" s="121">
        <v>0.1075</v>
      </c>
      <c r="AM1260" s="121" t="s">
        <v>41</v>
      </c>
      <c r="AN1260" s="2">
        <v>627000</v>
      </c>
      <c r="AO1260" s="2" t="s">
        <v>184</v>
      </c>
    </row>
    <row r="1261" spans="29:41" x14ac:dyDescent="0.3">
      <c r="AC1261" s="119">
        <v>49</v>
      </c>
      <c r="AD1261" s="120">
        <v>49400</v>
      </c>
      <c r="AE1261" s="9" t="s">
        <v>90</v>
      </c>
      <c r="AF1261" s="2">
        <v>12178.767588625275</v>
      </c>
      <c r="AG1261" s="2">
        <v>1375.689369627265</v>
      </c>
      <c r="AH1261" s="2">
        <v>13554.45695825254</v>
      </c>
      <c r="AI1261" s="2">
        <v>141386.5573930229</v>
      </c>
      <c r="AJ1261" s="2">
        <v>485613.4426069769</v>
      </c>
      <c r="AK1261" s="2">
        <v>178554.94834739767</v>
      </c>
      <c r="AL1261" s="121">
        <v>0.1075</v>
      </c>
      <c r="AM1261" s="121" t="s">
        <v>41</v>
      </c>
      <c r="AN1261" s="2">
        <v>627000</v>
      </c>
      <c r="AO1261" s="2" t="s">
        <v>184</v>
      </c>
    </row>
    <row r="1262" spans="29:41" x14ac:dyDescent="0.3">
      <c r="AC1262" s="119">
        <v>50</v>
      </c>
      <c r="AD1262" s="120">
        <v>49430</v>
      </c>
      <c r="AE1262" s="9" t="s">
        <v>90</v>
      </c>
      <c r="AF1262" s="2">
        <v>12287.869048273375</v>
      </c>
      <c r="AG1262" s="2">
        <v>1266.5879099791634</v>
      </c>
      <c r="AH1262" s="2">
        <v>13554.456958252538</v>
      </c>
      <c r="AI1262" s="2">
        <v>129098.68834474952</v>
      </c>
      <c r="AJ1262" s="2">
        <v>497901.31165525026</v>
      </c>
      <c r="AK1262" s="2">
        <v>179821.53625737684</v>
      </c>
      <c r="AL1262" s="121">
        <v>0.1075</v>
      </c>
      <c r="AM1262" s="121" t="s">
        <v>41</v>
      </c>
      <c r="AN1262" s="2">
        <v>627000</v>
      </c>
      <c r="AO1262" s="2" t="s">
        <v>184</v>
      </c>
    </row>
    <row r="1263" spans="29:41" x14ac:dyDescent="0.3">
      <c r="AC1263" s="119">
        <v>51</v>
      </c>
      <c r="AD1263" s="120">
        <v>49461</v>
      </c>
      <c r="AE1263" s="9" t="s">
        <v>90</v>
      </c>
      <c r="AF1263" s="2">
        <v>12397.947875164158</v>
      </c>
      <c r="AG1263" s="2">
        <v>1156.5090830883812</v>
      </c>
      <c r="AH1263" s="2">
        <v>13554.45695825254</v>
      </c>
      <c r="AI1263" s="2">
        <v>116700.74046958536</v>
      </c>
      <c r="AJ1263" s="2">
        <v>510299.25953041442</v>
      </c>
      <c r="AK1263" s="2">
        <v>180978.04534046521</v>
      </c>
      <c r="AL1263" s="121">
        <v>0.1075</v>
      </c>
      <c r="AM1263" s="121" t="s">
        <v>41</v>
      </c>
      <c r="AN1263" s="2">
        <v>627000</v>
      </c>
      <c r="AO1263" s="2" t="s">
        <v>184</v>
      </c>
    </row>
    <row r="1264" spans="29:41" x14ac:dyDescent="0.3">
      <c r="AC1264" s="119">
        <v>52</v>
      </c>
      <c r="AD1264" s="120">
        <v>49491</v>
      </c>
      <c r="AE1264" s="9" t="s">
        <v>90</v>
      </c>
      <c r="AF1264" s="2">
        <v>12509.012824879173</v>
      </c>
      <c r="AG1264" s="2">
        <v>1045.4441333733689</v>
      </c>
      <c r="AH1264" s="2">
        <v>13554.456958252542</v>
      </c>
      <c r="AI1264" s="2">
        <v>104191.72764470619</v>
      </c>
      <c r="AJ1264" s="2">
        <v>522808.27235529362</v>
      </c>
      <c r="AK1264" s="2">
        <v>182023.48947383856</v>
      </c>
      <c r="AL1264" s="121">
        <v>0.1075</v>
      </c>
      <c r="AM1264" s="121" t="s">
        <v>41</v>
      </c>
      <c r="AN1264" s="2">
        <v>627000</v>
      </c>
      <c r="AO1264" s="2" t="s">
        <v>184</v>
      </c>
    </row>
    <row r="1265" spans="29:41" x14ac:dyDescent="0.3">
      <c r="AC1265" s="119">
        <v>53</v>
      </c>
      <c r="AD1265" s="120">
        <v>49522</v>
      </c>
      <c r="AE1265" s="9" t="s">
        <v>90</v>
      </c>
      <c r="AF1265" s="2">
        <v>12621.072731435383</v>
      </c>
      <c r="AG1265" s="2">
        <v>933.38422681715963</v>
      </c>
      <c r="AH1265" s="2">
        <v>13554.456958252542</v>
      </c>
      <c r="AI1265" s="2">
        <v>91570.654913270802</v>
      </c>
      <c r="AJ1265" s="2">
        <v>535429.34508672904</v>
      </c>
      <c r="AK1265" s="2">
        <v>182956.87370065573</v>
      </c>
      <c r="AL1265" s="121">
        <v>0.1075</v>
      </c>
      <c r="AM1265" s="121" t="s">
        <v>41</v>
      </c>
      <c r="AN1265" s="2">
        <v>627000</v>
      </c>
      <c r="AO1265" s="2" t="s">
        <v>184</v>
      </c>
    </row>
    <row r="1266" spans="29:41" x14ac:dyDescent="0.3">
      <c r="AC1266" s="119">
        <v>54</v>
      </c>
      <c r="AD1266" s="120">
        <v>49553</v>
      </c>
      <c r="AE1266" s="9" t="s">
        <v>90</v>
      </c>
      <c r="AF1266" s="2">
        <v>12734.136507987823</v>
      </c>
      <c r="AG1266" s="2">
        <v>820.32045026471758</v>
      </c>
      <c r="AH1266" s="2">
        <v>13554.45695825254</v>
      </c>
      <c r="AI1266" s="2">
        <v>78836.518405282986</v>
      </c>
      <c r="AJ1266" s="2">
        <v>548163.4815947169</v>
      </c>
      <c r="AK1266" s="2">
        <v>183777.19415092046</v>
      </c>
      <c r="AL1266" s="121">
        <v>0.1075</v>
      </c>
      <c r="AM1266" s="121" t="s">
        <v>41</v>
      </c>
      <c r="AN1266" s="2">
        <v>627000</v>
      </c>
      <c r="AO1266" s="2" t="s">
        <v>184</v>
      </c>
    </row>
    <row r="1267" spans="29:41" x14ac:dyDescent="0.3">
      <c r="AC1267" s="119">
        <v>55</v>
      </c>
      <c r="AD1267" s="120">
        <v>49583</v>
      </c>
      <c r="AE1267" s="9" t="s">
        <v>90</v>
      </c>
      <c r="AF1267" s="2">
        <v>12848.213147538547</v>
      </c>
      <c r="AG1267" s="2">
        <v>706.24381071399341</v>
      </c>
      <c r="AH1267" s="2">
        <v>13554.45695825254</v>
      </c>
      <c r="AI1267" s="2">
        <v>65988.305257744447</v>
      </c>
      <c r="AJ1267" s="2">
        <v>561011.69474225549</v>
      </c>
      <c r="AK1267" s="2">
        <v>184483.43796163445</v>
      </c>
      <c r="AL1267" s="121">
        <v>0.1075</v>
      </c>
      <c r="AM1267" s="121" t="s">
        <v>41</v>
      </c>
      <c r="AN1267" s="2">
        <v>627000</v>
      </c>
      <c r="AO1267" s="2" t="s">
        <v>184</v>
      </c>
    </row>
    <row r="1268" spans="29:41" x14ac:dyDescent="0.3">
      <c r="AC1268" s="119">
        <v>56</v>
      </c>
      <c r="AD1268" s="120">
        <v>49614</v>
      </c>
      <c r="AE1268" s="9" t="s">
        <v>90</v>
      </c>
      <c r="AF1268" s="2">
        <v>12963.311723651914</v>
      </c>
      <c r="AG1268" s="2">
        <v>591.1452346006273</v>
      </c>
      <c r="AH1268" s="2">
        <v>13554.456958252542</v>
      </c>
      <c r="AI1268" s="2">
        <v>53024.993534092529</v>
      </c>
      <c r="AJ1268" s="2">
        <v>573975.00646590744</v>
      </c>
      <c r="AK1268" s="2">
        <v>185074.58319623509</v>
      </c>
      <c r="AL1268" s="121">
        <v>0.1075</v>
      </c>
      <c r="AM1268" s="121" t="s">
        <v>41</v>
      </c>
      <c r="AN1268" s="2">
        <v>627000</v>
      </c>
      <c r="AO1268" s="2" t="s">
        <v>184</v>
      </c>
    </row>
    <row r="1269" spans="29:41" x14ac:dyDescent="0.3">
      <c r="AC1269" s="119">
        <v>57</v>
      </c>
      <c r="AD1269" s="120">
        <v>49644</v>
      </c>
      <c r="AE1269" s="9" t="s">
        <v>90</v>
      </c>
      <c r="AF1269" s="2">
        <v>13079.441391176297</v>
      </c>
      <c r="AG1269" s="2">
        <v>475.01556707624559</v>
      </c>
      <c r="AH1269" s="2">
        <v>13554.456958252542</v>
      </c>
      <c r="AI1269" s="2">
        <v>39945.552142916233</v>
      </c>
      <c r="AJ1269" s="2">
        <v>587054.44785708375</v>
      </c>
      <c r="AK1269" s="2">
        <v>185549.59876331134</v>
      </c>
      <c r="AL1269" s="121">
        <v>0.1075</v>
      </c>
      <c r="AM1269" s="121" t="s">
        <v>41</v>
      </c>
      <c r="AN1269" s="2">
        <v>627000</v>
      </c>
      <c r="AO1269" s="2" t="s">
        <v>184</v>
      </c>
    </row>
    <row r="1270" spans="29:41" x14ac:dyDescent="0.3">
      <c r="AC1270" s="119">
        <v>58</v>
      </c>
      <c r="AD1270" s="120">
        <v>49675</v>
      </c>
      <c r="AE1270" s="9" t="s">
        <v>90</v>
      </c>
      <c r="AF1270" s="2">
        <v>13196.611386972252</v>
      </c>
      <c r="AG1270" s="2">
        <v>357.84557128029127</v>
      </c>
      <c r="AH1270" s="2">
        <v>13554.456958252544</v>
      </c>
      <c r="AI1270" s="2">
        <v>26748.940755943979</v>
      </c>
      <c r="AJ1270" s="2">
        <v>600251.059244056</v>
      </c>
      <c r="AK1270" s="2">
        <v>185907.44433459162</v>
      </c>
      <c r="AL1270" s="121">
        <v>0.1075</v>
      </c>
      <c r="AM1270" s="121" t="s">
        <v>41</v>
      </c>
      <c r="AN1270" s="2">
        <v>627000</v>
      </c>
      <c r="AO1270" s="2" t="s">
        <v>184</v>
      </c>
    </row>
    <row r="1271" spans="29:41" x14ac:dyDescent="0.3">
      <c r="AC1271" s="119">
        <v>59</v>
      </c>
      <c r="AD1271" s="120">
        <v>49706</v>
      </c>
      <c r="AE1271" s="9" t="s">
        <v>90</v>
      </c>
      <c r="AF1271" s="2">
        <v>13314.831030647212</v>
      </c>
      <c r="AG1271" s="2">
        <v>239.62592760533147</v>
      </c>
      <c r="AH1271" s="2">
        <v>13554.456958252544</v>
      </c>
      <c r="AI1271" s="2">
        <v>13434.109725296767</v>
      </c>
      <c r="AJ1271" s="2">
        <v>613565.89027470327</v>
      </c>
      <c r="AK1271" s="2">
        <v>186147.07026219694</v>
      </c>
      <c r="AL1271" s="121">
        <v>0.1075</v>
      </c>
      <c r="AM1271" s="121" t="s">
        <v>41</v>
      </c>
      <c r="AN1271" s="2">
        <v>627000</v>
      </c>
      <c r="AO1271" s="2" t="s">
        <v>184</v>
      </c>
    </row>
    <row r="1272" spans="29:41" x14ac:dyDescent="0.3">
      <c r="AC1272" s="119">
        <v>60</v>
      </c>
      <c r="AD1272" s="120">
        <v>49735</v>
      </c>
      <c r="AE1272" s="9" t="s">
        <v>90</v>
      </c>
      <c r="AF1272" s="2">
        <v>13434.109725296767</v>
      </c>
      <c r="AG1272" s="2">
        <v>120.34723295578353</v>
      </c>
      <c r="AH1272" s="2">
        <v>13554.456958252551</v>
      </c>
      <c r="AI1272" s="2">
        <v>-8.9528384705772623E-13</v>
      </c>
      <c r="AJ1272" s="2">
        <v>627000</v>
      </c>
      <c r="AK1272" s="2">
        <v>186267.41749515271</v>
      </c>
      <c r="AL1272" s="121">
        <v>0.1075</v>
      </c>
      <c r="AM1272" s="121" t="s">
        <v>41</v>
      </c>
      <c r="AN1272" s="2">
        <v>627000</v>
      </c>
      <c r="AO1272" s="2" t="s">
        <v>184</v>
      </c>
    </row>
    <row r="1273" spans="29:41" x14ac:dyDescent="0.3">
      <c r="AC1273" s="119">
        <v>0</v>
      </c>
      <c r="AD1273" s="120">
        <v>48000</v>
      </c>
      <c r="AE1273" s="9" t="s">
        <v>102</v>
      </c>
      <c r="AF1273" s="2">
        <v>0</v>
      </c>
      <c r="AG1273" s="2">
        <v>0</v>
      </c>
      <c r="AH1273" s="2">
        <v>0</v>
      </c>
      <c r="AI1273" s="2">
        <v>731500</v>
      </c>
      <c r="AJ1273" s="2">
        <v>0</v>
      </c>
      <c r="AK1273" s="2">
        <v>0</v>
      </c>
      <c r="AL1273" s="121">
        <v>0.1225</v>
      </c>
      <c r="AM1273" s="121" t="s">
        <v>36</v>
      </c>
      <c r="AN1273" s="2">
        <v>731500</v>
      </c>
      <c r="AO1273" s="2" t="s">
        <v>48</v>
      </c>
    </row>
    <row r="1274" spans="29:41" x14ac:dyDescent="0.3">
      <c r="AC1274" s="119">
        <v>1</v>
      </c>
      <c r="AD1274" s="120">
        <v>48030</v>
      </c>
      <c r="AE1274" s="9" t="s">
        <v>102</v>
      </c>
      <c r="AF1274" s="2">
        <v>8896.9811895664061</v>
      </c>
      <c r="AG1274" s="2">
        <v>7467.395833333333</v>
      </c>
      <c r="AH1274" s="2">
        <v>16364.37702289974</v>
      </c>
      <c r="AI1274" s="2">
        <v>722603.01881043357</v>
      </c>
      <c r="AJ1274" s="2">
        <v>8896.9811895664061</v>
      </c>
      <c r="AK1274" s="2">
        <v>7467.395833333333</v>
      </c>
      <c r="AL1274" s="121">
        <v>0.1225</v>
      </c>
      <c r="AM1274" s="121" t="s">
        <v>36</v>
      </c>
      <c r="AN1274" s="2">
        <v>731500</v>
      </c>
      <c r="AO1274" s="2" t="s">
        <v>48</v>
      </c>
    </row>
    <row r="1275" spans="29:41" x14ac:dyDescent="0.3">
      <c r="AC1275" s="119">
        <v>2</v>
      </c>
      <c r="AD1275" s="120">
        <v>48061</v>
      </c>
      <c r="AE1275" s="9" t="s">
        <v>102</v>
      </c>
      <c r="AF1275" s="2">
        <v>8987.8045392098993</v>
      </c>
      <c r="AG1275" s="2">
        <v>7376.5724836898426</v>
      </c>
      <c r="AH1275" s="2">
        <v>16364.377022899742</v>
      </c>
      <c r="AI1275" s="2">
        <v>713615.21427122364</v>
      </c>
      <c r="AJ1275" s="2">
        <v>17884.785728776304</v>
      </c>
      <c r="AK1275" s="2">
        <v>14843.968317023176</v>
      </c>
      <c r="AL1275" s="121">
        <v>0.1225</v>
      </c>
      <c r="AM1275" s="121" t="s">
        <v>36</v>
      </c>
      <c r="AN1275" s="2">
        <v>731500</v>
      </c>
      <c r="AO1275" s="2" t="s">
        <v>48</v>
      </c>
    </row>
    <row r="1276" spans="29:41" x14ac:dyDescent="0.3">
      <c r="AC1276" s="119">
        <v>3</v>
      </c>
      <c r="AD1276" s="120">
        <v>48092</v>
      </c>
      <c r="AE1276" s="9" t="s">
        <v>102</v>
      </c>
      <c r="AF1276" s="2">
        <v>9079.5550438809951</v>
      </c>
      <c r="AG1276" s="2">
        <v>7284.8219790187413</v>
      </c>
      <c r="AH1276" s="2">
        <v>16364.377022899736</v>
      </c>
      <c r="AI1276" s="2">
        <v>704535.65922734269</v>
      </c>
      <c r="AJ1276" s="2">
        <v>26964.340772657299</v>
      </c>
      <c r="AK1276" s="2">
        <v>22128.790296041916</v>
      </c>
      <c r="AL1276" s="121">
        <v>0.1225</v>
      </c>
      <c r="AM1276" s="121" t="s">
        <v>36</v>
      </c>
      <c r="AN1276" s="2">
        <v>731500</v>
      </c>
      <c r="AO1276" s="2" t="s">
        <v>48</v>
      </c>
    </row>
    <row r="1277" spans="29:41" x14ac:dyDescent="0.3">
      <c r="AC1277" s="119">
        <v>4</v>
      </c>
      <c r="AD1277" s="120">
        <v>48122</v>
      </c>
      <c r="AE1277" s="9" t="s">
        <v>102</v>
      </c>
      <c r="AF1277" s="2">
        <v>9172.2421682872846</v>
      </c>
      <c r="AG1277" s="2">
        <v>7192.1348546124564</v>
      </c>
      <c r="AH1277" s="2">
        <v>16364.37702289974</v>
      </c>
      <c r="AI1277" s="2">
        <v>695363.41705905541</v>
      </c>
      <c r="AJ1277" s="2">
        <v>36136.582940944587</v>
      </c>
      <c r="AK1277" s="2">
        <v>29320.925150654373</v>
      </c>
      <c r="AL1277" s="121">
        <v>0.1225</v>
      </c>
      <c r="AM1277" s="121" t="s">
        <v>36</v>
      </c>
      <c r="AN1277" s="2">
        <v>731500</v>
      </c>
      <c r="AO1277" s="2" t="s">
        <v>48</v>
      </c>
    </row>
    <row r="1278" spans="29:41" x14ac:dyDescent="0.3">
      <c r="AC1278" s="119">
        <v>5</v>
      </c>
      <c r="AD1278" s="120">
        <v>48153</v>
      </c>
      <c r="AE1278" s="9" t="s">
        <v>102</v>
      </c>
      <c r="AF1278" s="2">
        <v>9265.8754737552154</v>
      </c>
      <c r="AG1278" s="2">
        <v>7098.5015491445238</v>
      </c>
      <c r="AH1278" s="2">
        <v>16364.37702289974</v>
      </c>
      <c r="AI1278" s="2">
        <v>686097.54158530023</v>
      </c>
      <c r="AJ1278" s="2">
        <v>45402.458414699802</v>
      </c>
      <c r="AK1278" s="2">
        <v>36419.426699798896</v>
      </c>
      <c r="AL1278" s="121">
        <v>0.1225</v>
      </c>
      <c r="AM1278" s="121" t="s">
        <v>36</v>
      </c>
      <c r="AN1278" s="2">
        <v>731500</v>
      </c>
      <c r="AO1278" s="2" t="s">
        <v>48</v>
      </c>
    </row>
    <row r="1279" spans="29:41" x14ac:dyDescent="0.3">
      <c r="AC1279" s="119">
        <v>6</v>
      </c>
      <c r="AD1279" s="120">
        <v>48183</v>
      </c>
      <c r="AE1279" s="9" t="s">
        <v>102</v>
      </c>
      <c r="AF1279" s="2">
        <v>9360.464619216471</v>
      </c>
      <c r="AG1279" s="2">
        <v>7003.9124036832727</v>
      </c>
      <c r="AH1279" s="2">
        <v>16364.377022899744</v>
      </c>
      <c r="AI1279" s="2">
        <v>676737.07696608372</v>
      </c>
      <c r="AJ1279" s="2">
        <v>54762.923033916275</v>
      </c>
      <c r="AK1279" s="2">
        <v>43423.339103482169</v>
      </c>
      <c r="AL1279" s="121">
        <v>0.1225</v>
      </c>
      <c r="AM1279" s="121" t="s">
        <v>36</v>
      </c>
      <c r="AN1279" s="2">
        <v>731500</v>
      </c>
      <c r="AO1279" s="2" t="s">
        <v>48</v>
      </c>
    </row>
    <row r="1280" spans="29:41" x14ac:dyDescent="0.3">
      <c r="AC1280" s="119">
        <v>7</v>
      </c>
      <c r="AD1280" s="120">
        <v>48214</v>
      </c>
      <c r="AE1280" s="9" t="s">
        <v>102</v>
      </c>
      <c r="AF1280" s="2">
        <v>9456.0193622043025</v>
      </c>
      <c r="AG1280" s="2">
        <v>6908.3576606954375</v>
      </c>
      <c r="AH1280" s="2">
        <v>16364.37702289974</v>
      </c>
      <c r="AI1280" s="2">
        <v>667281.05760387937</v>
      </c>
      <c r="AJ1280" s="2">
        <v>64218.942396120576</v>
      </c>
      <c r="AK1280" s="2">
        <v>50331.696764177606</v>
      </c>
      <c r="AL1280" s="121">
        <v>0.1225</v>
      </c>
      <c r="AM1280" s="121" t="s">
        <v>36</v>
      </c>
      <c r="AN1280" s="2">
        <v>731500</v>
      </c>
      <c r="AO1280" s="2" t="s">
        <v>48</v>
      </c>
    </row>
    <row r="1281" spans="29:41" x14ac:dyDescent="0.3">
      <c r="AC1281" s="119">
        <v>8</v>
      </c>
      <c r="AD1281" s="120">
        <v>48245</v>
      </c>
      <c r="AE1281" s="9" t="s">
        <v>102</v>
      </c>
      <c r="AF1281" s="2">
        <v>9552.5495598601337</v>
      </c>
      <c r="AG1281" s="2">
        <v>6811.8274630396018</v>
      </c>
      <c r="AH1281" s="2">
        <v>16364.377022899736</v>
      </c>
      <c r="AI1281" s="2">
        <v>657728.50804401923</v>
      </c>
      <c r="AJ1281" s="2">
        <v>73771.491955980717</v>
      </c>
      <c r="AK1281" s="2">
        <v>57143.524227217211</v>
      </c>
      <c r="AL1281" s="121">
        <v>0.1225</v>
      </c>
      <c r="AM1281" s="121" t="s">
        <v>36</v>
      </c>
      <c r="AN1281" s="2">
        <v>731500</v>
      </c>
      <c r="AO1281" s="2" t="s">
        <v>48</v>
      </c>
    </row>
    <row r="1282" spans="29:41" x14ac:dyDescent="0.3">
      <c r="AC1282" s="119">
        <v>9</v>
      </c>
      <c r="AD1282" s="120">
        <v>48274</v>
      </c>
      <c r="AE1282" s="9" t="s">
        <v>102</v>
      </c>
      <c r="AF1282" s="2">
        <v>9650.065169950376</v>
      </c>
      <c r="AG1282" s="2">
        <v>6714.3118529493631</v>
      </c>
      <c r="AH1282" s="2">
        <v>16364.37702289974</v>
      </c>
      <c r="AI1282" s="2">
        <v>648078.44287406886</v>
      </c>
      <c r="AJ1282" s="2">
        <v>83421.557125931096</v>
      </c>
      <c r="AK1282" s="2">
        <v>63857.836080166577</v>
      </c>
      <c r="AL1282" s="121">
        <v>0.1225</v>
      </c>
      <c r="AM1282" s="121" t="s">
        <v>36</v>
      </c>
      <c r="AN1282" s="2">
        <v>731500</v>
      </c>
      <c r="AO1282" s="2" t="s">
        <v>48</v>
      </c>
    </row>
    <row r="1283" spans="29:41" x14ac:dyDescent="0.3">
      <c r="AC1283" s="119">
        <v>10</v>
      </c>
      <c r="AD1283" s="120">
        <v>48305</v>
      </c>
      <c r="AE1283" s="9" t="s">
        <v>102</v>
      </c>
      <c r="AF1283" s="2">
        <v>9748.5762518936208</v>
      </c>
      <c r="AG1283" s="2">
        <v>6615.8007710061192</v>
      </c>
      <c r="AH1283" s="2">
        <v>16364.37702289974</v>
      </c>
      <c r="AI1283" s="2">
        <v>638329.86662217521</v>
      </c>
      <c r="AJ1283" s="2">
        <v>93170.133377824721</v>
      </c>
      <c r="AK1283" s="2">
        <v>70473.636851172691</v>
      </c>
      <c r="AL1283" s="121">
        <v>0.1225</v>
      </c>
      <c r="AM1283" s="121" t="s">
        <v>36</v>
      </c>
      <c r="AN1283" s="2">
        <v>731500</v>
      </c>
      <c r="AO1283" s="2" t="s">
        <v>48</v>
      </c>
    </row>
    <row r="1284" spans="29:41" x14ac:dyDescent="0.3">
      <c r="AC1284" s="119">
        <v>11</v>
      </c>
      <c r="AD1284" s="120">
        <v>48335</v>
      </c>
      <c r="AE1284" s="9" t="s">
        <v>102</v>
      </c>
      <c r="AF1284" s="2">
        <v>9848.0929677983659</v>
      </c>
      <c r="AG1284" s="2">
        <v>6516.2840551013715</v>
      </c>
      <c r="AH1284" s="2">
        <v>16364.377022899736</v>
      </c>
      <c r="AI1284" s="2">
        <v>628481.77365437686</v>
      </c>
      <c r="AJ1284" s="2">
        <v>103018.22634562309</v>
      </c>
      <c r="AK1284" s="2">
        <v>76989.920906274056</v>
      </c>
      <c r="AL1284" s="121">
        <v>0.1225</v>
      </c>
      <c r="AM1284" s="121" t="s">
        <v>36</v>
      </c>
      <c r="AN1284" s="2">
        <v>731500</v>
      </c>
      <c r="AO1284" s="2" t="s">
        <v>48</v>
      </c>
    </row>
    <row r="1285" spans="29:41" x14ac:dyDescent="0.3">
      <c r="AC1285" s="119">
        <v>12</v>
      </c>
      <c r="AD1285" s="120">
        <v>48366</v>
      </c>
      <c r="AE1285" s="9" t="s">
        <v>102</v>
      </c>
      <c r="AF1285" s="2">
        <v>9948.6255835113097</v>
      </c>
      <c r="AG1285" s="2">
        <v>6415.7514393884303</v>
      </c>
      <c r="AH1285" s="2">
        <v>16364.37702289974</v>
      </c>
      <c r="AI1285" s="2">
        <v>618533.14807086554</v>
      </c>
      <c r="AJ1285" s="2">
        <v>112966.8519291344</v>
      </c>
      <c r="AK1285" s="2">
        <v>83405.67234566249</v>
      </c>
      <c r="AL1285" s="121">
        <v>0.1225</v>
      </c>
      <c r="AM1285" s="121" t="s">
        <v>36</v>
      </c>
      <c r="AN1285" s="2">
        <v>731500</v>
      </c>
      <c r="AO1285" s="2" t="s">
        <v>48</v>
      </c>
    </row>
    <row r="1286" spans="29:41" x14ac:dyDescent="0.3">
      <c r="AC1286" s="119">
        <v>13</v>
      </c>
      <c r="AD1286" s="120">
        <v>48396</v>
      </c>
      <c r="AE1286" s="9" t="s">
        <v>102</v>
      </c>
      <c r="AF1286" s="2">
        <v>10050.184469676318</v>
      </c>
      <c r="AG1286" s="2">
        <v>6314.1925532234191</v>
      </c>
      <c r="AH1286" s="2">
        <v>16364.377022899736</v>
      </c>
      <c r="AI1286" s="2">
        <v>608482.9636011892</v>
      </c>
      <c r="AJ1286" s="2">
        <v>123017.03639881071</v>
      </c>
      <c r="AK1286" s="2">
        <v>89719.864898885906</v>
      </c>
      <c r="AL1286" s="121">
        <v>0.1225</v>
      </c>
      <c r="AM1286" s="121" t="s">
        <v>36</v>
      </c>
      <c r="AN1286" s="2">
        <v>731500</v>
      </c>
      <c r="AO1286" s="2" t="s">
        <v>48</v>
      </c>
    </row>
    <row r="1287" spans="29:41" x14ac:dyDescent="0.3">
      <c r="AC1287" s="119">
        <v>14</v>
      </c>
      <c r="AD1287" s="120">
        <v>48427</v>
      </c>
      <c r="AE1287" s="9" t="s">
        <v>102</v>
      </c>
      <c r="AF1287" s="2">
        <v>10152.780102804263</v>
      </c>
      <c r="AG1287" s="2">
        <v>6211.5969200954733</v>
      </c>
      <c r="AH1287" s="2">
        <v>16364.377022899736</v>
      </c>
      <c r="AI1287" s="2">
        <v>598330.1834983849</v>
      </c>
      <c r="AJ1287" s="2">
        <v>133169.81650161499</v>
      </c>
      <c r="AK1287" s="2">
        <v>95931.461818981377</v>
      </c>
      <c r="AL1287" s="121">
        <v>0.1225</v>
      </c>
      <c r="AM1287" s="121" t="s">
        <v>36</v>
      </c>
      <c r="AN1287" s="2">
        <v>731500</v>
      </c>
      <c r="AO1287" s="2" t="s">
        <v>48</v>
      </c>
    </row>
    <row r="1288" spans="29:41" x14ac:dyDescent="0.3">
      <c r="AC1288" s="119">
        <v>15</v>
      </c>
      <c r="AD1288" s="120">
        <v>48458</v>
      </c>
      <c r="AE1288" s="9" t="s">
        <v>102</v>
      </c>
      <c r="AF1288" s="2">
        <v>10256.423066353724</v>
      </c>
      <c r="AG1288" s="2">
        <v>6107.9539565460127</v>
      </c>
      <c r="AH1288" s="2">
        <v>16364.377022899736</v>
      </c>
      <c r="AI1288" s="2">
        <v>588073.76043203112</v>
      </c>
      <c r="AJ1288" s="2">
        <v>143426.2395679687</v>
      </c>
      <c r="AK1288" s="2">
        <v>102039.41577552739</v>
      </c>
      <c r="AL1288" s="121">
        <v>0.1225</v>
      </c>
      <c r="AM1288" s="121" t="s">
        <v>36</v>
      </c>
      <c r="AN1288" s="2">
        <v>731500</v>
      </c>
      <c r="AO1288" s="2" t="s">
        <v>48</v>
      </c>
    </row>
    <row r="1289" spans="29:41" x14ac:dyDescent="0.3">
      <c r="AC1289" s="119">
        <v>16</v>
      </c>
      <c r="AD1289" s="120">
        <v>48488</v>
      </c>
      <c r="AE1289" s="9" t="s">
        <v>102</v>
      </c>
      <c r="AF1289" s="2">
        <v>10361.12405182275</v>
      </c>
      <c r="AG1289" s="2">
        <v>6003.2529710769841</v>
      </c>
      <c r="AH1289" s="2">
        <v>16364.377022899735</v>
      </c>
      <c r="AI1289" s="2">
        <v>577712.63638020842</v>
      </c>
      <c r="AJ1289" s="2">
        <v>153787.36361979146</v>
      </c>
      <c r="AK1289" s="2">
        <v>108042.66874660438</v>
      </c>
      <c r="AL1289" s="121">
        <v>0.1225</v>
      </c>
      <c r="AM1289" s="121" t="s">
        <v>36</v>
      </c>
      <c r="AN1289" s="2">
        <v>731500</v>
      </c>
      <c r="AO1289" s="2" t="s">
        <v>48</v>
      </c>
    </row>
    <row r="1290" spans="29:41" x14ac:dyDescent="0.3">
      <c r="AC1290" s="119">
        <v>17</v>
      </c>
      <c r="AD1290" s="120">
        <v>48519</v>
      </c>
      <c r="AE1290" s="9" t="s">
        <v>102</v>
      </c>
      <c r="AF1290" s="2">
        <v>10466.893859851774</v>
      </c>
      <c r="AG1290" s="2">
        <v>5897.4831630479612</v>
      </c>
      <c r="AH1290" s="2">
        <v>16364.377022899736</v>
      </c>
      <c r="AI1290" s="2">
        <v>567245.74252035667</v>
      </c>
      <c r="AJ1290" s="2">
        <v>164254.25747964325</v>
      </c>
      <c r="AK1290" s="2">
        <v>113940.15190965234</v>
      </c>
      <c r="AL1290" s="121">
        <v>0.1225</v>
      </c>
      <c r="AM1290" s="121" t="s">
        <v>36</v>
      </c>
      <c r="AN1290" s="2">
        <v>731500</v>
      </c>
      <c r="AO1290" s="2" t="s">
        <v>48</v>
      </c>
    </row>
    <row r="1291" spans="29:41" x14ac:dyDescent="0.3">
      <c r="AC1291" s="119">
        <v>18</v>
      </c>
      <c r="AD1291" s="120">
        <v>48549</v>
      </c>
      <c r="AE1291" s="9" t="s">
        <v>102</v>
      </c>
      <c r="AF1291" s="2">
        <v>10573.743401337762</v>
      </c>
      <c r="AG1291" s="2">
        <v>5790.633621561974</v>
      </c>
      <c r="AH1291" s="2">
        <v>16364.377022899736</v>
      </c>
      <c r="AI1291" s="2">
        <v>556671.9991190189</v>
      </c>
      <c r="AJ1291" s="2">
        <v>174828.00088098101</v>
      </c>
      <c r="AK1291" s="2">
        <v>119730.78553121432</v>
      </c>
      <c r="AL1291" s="121">
        <v>0.1225</v>
      </c>
      <c r="AM1291" s="121" t="s">
        <v>36</v>
      </c>
      <c r="AN1291" s="2">
        <v>731500</v>
      </c>
      <c r="AO1291" s="2" t="s">
        <v>48</v>
      </c>
    </row>
    <row r="1292" spans="29:41" x14ac:dyDescent="0.3">
      <c r="AC1292" s="119">
        <v>19</v>
      </c>
      <c r="AD1292" s="120">
        <v>48580</v>
      </c>
      <c r="AE1292" s="9" t="s">
        <v>102</v>
      </c>
      <c r="AF1292" s="2">
        <v>10681.683698559751</v>
      </c>
      <c r="AG1292" s="2">
        <v>5682.6933243399844</v>
      </c>
      <c r="AH1292" s="2">
        <v>16364.377022899736</v>
      </c>
      <c r="AI1292" s="2">
        <v>545990.31542045914</v>
      </c>
      <c r="AJ1292" s="2">
        <v>185509.68457954077</v>
      </c>
      <c r="AK1292" s="2">
        <v>125413.47885555431</v>
      </c>
      <c r="AL1292" s="121">
        <v>0.1225</v>
      </c>
      <c r="AM1292" s="121" t="s">
        <v>36</v>
      </c>
      <c r="AN1292" s="2">
        <v>731500</v>
      </c>
      <c r="AO1292" s="2" t="s">
        <v>48</v>
      </c>
    </row>
    <row r="1293" spans="29:41" x14ac:dyDescent="0.3">
      <c r="AC1293" s="119">
        <v>20</v>
      </c>
      <c r="AD1293" s="120">
        <v>48611</v>
      </c>
      <c r="AE1293" s="9" t="s">
        <v>102</v>
      </c>
      <c r="AF1293" s="2">
        <v>10790.725886315882</v>
      </c>
      <c r="AG1293" s="2">
        <v>5573.6511365838533</v>
      </c>
      <c r="AH1293" s="2">
        <v>16364.377022899735</v>
      </c>
      <c r="AI1293" s="2">
        <v>535199.58953414322</v>
      </c>
      <c r="AJ1293" s="2">
        <v>196300.41046585666</v>
      </c>
      <c r="AK1293" s="2">
        <v>130987.12999213816</v>
      </c>
      <c r="AL1293" s="121">
        <v>0.1225</v>
      </c>
      <c r="AM1293" s="121" t="s">
        <v>36</v>
      </c>
      <c r="AN1293" s="2">
        <v>731500</v>
      </c>
      <c r="AO1293" s="2" t="s">
        <v>48</v>
      </c>
    </row>
    <row r="1294" spans="29:41" x14ac:dyDescent="0.3">
      <c r="AC1294" s="119">
        <v>21</v>
      </c>
      <c r="AD1294" s="120">
        <v>48639</v>
      </c>
      <c r="AE1294" s="9" t="s">
        <v>102</v>
      </c>
      <c r="AF1294" s="2">
        <v>10900.881213072025</v>
      </c>
      <c r="AG1294" s="2">
        <v>5463.495809827712</v>
      </c>
      <c r="AH1294" s="2">
        <v>16364.377022899736</v>
      </c>
      <c r="AI1294" s="2">
        <v>524298.70832107123</v>
      </c>
      <c r="AJ1294" s="2">
        <v>207201.29167892868</v>
      </c>
      <c r="AK1294" s="2">
        <v>136450.62580196586</v>
      </c>
      <c r="AL1294" s="121">
        <v>0.1225</v>
      </c>
      <c r="AM1294" s="121" t="s">
        <v>36</v>
      </c>
      <c r="AN1294" s="2">
        <v>731500</v>
      </c>
      <c r="AO1294" s="2" t="s">
        <v>48</v>
      </c>
    </row>
    <row r="1295" spans="29:41" x14ac:dyDescent="0.3">
      <c r="AC1295" s="119">
        <v>22</v>
      </c>
      <c r="AD1295" s="120">
        <v>48670</v>
      </c>
      <c r="AE1295" s="9" t="s">
        <v>102</v>
      </c>
      <c r="AF1295" s="2">
        <v>11012.16104212213</v>
      </c>
      <c r="AG1295" s="2">
        <v>5352.2159807776025</v>
      </c>
      <c r="AH1295" s="2">
        <v>16364.377022899733</v>
      </c>
      <c r="AI1295" s="2">
        <v>513286.54727894912</v>
      </c>
      <c r="AJ1295" s="2">
        <v>218213.45272105082</v>
      </c>
      <c r="AK1295" s="2">
        <v>141802.84178274346</v>
      </c>
      <c r="AL1295" s="121">
        <v>0.1225</v>
      </c>
      <c r="AM1295" s="121" t="s">
        <v>36</v>
      </c>
      <c r="AN1295" s="2">
        <v>731500</v>
      </c>
      <c r="AO1295" s="2" t="s">
        <v>48</v>
      </c>
    </row>
    <row r="1296" spans="29:41" x14ac:dyDescent="0.3">
      <c r="AC1296" s="119">
        <v>23</v>
      </c>
      <c r="AD1296" s="120">
        <v>48700</v>
      </c>
      <c r="AE1296" s="9" t="s">
        <v>102</v>
      </c>
      <c r="AF1296" s="2">
        <v>11124.576852760463</v>
      </c>
      <c r="AG1296" s="2">
        <v>5239.8001701392723</v>
      </c>
      <c r="AH1296" s="2">
        <v>16364.377022899736</v>
      </c>
      <c r="AI1296" s="2">
        <v>502161.97042618867</v>
      </c>
      <c r="AJ1296" s="2">
        <v>229338.02957381128</v>
      </c>
      <c r="AK1296" s="2">
        <v>147042.64195288272</v>
      </c>
      <c r="AL1296" s="121">
        <v>0.1225</v>
      </c>
      <c r="AM1296" s="121" t="s">
        <v>36</v>
      </c>
      <c r="AN1296" s="2">
        <v>731500</v>
      </c>
      <c r="AO1296" s="2" t="s">
        <v>48</v>
      </c>
    </row>
    <row r="1297" spans="29:41" x14ac:dyDescent="0.3">
      <c r="AC1297" s="119">
        <v>24</v>
      </c>
      <c r="AD1297" s="120">
        <v>48731</v>
      </c>
      <c r="AE1297" s="9" t="s">
        <v>102</v>
      </c>
      <c r="AF1297" s="2">
        <v>11238.140241465728</v>
      </c>
      <c r="AG1297" s="2">
        <v>5126.2367814340096</v>
      </c>
      <c r="AH1297" s="2">
        <v>16364.377022899736</v>
      </c>
      <c r="AI1297" s="2">
        <v>490923.83018472296</v>
      </c>
      <c r="AJ1297" s="2">
        <v>240576.16981527701</v>
      </c>
      <c r="AK1297" s="2">
        <v>152168.87873431674</v>
      </c>
      <c r="AL1297" s="121">
        <v>0.1225</v>
      </c>
      <c r="AM1297" s="121" t="s">
        <v>36</v>
      </c>
      <c r="AN1297" s="2">
        <v>731500</v>
      </c>
      <c r="AO1297" s="2" t="s">
        <v>48</v>
      </c>
    </row>
    <row r="1298" spans="29:41" x14ac:dyDescent="0.3">
      <c r="AC1298" s="119">
        <v>25</v>
      </c>
      <c r="AD1298" s="120">
        <v>48761</v>
      </c>
      <c r="AE1298" s="9" t="s">
        <v>102</v>
      </c>
      <c r="AF1298" s="2">
        <v>11352.862923097357</v>
      </c>
      <c r="AG1298" s="2">
        <v>5011.5140998023799</v>
      </c>
      <c r="AH1298" s="2">
        <v>16364.377022899736</v>
      </c>
      <c r="AI1298" s="2">
        <v>479570.96726162563</v>
      </c>
      <c r="AJ1298" s="2">
        <v>251929.03273837437</v>
      </c>
      <c r="AK1298" s="2">
        <v>157180.39283411912</v>
      </c>
      <c r="AL1298" s="121">
        <v>0.1225</v>
      </c>
      <c r="AM1298" s="121" t="s">
        <v>36</v>
      </c>
      <c r="AN1298" s="2">
        <v>731500</v>
      </c>
      <c r="AO1298" s="2" t="s">
        <v>48</v>
      </c>
    </row>
    <row r="1299" spans="29:41" x14ac:dyDescent="0.3">
      <c r="AC1299" s="119">
        <v>26</v>
      </c>
      <c r="AD1299" s="120">
        <v>48792</v>
      </c>
      <c r="AE1299" s="9" t="s">
        <v>102</v>
      </c>
      <c r="AF1299" s="2">
        <v>11468.756732103979</v>
      </c>
      <c r="AG1299" s="2">
        <v>4895.6202907957613</v>
      </c>
      <c r="AH1299" s="2">
        <v>16364.37702289974</v>
      </c>
      <c r="AI1299" s="2">
        <v>468102.21052952163</v>
      </c>
      <c r="AJ1299" s="2">
        <v>263397.78947047837</v>
      </c>
      <c r="AK1299" s="2">
        <v>162076.01312491487</v>
      </c>
      <c r="AL1299" s="121">
        <v>0.1225</v>
      </c>
      <c r="AM1299" s="121" t="s">
        <v>36</v>
      </c>
      <c r="AN1299" s="2">
        <v>731500</v>
      </c>
      <c r="AO1299" s="2" t="s">
        <v>48</v>
      </c>
    </row>
    <row r="1300" spans="29:41" x14ac:dyDescent="0.3">
      <c r="AC1300" s="119">
        <v>27</v>
      </c>
      <c r="AD1300" s="120">
        <v>48823</v>
      </c>
      <c r="AE1300" s="9" t="s">
        <v>102</v>
      </c>
      <c r="AF1300" s="2">
        <v>11585.833623744204</v>
      </c>
      <c r="AG1300" s="2">
        <v>4778.5433991555328</v>
      </c>
      <c r="AH1300" s="2">
        <v>16364.377022899736</v>
      </c>
      <c r="AI1300" s="2">
        <v>456516.37690577743</v>
      </c>
      <c r="AJ1300" s="2">
        <v>274983.62309422257</v>
      </c>
      <c r="AK1300" s="2">
        <v>166854.55652407039</v>
      </c>
      <c r="AL1300" s="121">
        <v>0.1225</v>
      </c>
      <c r="AM1300" s="121" t="s">
        <v>36</v>
      </c>
      <c r="AN1300" s="2">
        <v>731500</v>
      </c>
      <c r="AO1300" s="2" t="s">
        <v>48</v>
      </c>
    </row>
    <row r="1301" spans="29:41" x14ac:dyDescent="0.3">
      <c r="AC1301" s="119">
        <v>28</v>
      </c>
      <c r="AD1301" s="120">
        <v>48853</v>
      </c>
      <c r="AE1301" s="9" t="s">
        <v>102</v>
      </c>
      <c r="AF1301" s="2">
        <v>11704.105675319926</v>
      </c>
      <c r="AG1301" s="2">
        <v>4660.2713475798109</v>
      </c>
      <c r="AH1301" s="2">
        <v>16364.377022899736</v>
      </c>
      <c r="AI1301" s="2">
        <v>444812.27123045753</v>
      </c>
      <c r="AJ1301" s="2">
        <v>286687.72876954247</v>
      </c>
      <c r="AK1301" s="2">
        <v>171514.8278716502</v>
      </c>
      <c r="AL1301" s="121">
        <v>0.1225</v>
      </c>
      <c r="AM1301" s="121" t="s">
        <v>36</v>
      </c>
      <c r="AN1301" s="2">
        <v>731500</v>
      </c>
      <c r="AO1301" s="2" t="s">
        <v>48</v>
      </c>
    </row>
    <row r="1302" spans="29:41" x14ac:dyDescent="0.3">
      <c r="AC1302" s="119">
        <v>29</v>
      </c>
      <c r="AD1302" s="120">
        <v>48884</v>
      </c>
      <c r="AE1302" s="9" t="s">
        <v>102</v>
      </c>
      <c r="AF1302" s="2">
        <v>11823.585087422151</v>
      </c>
      <c r="AG1302" s="2">
        <v>4540.7919354775868</v>
      </c>
      <c r="AH1302" s="2">
        <v>16364.377022899736</v>
      </c>
      <c r="AI1302" s="2">
        <v>432988.68614303536</v>
      </c>
      <c r="AJ1302" s="2">
        <v>298511.31385696464</v>
      </c>
      <c r="AK1302" s="2">
        <v>176055.61980712778</v>
      </c>
      <c r="AL1302" s="121">
        <v>0.1225</v>
      </c>
      <c r="AM1302" s="121" t="s">
        <v>36</v>
      </c>
      <c r="AN1302" s="2">
        <v>731500</v>
      </c>
      <c r="AO1302" s="2" t="s">
        <v>48</v>
      </c>
    </row>
    <row r="1303" spans="29:41" x14ac:dyDescent="0.3">
      <c r="AC1303" s="119">
        <v>30</v>
      </c>
      <c r="AD1303" s="120">
        <v>48914</v>
      </c>
      <c r="AE1303" s="9" t="s">
        <v>102</v>
      </c>
      <c r="AF1303" s="2">
        <v>11944.28418518959</v>
      </c>
      <c r="AG1303" s="2">
        <v>4420.0928377101527</v>
      </c>
      <c r="AH1303" s="2">
        <v>16364.377022899742</v>
      </c>
      <c r="AI1303" s="2">
        <v>421044.40195784578</v>
      </c>
      <c r="AJ1303" s="2">
        <v>310455.59804215422</v>
      </c>
      <c r="AK1303" s="2">
        <v>180475.71264483794</v>
      </c>
      <c r="AL1303" s="121">
        <v>0.1225</v>
      </c>
      <c r="AM1303" s="121" t="s">
        <v>36</v>
      </c>
      <c r="AN1303" s="2">
        <v>731500</v>
      </c>
      <c r="AO1303" s="2" t="s">
        <v>48</v>
      </c>
    </row>
    <row r="1304" spans="29:41" x14ac:dyDescent="0.3">
      <c r="AC1304" s="119">
        <v>31</v>
      </c>
      <c r="AD1304" s="120">
        <v>48945</v>
      </c>
      <c r="AE1304" s="9" t="s">
        <v>102</v>
      </c>
      <c r="AF1304" s="2">
        <v>12066.215419580065</v>
      </c>
      <c r="AG1304" s="2">
        <v>4298.161603319676</v>
      </c>
      <c r="AH1304" s="2">
        <v>16364.377022899742</v>
      </c>
      <c r="AI1304" s="2">
        <v>408978.18653826573</v>
      </c>
      <c r="AJ1304" s="2">
        <v>322521.81346173427</v>
      </c>
      <c r="AK1304" s="2">
        <v>184773.8742481576</v>
      </c>
      <c r="AL1304" s="121">
        <v>0.1225</v>
      </c>
      <c r="AM1304" s="121" t="s">
        <v>36</v>
      </c>
      <c r="AN1304" s="2">
        <v>731500</v>
      </c>
      <c r="AO1304" s="2" t="s">
        <v>48</v>
      </c>
    </row>
    <row r="1305" spans="29:41" x14ac:dyDescent="0.3">
      <c r="AC1305" s="119">
        <v>32</v>
      </c>
      <c r="AD1305" s="120">
        <v>48976</v>
      </c>
      <c r="AE1305" s="9" t="s">
        <v>102</v>
      </c>
      <c r="AF1305" s="2">
        <v>12189.39136865494</v>
      </c>
      <c r="AG1305" s="2">
        <v>4174.985654244796</v>
      </c>
      <c r="AH1305" s="2">
        <v>16364.377022899736</v>
      </c>
      <c r="AI1305" s="2">
        <v>396788.79516961076</v>
      </c>
      <c r="AJ1305" s="2">
        <v>334711.20483038924</v>
      </c>
      <c r="AK1305" s="2">
        <v>188948.85990240239</v>
      </c>
      <c r="AL1305" s="121">
        <v>0.1225</v>
      </c>
      <c r="AM1305" s="121" t="s">
        <v>36</v>
      </c>
      <c r="AN1305" s="2">
        <v>731500</v>
      </c>
      <c r="AO1305" s="2" t="s">
        <v>48</v>
      </c>
    </row>
    <row r="1306" spans="29:41" x14ac:dyDescent="0.3">
      <c r="AC1306" s="119">
        <v>33</v>
      </c>
      <c r="AD1306" s="120">
        <v>49004</v>
      </c>
      <c r="AE1306" s="9" t="s">
        <v>102</v>
      </c>
      <c r="AF1306" s="2">
        <v>12313.824738876627</v>
      </c>
      <c r="AG1306" s="2">
        <v>4050.5522840231097</v>
      </c>
      <c r="AH1306" s="2">
        <v>16364.377022899736</v>
      </c>
      <c r="AI1306" s="2">
        <v>384474.97043073416</v>
      </c>
      <c r="AJ1306" s="2">
        <v>347025.02956926584</v>
      </c>
      <c r="AK1306" s="2">
        <v>192999.4121864255</v>
      </c>
      <c r="AL1306" s="121">
        <v>0.1225</v>
      </c>
      <c r="AM1306" s="121" t="s">
        <v>36</v>
      </c>
      <c r="AN1306" s="2">
        <v>731500</v>
      </c>
      <c r="AO1306" s="2" t="s">
        <v>48</v>
      </c>
    </row>
    <row r="1307" spans="29:41" x14ac:dyDescent="0.3">
      <c r="AC1307" s="119">
        <v>34</v>
      </c>
      <c r="AD1307" s="120">
        <v>49035</v>
      </c>
      <c r="AE1307" s="9" t="s">
        <v>102</v>
      </c>
      <c r="AF1307" s="2">
        <v>12439.528366419328</v>
      </c>
      <c r="AG1307" s="2">
        <v>3924.8486564804111</v>
      </c>
      <c r="AH1307" s="2">
        <v>16364.37702289974</v>
      </c>
      <c r="AI1307" s="2">
        <v>372035.44206431485</v>
      </c>
      <c r="AJ1307" s="2">
        <v>359464.55793568515</v>
      </c>
      <c r="AK1307" s="2">
        <v>196924.2608429059</v>
      </c>
      <c r="AL1307" s="121">
        <v>0.1225</v>
      </c>
      <c r="AM1307" s="121" t="s">
        <v>36</v>
      </c>
      <c r="AN1307" s="2">
        <v>731500</v>
      </c>
      <c r="AO1307" s="2" t="s">
        <v>48</v>
      </c>
    </row>
    <row r="1308" spans="29:41" x14ac:dyDescent="0.3">
      <c r="AC1308" s="119">
        <v>35</v>
      </c>
      <c r="AD1308" s="120">
        <v>49065</v>
      </c>
      <c r="AE1308" s="9" t="s">
        <v>102</v>
      </c>
      <c r="AF1308" s="2">
        <v>12566.515218493192</v>
      </c>
      <c r="AG1308" s="2">
        <v>3797.8618044065474</v>
      </c>
      <c r="AH1308" s="2">
        <v>16364.37702289974</v>
      </c>
      <c r="AI1308" s="2">
        <v>359468.92684582167</v>
      </c>
      <c r="AJ1308" s="2">
        <v>372031.07315417833</v>
      </c>
      <c r="AK1308" s="2">
        <v>200722.12264731244</v>
      </c>
      <c r="AL1308" s="121">
        <v>0.1225</v>
      </c>
      <c r="AM1308" s="121" t="s">
        <v>36</v>
      </c>
      <c r="AN1308" s="2">
        <v>731500</v>
      </c>
      <c r="AO1308" s="2" t="s">
        <v>48</v>
      </c>
    </row>
    <row r="1309" spans="29:41" x14ac:dyDescent="0.3">
      <c r="AC1309" s="119">
        <v>36</v>
      </c>
      <c r="AD1309" s="120">
        <v>49096</v>
      </c>
      <c r="AE1309" s="9" t="s">
        <v>102</v>
      </c>
      <c r="AF1309" s="2">
        <v>12694.798394681977</v>
      </c>
      <c r="AG1309" s="2">
        <v>3669.5786282177628</v>
      </c>
      <c r="AH1309" s="2">
        <v>16364.37702289974</v>
      </c>
      <c r="AI1309" s="2">
        <v>346774.12845113967</v>
      </c>
      <c r="AJ1309" s="2">
        <v>384725.87154886033</v>
      </c>
      <c r="AK1309" s="2">
        <v>204391.70127553021</v>
      </c>
      <c r="AL1309" s="121">
        <v>0.1225</v>
      </c>
      <c r="AM1309" s="121" t="s">
        <v>36</v>
      </c>
      <c r="AN1309" s="2">
        <v>731500</v>
      </c>
      <c r="AO1309" s="2" t="s">
        <v>48</v>
      </c>
    </row>
    <row r="1310" spans="29:41" x14ac:dyDescent="0.3">
      <c r="AC1310" s="119">
        <v>37</v>
      </c>
      <c r="AD1310" s="120">
        <v>49126</v>
      </c>
      <c r="AE1310" s="9" t="s">
        <v>102</v>
      </c>
      <c r="AF1310" s="2">
        <v>12824.391128294355</v>
      </c>
      <c r="AG1310" s="2">
        <v>3539.9858946053841</v>
      </c>
      <c r="AH1310" s="2">
        <v>16364.37702289974</v>
      </c>
      <c r="AI1310" s="2">
        <v>333949.73732284532</v>
      </c>
      <c r="AJ1310" s="2">
        <v>397550.26267715468</v>
      </c>
      <c r="AK1310" s="2">
        <v>207931.68717013558</v>
      </c>
      <c r="AL1310" s="121">
        <v>0.1225</v>
      </c>
      <c r="AM1310" s="121" t="s">
        <v>36</v>
      </c>
      <c r="AN1310" s="2">
        <v>731500</v>
      </c>
      <c r="AO1310" s="2" t="s">
        <v>48</v>
      </c>
    </row>
    <row r="1311" spans="29:41" x14ac:dyDescent="0.3">
      <c r="AC1311" s="119">
        <v>38</v>
      </c>
      <c r="AD1311" s="120">
        <v>49157</v>
      </c>
      <c r="AE1311" s="9" t="s">
        <v>102</v>
      </c>
      <c r="AF1311" s="2">
        <v>12955.306787729027</v>
      </c>
      <c r="AG1311" s="2">
        <v>3409.0702351707127</v>
      </c>
      <c r="AH1311" s="2">
        <v>16364.37702289974</v>
      </c>
      <c r="AI1311" s="2">
        <v>320994.43053511629</v>
      </c>
      <c r="AJ1311" s="2">
        <v>410505.56946488371</v>
      </c>
      <c r="AK1311" s="2">
        <v>211340.7574053063</v>
      </c>
      <c r="AL1311" s="121">
        <v>0.1225</v>
      </c>
      <c r="AM1311" s="121" t="s">
        <v>36</v>
      </c>
      <c r="AN1311" s="2">
        <v>731500</v>
      </c>
      <c r="AO1311" s="2" t="s">
        <v>48</v>
      </c>
    </row>
    <row r="1312" spans="29:41" x14ac:dyDescent="0.3">
      <c r="AC1312" s="119">
        <v>39</v>
      </c>
      <c r="AD1312" s="120">
        <v>49188</v>
      </c>
      <c r="AE1312" s="9" t="s">
        <v>102</v>
      </c>
      <c r="AF1312" s="2">
        <v>13087.55887785376</v>
      </c>
      <c r="AG1312" s="2">
        <v>3276.8181450459788</v>
      </c>
      <c r="AH1312" s="2">
        <v>16364.37702289974</v>
      </c>
      <c r="AI1312" s="2">
        <v>307906.87165726256</v>
      </c>
      <c r="AJ1312" s="2">
        <v>423593.12834273744</v>
      </c>
      <c r="AK1312" s="2">
        <v>214617.57555035228</v>
      </c>
      <c r="AL1312" s="121">
        <v>0.1225</v>
      </c>
      <c r="AM1312" s="121" t="s">
        <v>36</v>
      </c>
      <c r="AN1312" s="2">
        <v>731500</v>
      </c>
      <c r="AO1312" s="2" t="s">
        <v>48</v>
      </c>
    </row>
    <row r="1313" spans="29:41" x14ac:dyDescent="0.3">
      <c r="AC1313" s="119">
        <v>40</v>
      </c>
      <c r="AD1313" s="120">
        <v>49218</v>
      </c>
      <c r="AE1313" s="9" t="s">
        <v>102</v>
      </c>
      <c r="AF1313" s="2">
        <v>13221.161041398518</v>
      </c>
      <c r="AG1313" s="2">
        <v>3143.2159815012219</v>
      </c>
      <c r="AH1313" s="2">
        <v>16364.37702289974</v>
      </c>
      <c r="AI1313" s="2">
        <v>294685.71061586402</v>
      </c>
      <c r="AJ1313" s="2">
        <v>436814.28938413598</v>
      </c>
      <c r="AK1313" s="2">
        <v>217760.79153185349</v>
      </c>
      <c r="AL1313" s="121">
        <v>0.1225</v>
      </c>
      <c r="AM1313" s="121" t="s">
        <v>36</v>
      </c>
      <c r="AN1313" s="2">
        <v>731500</v>
      </c>
      <c r="AO1313" s="2" t="s">
        <v>48</v>
      </c>
    </row>
    <row r="1314" spans="29:41" x14ac:dyDescent="0.3">
      <c r="AC1314" s="119">
        <v>41</v>
      </c>
      <c r="AD1314" s="120">
        <v>49249</v>
      </c>
      <c r="AE1314" s="9" t="s">
        <v>102</v>
      </c>
      <c r="AF1314" s="2">
        <v>13356.127060362795</v>
      </c>
      <c r="AG1314" s="2">
        <v>3008.2499625369451</v>
      </c>
      <c r="AH1314" s="2">
        <v>16364.37702289974</v>
      </c>
      <c r="AI1314" s="2">
        <v>281329.58355550125</v>
      </c>
      <c r="AJ1314" s="2">
        <v>450170.41644449875</v>
      </c>
      <c r="AK1314" s="2">
        <v>220769.04149439043</v>
      </c>
      <c r="AL1314" s="121">
        <v>0.1225</v>
      </c>
      <c r="AM1314" s="121" t="s">
        <v>36</v>
      </c>
      <c r="AN1314" s="2">
        <v>731500</v>
      </c>
      <c r="AO1314" s="2" t="s">
        <v>48</v>
      </c>
    </row>
    <row r="1315" spans="29:41" x14ac:dyDescent="0.3">
      <c r="AC1315" s="119">
        <v>42</v>
      </c>
      <c r="AD1315" s="120">
        <v>49279</v>
      </c>
      <c r="AE1315" s="9" t="s">
        <v>102</v>
      </c>
      <c r="AF1315" s="2">
        <v>13492.470857437333</v>
      </c>
      <c r="AG1315" s="2">
        <v>2871.9061654624084</v>
      </c>
      <c r="AH1315" s="2">
        <v>16364.377022899742</v>
      </c>
      <c r="AI1315" s="2">
        <v>267837.11269806389</v>
      </c>
      <c r="AJ1315" s="2">
        <v>463662.88730193611</v>
      </c>
      <c r="AK1315" s="2">
        <v>223640.94765985283</v>
      </c>
      <c r="AL1315" s="121">
        <v>0.1225</v>
      </c>
      <c r="AM1315" s="121" t="s">
        <v>36</v>
      </c>
      <c r="AN1315" s="2">
        <v>731500</v>
      </c>
      <c r="AO1315" s="2" t="s">
        <v>48</v>
      </c>
    </row>
    <row r="1316" spans="29:41" x14ac:dyDescent="0.3">
      <c r="AC1316" s="119">
        <v>43</v>
      </c>
      <c r="AD1316" s="120">
        <v>49310</v>
      </c>
      <c r="AE1316" s="9" t="s">
        <v>102</v>
      </c>
      <c r="AF1316" s="2">
        <v>13630.206497440338</v>
      </c>
      <c r="AG1316" s="2">
        <v>2734.1705254594021</v>
      </c>
      <c r="AH1316" s="2">
        <v>16364.37702289974</v>
      </c>
      <c r="AI1316" s="2">
        <v>254206.90620062355</v>
      </c>
      <c r="AJ1316" s="2">
        <v>477293.09379937645</v>
      </c>
      <c r="AK1316" s="2">
        <v>226375.11818531223</v>
      </c>
      <c r="AL1316" s="121">
        <v>0.1225</v>
      </c>
      <c r="AM1316" s="121" t="s">
        <v>36</v>
      </c>
      <c r="AN1316" s="2">
        <v>731500</v>
      </c>
      <c r="AO1316" s="2" t="s">
        <v>48</v>
      </c>
    </row>
    <row r="1317" spans="29:41" x14ac:dyDescent="0.3">
      <c r="AC1317" s="119">
        <v>44</v>
      </c>
      <c r="AD1317" s="120">
        <v>49341</v>
      </c>
      <c r="AE1317" s="9" t="s">
        <v>102</v>
      </c>
      <c r="AF1317" s="2">
        <v>13769.348188768374</v>
      </c>
      <c r="AG1317" s="2">
        <v>2595.0288341313653</v>
      </c>
      <c r="AH1317" s="2">
        <v>16364.37702289974</v>
      </c>
      <c r="AI1317" s="2">
        <v>240437.55801185517</v>
      </c>
      <c r="AJ1317" s="2">
        <v>491062.44198814483</v>
      </c>
      <c r="AK1317" s="2">
        <v>228970.1470194436</v>
      </c>
      <c r="AL1317" s="121">
        <v>0.1225</v>
      </c>
      <c r="AM1317" s="121" t="s">
        <v>36</v>
      </c>
      <c r="AN1317" s="2">
        <v>731500</v>
      </c>
      <c r="AO1317" s="2" t="s">
        <v>48</v>
      </c>
    </row>
    <row r="1318" spans="29:41" x14ac:dyDescent="0.3">
      <c r="AC1318" s="119">
        <v>45</v>
      </c>
      <c r="AD1318" s="120">
        <v>49369</v>
      </c>
      <c r="AE1318" s="9" t="s">
        <v>102</v>
      </c>
      <c r="AF1318" s="2">
        <v>13909.910284862051</v>
      </c>
      <c r="AG1318" s="2">
        <v>2454.4667380376882</v>
      </c>
      <c r="AH1318" s="2">
        <v>16364.37702289974</v>
      </c>
      <c r="AI1318" s="2">
        <v>226527.64772699313</v>
      </c>
      <c r="AJ1318" s="2">
        <v>504972.35227300687</v>
      </c>
      <c r="AK1318" s="2">
        <v>231424.61375748127</v>
      </c>
      <c r="AL1318" s="121">
        <v>0.1225</v>
      </c>
      <c r="AM1318" s="121" t="s">
        <v>36</v>
      </c>
      <c r="AN1318" s="2">
        <v>731500</v>
      </c>
      <c r="AO1318" s="2" t="s">
        <v>48</v>
      </c>
    </row>
    <row r="1319" spans="29:41" x14ac:dyDescent="0.3">
      <c r="AC1319" s="119">
        <v>46</v>
      </c>
      <c r="AD1319" s="120">
        <v>49400</v>
      </c>
      <c r="AE1319" s="9" t="s">
        <v>102</v>
      </c>
      <c r="AF1319" s="2">
        <v>14051.907285686688</v>
      </c>
      <c r="AG1319" s="2">
        <v>2312.4697372130549</v>
      </c>
      <c r="AH1319" s="2">
        <v>16364.377022899744</v>
      </c>
      <c r="AI1319" s="2">
        <v>212475.74044130644</v>
      </c>
      <c r="AJ1319" s="2">
        <v>519024.25955869356</v>
      </c>
      <c r="AK1319" s="2">
        <v>233737.08349469432</v>
      </c>
      <c r="AL1319" s="121">
        <v>0.1225</v>
      </c>
      <c r="AM1319" s="121" t="s">
        <v>36</v>
      </c>
      <c r="AN1319" s="2">
        <v>731500</v>
      </c>
      <c r="AO1319" s="2" t="s">
        <v>48</v>
      </c>
    </row>
    <row r="1320" spans="29:41" x14ac:dyDescent="0.3">
      <c r="AC1320" s="119">
        <v>47</v>
      </c>
      <c r="AD1320" s="120">
        <v>49430</v>
      </c>
      <c r="AE1320" s="9" t="s">
        <v>102</v>
      </c>
      <c r="AF1320" s="2">
        <v>14195.353839228072</v>
      </c>
      <c r="AG1320" s="2">
        <v>2169.0231836716698</v>
      </c>
      <c r="AH1320" s="2">
        <v>16364.377022899742</v>
      </c>
      <c r="AI1320" s="2">
        <v>198280.38660207836</v>
      </c>
      <c r="AJ1320" s="2">
        <v>533219.61339792167</v>
      </c>
      <c r="AK1320" s="2">
        <v>235906.10667836599</v>
      </c>
      <c r="AL1320" s="121">
        <v>0.1225</v>
      </c>
      <c r="AM1320" s="121" t="s">
        <v>36</v>
      </c>
      <c r="AN1320" s="2">
        <v>731500</v>
      </c>
      <c r="AO1320" s="2" t="s">
        <v>48</v>
      </c>
    </row>
    <row r="1321" spans="29:41" x14ac:dyDescent="0.3">
      <c r="AC1321" s="119">
        <v>48</v>
      </c>
      <c r="AD1321" s="120">
        <v>49461</v>
      </c>
      <c r="AE1321" s="9" t="s">
        <v>102</v>
      </c>
      <c r="AF1321" s="2">
        <v>14340.264743003525</v>
      </c>
      <c r="AG1321" s="2">
        <v>2024.1122798962165</v>
      </c>
      <c r="AH1321" s="2">
        <v>16364.377022899742</v>
      </c>
      <c r="AI1321" s="2">
        <v>183940.12185907483</v>
      </c>
      <c r="AJ1321" s="2">
        <v>547559.8781409252</v>
      </c>
      <c r="AK1321" s="2">
        <v>237930.21895826221</v>
      </c>
      <c r="AL1321" s="121">
        <v>0.1225</v>
      </c>
      <c r="AM1321" s="121" t="s">
        <v>36</v>
      </c>
      <c r="AN1321" s="2">
        <v>731500</v>
      </c>
      <c r="AO1321" s="2" t="s">
        <v>48</v>
      </c>
    </row>
    <row r="1322" spans="29:41" x14ac:dyDescent="0.3">
      <c r="AC1322" s="119">
        <v>49</v>
      </c>
      <c r="AD1322" s="120">
        <v>49491</v>
      </c>
      <c r="AE1322" s="9" t="s">
        <v>102</v>
      </c>
      <c r="AF1322" s="2">
        <v>14486.654945588351</v>
      </c>
      <c r="AG1322" s="2">
        <v>1877.7220773113888</v>
      </c>
      <c r="AH1322" s="2">
        <v>16364.37702289974</v>
      </c>
      <c r="AI1322" s="2">
        <v>169453.46691348648</v>
      </c>
      <c r="AJ1322" s="2">
        <v>562046.53308651352</v>
      </c>
      <c r="AK1322" s="2">
        <v>239807.9410355736</v>
      </c>
      <c r="AL1322" s="121">
        <v>0.1225</v>
      </c>
      <c r="AM1322" s="121" t="s">
        <v>36</v>
      </c>
      <c r="AN1322" s="2">
        <v>731500</v>
      </c>
      <c r="AO1322" s="2" t="s">
        <v>48</v>
      </c>
    </row>
    <row r="1323" spans="29:41" x14ac:dyDescent="0.3">
      <c r="AC1323" s="119">
        <v>50</v>
      </c>
      <c r="AD1323" s="120">
        <v>49522</v>
      </c>
      <c r="AE1323" s="9" t="s">
        <v>102</v>
      </c>
      <c r="AF1323" s="2">
        <v>14634.5395481579</v>
      </c>
      <c r="AG1323" s="2">
        <v>1729.8374747418411</v>
      </c>
      <c r="AH1323" s="2">
        <v>16364.37702289974</v>
      </c>
      <c r="AI1323" s="2">
        <v>154818.92736532859</v>
      </c>
      <c r="AJ1323" s="2">
        <v>576681.07263467147</v>
      </c>
      <c r="AK1323" s="2">
        <v>241537.77851031543</v>
      </c>
      <c r="AL1323" s="121">
        <v>0.1225</v>
      </c>
      <c r="AM1323" s="121" t="s">
        <v>36</v>
      </c>
      <c r="AN1323" s="2">
        <v>731500</v>
      </c>
      <c r="AO1323" s="2" t="s">
        <v>48</v>
      </c>
    </row>
    <row r="1324" spans="29:41" x14ac:dyDescent="0.3">
      <c r="AC1324" s="119">
        <v>51</v>
      </c>
      <c r="AD1324" s="120">
        <v>49553</v>
      </c>
      <c r="AE1324" s="9" t="s">
        <v>102</v>
      </c>
      <c r="AF1324" s="2">
        <v>14783.933806045347</v>
      </c>
      <c r="AG1324" s="2">
        <v>1580.443216854396</v>
      </c>
      <c r="AH1324" s="2">
        <v>16364.377022899742</v>
      </c>
      <c r="AI1324" s="2">
        <v>140034.99355928323</v>
      </c>
      <c r="AJ1324" s="2">
        <v>591465.0064407168</v>
      </c>
      <c r="AK1324" s="2">
        <v>243118.22172716982</v>
      </c>
      <c r="AL1324" s="121">
        <v>0.1225</v>
      </c>
      <c r="AM1324" s="121" t="s">
        <v>36</v>
      </c>
      <c r="AN1324" s="2">
        <v>731500</v>
      </c>
      <c r="AO1324" s="2" t="s">
        <v>48</v>
      </c>
    </row>
    <row r="1325" spans="29:41" x14ac:dyDescent="0.3">
      <c r="AC1325" s="119">
        <v>52</v>
      </c>
      <c r="AD1325" s="120">
        <v>49583</v>
      </c>
      <c r="AE1325" s="9" t="s">
        <v>102</v>
      </c>
      <c r="AF1325" s="2">
        <v>14934.85313031539</v>
      </c>
      <c r="AG1325" s="2">
        <v>1429.5238925843496</v>
      </c>
      <c r="AH1325" s="2">
        <v>16364.37702289974</v>
      </c>
      <c r="AI1325" s="2">
        <v>125100.14042896785</v>
      </c>
      <c r="AJ1325" s="2">
        <v>606399.85957103223</v>
      </c>
      <c r="AK1325" s="2">
        <v>244547.74561975416</v>
      </c>
      <c r="AL1325" s="121">
        <v>0.1225</v>
      </c>
      <c r="AM1325" s="121" t="s">
        <v>36</v>
      </c>
      <c r="AN1325" s="2">
        <v>731500</v>
      </c>
      <c r="AO1325" s="2" t="s">
        <v>48</v>
      </c>
    </row>
    <row r="1326" spans="29:41" x14ac:dyDescent="0.3">
      <c r="AC1326" s="119">
        <v>53</v>
      </c>
      <c r="AD1326" s="120">
        <v>49614</v>
      </c>
      <c r="AE1326" s="9" t="s">
        <v>102</v>
      </c>
      <c r="AF1326" s="2">
        <v>15087.313089354027</v>
      </c>
      <c r="AG1326" s="2">
        <v>1277.0639335457133</v>
      </c>
      <c r="AH1326" s="2">
        <v>16364.37702289974</v>
      </c>
      <c r="AI1326" s="2">
        <v>110012.82733961382</v>
      </c>
      <c r="AJ1326" s="2">
        <v>621487.17266038631</v>
      </c>
      <c r="AK1326" s="2">
        <v>245824.80955329989</v>
      </c>
      <c r="AL1326" s="121">
        <v>0.1225</v>
      </c>
      <c r="AM1326" s="121" t="s">
        <v>36</v>
      </c>
      <c r="AN1326" s="2">
        <v>731500</v>
      </c>
      <c r="AO1326" s="2" t="s">
        <v>48</v>
      </c>
    </row>
    <row r="1327" spans="29:41" x14ac:dyDescent="0.3">
      <c r="AC1327" s="119">
        <v>54</v>
      </c>
      <c r="AD1327" s="120">
        <v>49644</v>
      </c>
      <c r="AE1327" s="9" t="s">
        <v>102</v>
      </c>
      <c r="AF1327" s="2">
        <v>15241.329410474511</v>
      </c>
      <c r="AG1327" s="2">
        <v>1123.0476124252245</v>
      </c>
      <c r="AH1327" s="2">
        <v>16364.377022899736</v>
      </c>
      <c r="AI1327" s="2">
        <v>94771.49792913931</v>
      </c>
      <c r="AJ1327" s="2">
        <v>636728.50207086082</v>
      </c>
      <c r="AK1327" s="2">
        <v>246947.85716572512</v>
      </c>
      <c r="AL1327" s="121">
        <v>0.1225</v>
      </c>
      <c r="AM1327" s="121" t="s">
        <v>36</v>
      </c>
      <c r="AN1327" s="2">
        <v>731500</v>
      </c>
      <c r="AO1327" s="2" t="s">
        <v>48</v>
      </c>
    </row>
    <row r="1328" spans="29:41" x14ac:dyDescent="0.3">
      <c r="AC1328" s="119">
        <v>55</v>
      </c>
      <c r="AD1328" s="120">
        <v>49675</v>
      </c>
      <c r="AE1328" s="9" t="s">
        <v>102</v>
      </c>
      <c r="AF1328" s="2">
        <v>15396.917981539773</v>
      </c>
      <c r="AG1328" s="2">
        <v>967.45904135996375</v>
      </c>
      <c r="AH1328" s="2">
        <v>16364.377022899736</v>
      </c>
      <c r="AI1328" s="2">
        <v>79374.579947599545</v>
      </c>
      <c r="AJ1328" s="2">
        <v>652125.42005240056</v>
      </c>
      <c r="AK1328" s="2">
        <v>247915.31620708507</v>
      </c>
      <c r="AL1328" s="121">
        <v>0.1225</v>
      </c>
      <c r="AM1328" s="121" t="s">
        <v>36</v>
      </c>
      <c r="AN1328" s="2">
        <v>731500</v>
      </c>
      <c r="AO1328" s="2" t="s">
        <v>48</v>
      </c>
    </row>
    <row r="1329" spans="29:41" x14ac:dyDescent="0.3">
      <c r="AC1329" s="119">
        <v>56</v>
      </c>
      <c r="AD1329" s="120">
        <v>49706</v>
      </c>
      <c r="AE1329" s="9" t="s">
        <v>102</v>
      </c>
      <c r="AF1329" s="2">
        <v>15554.094852601331</v>
      </c>
      <c r="AG1329" s="2">
        <v>810.28217029841198</v>
      </c>
      <c r="AH1329" s="2">
        <v>16364.377022899744</v>
      </c>
      <c r="AI1329" s="2">
        <v>63820.485094998214</v>
      </c>
      <c r="AJ1329" s="2">
        <v>667679.51490500185</v>
      </c>
      <c r="AK1329" s="2">
        <v>248725.59837738349</v>
      </c>
      <c r="AL1329" s="121">
        <v>0.1225</v>
      </c>
      <c r="AM1329" s="121" t="s">
        <v>36</v>
      </c>
      <c r="AN1329" s="2">
        <v>731500</v>
      </c>
      <c r="AO1329" s="2" t="s">
        <v>48</v>
      </c>
    </row>
    <row r="1330" spans="29:41" x14ac:dyDescent="0.3">
      <c r="AC1330" s="119">
        <v>57</v>
      </c>
      <c r="AD1330" s="120">
        <v>49735</v>
      </c>
      <c r="AE1330" s="9" t="s">
        <v>102</v>
      </c>
      <c r="AF1330" s="2">
        <v>15712.876237554969</v>
      </c>
      <c r="AG1330" s="2">
        <v>651.50078534477348</v>
      </c>
      <c r="AH1330" s="2">
        <v>16364.377022899742</v>
      </c>
      <c r="AI1330" s="2">
        <v>48107.608857443243</v>
      </c>
      <c r="AJ1330" s="2">
        <v>683392.39114255679</v>
      </c>
      <c r="AK1330" s="2">
        <v>249377.09916272826</v>
      </c>
      <c r="AL1330" s="121">
        <v>0.1225</v>
      </c>
      <c r="AM1330" s="121" t="s">
        <v>36</v>
      </c>
      <c r="AN1330" s="2">
        <v>731500</v>
      </c>
      <c r="AO1330" s="2" t="s">
        <v>48</v>
      </c>
    </row>
    <row r="1331" spans="29:41" x14ac:dyDescent="0.3">
      <c r="AC1331" s="119">
        <v>58</v>
      </c>
      <c r="AD1331" s="120">
        <v>49766</v>
      </c>
      <c r="AE1331" s="9" t="s">
        <v>102</v>
      </c>
      <c r="AF1331" s="2">
        <v>15873.278515813337</v>
      </c>
      <c r="AG1331" s="2">
        <v>491.09850708639976</v>
      </c>
      <c r="AH1331" s="2">
        <v>16364.377022899736</v>
      </c>
      <c r="AI1331" s="2">
        <v>32234.330341629906</v>
      </c>
      <c r="AJ1331" s="2">
        <v>699265.66965837008</v>
      </c>
      <c r="AK1331" s="2">
        <v>249868.19766981466</v>
      </c>
      <c r="AL1331" s="121">
        <v>0.1225</v>
      </c>
      <c r="AM1331" s="121" t="s">
        <v>36</v>
      </c>
      <c r="AN1331" s="2">
        <v>731500</v>
      </c>
      <c r="AO1331" s="2" t="s">
        <v>48</v>
      </c>
    </row>
    <row r="1332" spans="29:41" x14ac:dyDescent="0.3">
      <c r="AC1332" s="119">
        <v>59</v>
      </c>
      <c r="AD1332" s="120">
        <v>49796</v>
      </c>
      <c r="AE1332" s="9" t="s">
        <v>102</v>
      </c>
      <c r="AF1332" s="2">
        <v>16035.318233995602</v>
      </c>
      <c r="AG1332" s="2">
        <v>329.05878890413862</v>
      </c>
      <c r="AH1332" s="2">
        <v>16364.37702289974</v>
      </c>
      <c r="AI1332" s="2">
        <v>16199.012107634304</v>
      </c>
      <c r="AJ1332" s="2">
        <v>715300.98789236567</v>
      </c>
      <c r="AK1332" s="2">
        <v>250197.2564587188</v>
      </c>
      <c r="AL1332" s="121">
        <v>0.1225</v>
      </c>
      <c r="AM1332" s="121" t="s">
        <v>36</v>
      </c>
      <c r="AN1332" s="2">
        <v>731500</v>
      </c>
      <c r="AO1332" s="2" t="s">
        <v>48</v>
      </c>
    </row>
    <row r="1333" spans="29:41" x14ac:dyDescent="0.3">
      <c r="AC1333" s="119">
        <v>60</v>
      </c>
      <c r="AD1333" s="120">
        <v>49827</v>
      </c>
      <c r="AE1333" s="9" t="s">
        <v>102</v>
      </c>
      <c r="AF1333" s="2">
        <v>16199.012107634302</v>
      </c>
      <c r="AG1333" s="2">
        <v>165.36491526543352</v>
      </c>
      <c r="AH1333" s="2">
        <v>16364.377022899736</v>
      </c>
      <c r="AI1333" s="2">
        <v>1.0231815394945443E-12</v>
      </c>
      <c r="AJ1333" s="2">
        <v>731500</v>
      </c>
      <c r="AK1333" s="2">
        <v>250362.62137398424</v>
      </c>
      <c r="AL1333" s="121">
        <v>0.1225</v>
      </c>
      <c r="AM1333" s="121" t="s">
        <v>36</v>
      </c>
      <c r="AN1333" s="2">
        <v>731500</v>
      </c>
      <c r="AO1333" s="2" t="s">
        <v>48</v>
      </c>
    </row>
    <row r="1334" spans="29:41" x14ac:dyDescent="0.3">
      <c r="AC1334" s="119">
        <v>0</v>
      </c>
      <c r="AD1334" s="120">
        <v>48061</v>
      </c>
      <c r="AE1334" s="9" t="s">
        <v>91</v>
      </c>
      <c r="AF1334" s="2">
        <v>0</v>
      </c>
      <c r="AG1334" s="2">
        <v>0</v>
      </c>
      <c r="AH1334" s="2">
        <v>0</v>
      </c>
      <c r="AI1334" s="2">
        <v>627000</v>
      </c>
      <c r="AJ1334" s="2">
        <v>0</v>
      </c>
      <c r="AK1334" s="2">
        <v>0</v>
      </c>
      <c r="AL1334" s="121">
        <v>0.11750000000000001</v>
      </c>
      <c r="AM1334" s="121" t="s">
        <v>35</v>
      </c>
      <c r="AN1334" s="2">
        <v>627000</v>
      </c>
      <c r="AO1334" s="2" t="s">
        <v>184</v>
      </c>
    </row>
    <row r="1335" spans="29:41" x14ac:dyDescent="0.3">
      <c r="AC1335" s="119">
        <v>1</v>
      </c>
      <c r="AD1335" s="120">
        <v>48092</v>
      </c>
      <c r="AE1335" s="9" t="s">
        <v>91</v>
      </c>
      <c r="AF1335" s="2">
        <v>4845.2365840252005</v>
      </c>
      <c r="AG1335" s="2">
        <v>6139.375</v>
      </c>
      <c r="AH1335" s="2">
        <v>10984.611584025201</v>
      </c>
      <c r="AI1335" s="2">
        <v>622154.7634159748</v>
      </c>
      <c r="AJ1335" s="2">
        <v>4845.2365840252005</v>
      </c>
      <c r="AK1335" s="2">
        <v>6139.375</v>
      </c>
      <c r="AL1335" s="121">
        <v>0.11750000000000001</v>
      </c>
      <c r="AM1335" s="121" t="s">
        <v>35</v>
      </c>
      <c r="AN1335" s="2">
        <v>627000</v>
      </c>
      <c r="AO1335" s="2" t="s">
        <v>184</v>
      </c>
    </row>
    <row r="1336" spans="29:41" x14ac:dyDescent="0.3">
      <c r="AC1336" s="119">
        <v>2</v>
      </c>
      <c r="AD1336" s="120">
        <v>48122</v>
      </c>
      <c r="AE1336" s="9" t="s">
        <v>91</v>
      </c>
      <c r="AF1336" s="2">
        <v>4892.6795255771103</v>
      </c>
      <c r="AG1336" s="2">
        <v>6091.9320584480865</v>
      </c>
      <c r="AH1336" s="2">
        <v>10984.611584025197</v>
      </c>
      <c r="AI1336" s="2">
        <v>617262.08389039768</v>
      </c>
      <c r="AJ1336" s="2">
        <v>9737.9161096023108</v>
      </c>
      <c r="AK1336" s="2">
        <v>12231.307058448087</v>
      </c>
      <c r="AL1336" s="121">
        <v>0.11750000000000001</v>
      </c>
      <c r="AM1336" s="121" t="s">
        <v>35</v>
      </c>
      <c r="AN1336" s="2">
        <v>627000</v>
      </c>
      <c r="AO1336" s="2" t="s">
        <v>184</v>
      </c>
    </row>
    <row r="1337" spans="29:41" x14ac:dyDescent="0.3">
      <c r="AC1337" s="119">
        <v>3</v>
      </c>
      <c r="AD1337" s="120">
        <v>48153</v>
      </c>
      <c r="AE1337" s="9" t="s">
        <v>91</v>
      </c>
      <c r="AF1337" s="2">
        <v>4940.5870125983893</v>
      </c>
      <c r="AG1337" s="2">
        <v>6044.0245714268112</v>
      </c>
      <c r="AH1337" s="2">
        <v>10984.611584025201</v>
      </c>
      <c r="AI1337" s="2">
        <v>612321.49687779928</v>
      </c>
      <c r="AJ1337" s="2">
        <v>14678.5031222007</v>
      </c>
      <c r="AK1337" s="2">
        <v>18275.331629874898</v>
      </c>
      <c r="AL1337" s="121">
        <v>0.11750000000000001</v>
      </c>
      <c r="AM1337" s="121" t="s">
        <v>35</v>
      </c>
      <c r="AN1337" s="2">
        <v>627000</v>
      </c>
      <c r="AO1337" s="2" t="s">
        <v>184</v>
      </c>
    </row>
    <row r="1338" spans="29:41" x14ac:dyDescent="0.3">
      <c r="AC1338" s="119">
        <v>4</v>
      </c>
      <c r="AD1338" s="120">
        <v>48183</v>
      </c>
      <c r="AE1338" s="9" t="s">
        <v>91</v>
      </c>
      <c r="AF1338" s="2">
        <v>4988.9635937634157</v>
      </c>
      <c r="AG1338" s="2">
        <v>5995.6479902617848</v>
      </c>
      <c r="AH1338" s="2">
        <v>10984.611584025201</v>
      </c>
      <c r="AI1338" s="2">
        <v>607332.53328403586</v>
      </c>
      <c r="AJ1338" s="2">
        <v>19667.466715964118</v>
      </c>
      <c r="AK1338" s="2">
        <v>24270.979620136684</v>
      </c>
      <c r="AL1338" s="121">
        <v>0.11750000000000001</v>
      </c>
      <c r="AM1338" s="121" t="s">
        <v>35</v>
      </c>
      <c r="AN1338" s="2">
        <v>627000</v>
      </c>
      <c r="AO1338" s="2" t="s">
        <v>184</v>
      </c>
    </row>
    <row r="1339" spans="29:41" x14ac:dyDescent="0.3">
      <c r="AC1339" s="119">
        <v>5</v>
      </c>
      <c r="AD1339" s="120">
        <v>48214</v>
      </c>
      <c r="AE1339" s="9" t="s">
        <v>91</v>
      </c>
      <c r="AF1339" s="2">
        <v>5037.8138622856786</v>
      </c>
      <c r="AG1339" s="2">
        <v>5946.7977217395182</v>
      </c>
      <c r="AH1339" s="2">
        <v>10984.611584025197</v>
      </c>
      <c r="AI1339" s="2">
        <v>602294.71942175017</v>
      </c>
      <c r="AJ1339" s="2">
        <v>24705.280578249796</v>
      </c>
      <c r="AK1339" s="2">
        <v>30217.777341876201</v>
      </c>
      <c r="AL1339" s="121">
        <v>0.11750000000000001</v>
      </c>
      <c r="AM1339" s="121" t="s">
        <v>35</v>
      </c>
      <c r="AN1339" s="2">
        <v>627000</v>
      </c>
      <c r="AO1339" s="2" t="s">
        <v>184</v>
      </c>
    </row>
    <row r="1340" spans="29:41" x14ac:dyDescent="0.3">
      <c r="AC1340" s="119">
        <v>6</v>
      </c>
      <c r="AD1340" s="120">
        <v>48245</v>
      </c>
      <c r="AE1340" s="9" t="s">
        <v>91</v>
      </c>
      <c r="AF1340" s="2">
        <v>5087.1424563538931</v>
      </c>
      <c r="AG1340" s="2">
        <v>5897.4691276713038</v>
      </c>
      <c r="AH1340" s="2">
        <v>10984.611584025197</v>
      </c>
      <c r="AI1340" s="2">
        <v>597207.57696539629</v>
      </c>
      <c r="AJ1340" s="2">
        <v>29792.423034603689</v>
      </c>
      <c r="AK1340" s="2">
        <v>36115.246469547506</v>
      </c>
      <c r="AL1340" s="121">
        <v>0.11750000000000001</v>
      </c>
      <c r="AM1340" s="121" t="s">
        <v>35</v>
      </c>
      <c r="AN1340" s="2">
        <v>627000</v>
      </c>
      <c r="AO1340" s="2" t="s">
        <v>184</v>
      </c>
    </row>
    <row r="1341" spans="29:41" x14ac:dyDescent="0.3">
      <c r="AC1341" s="119">
        <v>7</v>
      </c>
      <c r="AD1341" s="120">
        <v>48274</v>
      </c>
      <c r="AE1341" s="9" t="s">
        <v>91</v>
      </c>
      <c r="AF1341" s="2">
        <v>5136.9540595723574</v>
      </c>
      <c r="AG1341" s="2">
        <v>5847.6575244528394</v>
      </c>
      <c r="AH1341" s="2">
        <v>10984.611584025197</v>
      </c>
      <c r="AI1341" s="2">
        <v>592070.62290582398</v>
      </c>
      <c r="AJ1341" s="2">
        <v>34929.377094176045</v>
      </c>
      <c r="AK1341" s="2">
        <v>41962.903994000342</v>
      </c>
      <c r="AL1341" s="121">
        <v>0.11750000000000001</v>
      </c>
      <c r="AM1341" s="121" t="s">
        <v>35</v>
      </c>
      <c r="AN1341" s="2">
        <v>627000</v>
      </c>
      <c r="AO1341" s="2" t="s">
        <v>184</v>
      </c>
    </row>
    <row r="1342" spans="29:41" x14ac:dyDescent="0.3">
      <c r="AC1342" s="119">
        <v>8</v>
      </c>
      <c r="AD1342" s="120">
        <v>48305</v>
      </c>
      <c r="AE1342" s="9" t="s">
        <v>91</v>
      </c>
      <c r="AF1342" s="2">
        <v>5187.2534014056737</v>
      </c>
      <c r="AG1342" s="2">
        <v>5797.3581826195268</v>
      </c>
      <c r="AH1342" s="2">
        <v>10984.611584025201</v>
      </c>
      <c r="AI1342" s="2">
        <v>586883.36950441834</v>
      </c>
      <c r="AJ1342" s="2">
        <v>40116.630495581718</v>
      </c>
      <c r="AK1342" s="2">
        <v>47760.262176619872</v>
      </c>
      <c r="AL1342" s="121">
        <v>0.11750000000000001</v>
      </c>
      <c r="AM1342" s="121" t="s">
        <v>35</v>
      </c>
      <c r="AN1342" s="2">
        <v>627000</v>
      </c>
      <c r="AO1342" s="2" t="s">
        <v>184</v>
      </c>
    </row>
    <row r="1343" spans="29:41" x14ac:dyDescent="0.3">
      <c r="AC1343" s="119">
        <v>9</v>
      </c>
      <c r="AD1343" s="120">
        <v>48335</v>
      </c>
      <c r="AE1343" s="9" t="s">
        <v>91</v>
      </c>
      <c r="AF1343" s="2">
        <v>5238.0452576277667</v>
      </c>
      <c r="AG1343" s="2">
        <v>5746.5663263974302</v>
      </c>
      <c r="AH1343" s="2">
        <v>10984.611584025197</v>
      </c>
      <c r="AI1343" s="2">
        <v>581645.32424679061</v>
      </c>
      <c r="AJ1343" s="2">
        <v>45354.675753209485</v>
      </c>
      <c r="AK1343" s="2">
        <v>53506.828503017299</v>
      </c>
      <c r="AL1343" s="121">
        <v>0.11750000000000001</v>
      </c>
      <c r="AM1343" s="121" t="s">
        <v>35</v>
      </c>
      <c r="AN1343" s="2">
        <v>627000</v>
      </c>
      <c r="AO1343" s="2" t="s">
        <v>184</v>
      </c>
    </row>
    <row r="1344" spans="29:41" x14ac:dyDescent="0.3">
      <c r="AC1344" s="119">
        <v>10</v>
      </c>
      <c r="AD1344" s="120">
        <v>48366</v>
      </c>
      <c r="AE1344" s="9" t="s">
        <v>91</v>
      </c>
      <c r="AF1344" s="2">
        <v>5289.3344507753754</v>
      </c>
      <c r="AG1344" s="2">
        <v>5695.2771332498251</v>
      </c>
      <c r="AH1344" s="2">
        <v>10984.611584025201</v>
      </c>
      <c r="AI1344" s="2">
        <v>576355.9897960152</v>
      </c>
      <c r="AJ1344" s="2">
        <v>50644.010203984857</v>
      </c>
      <c r="AK1344" s="2">
        <v>59202.105636267122</v>
      </c>
      <c r="AL1344" s="121">
        <v>0.11750000000000001</v>
      </c>
      <c r="AM1344" s="121" t="s">
        <v>35</v>
      </c>
      <c r="AN1344" s="2">
        <v>627000</v>
      </c>
      <c r="AO1344" s="2" t="s">
        <v>184</v>
      </c>
    </row>
    <row r="1345" spans="29:41" x14ac:dyDescent="0.3">
      <c r="AC1345" s="119">
        <v>11</v>
      </c>
      <c r="AD1345" s="120">
        <v>48396</v>
      </c>
      <c r="AE1345" s="9" t="s">
        <v>91</v>
      </c>
      <c r="AF1345" s="2">
        <v>5341.1258506058848</v>
      </c>
      <c r="AG1345" s="2">
        <v>5643.4857334193157</v>
      </c>
      <c r="AH1345" s="2">
        <v>10984.611584025201</v>
      </c>
      <c r="AI1345" s="2">
        <v>571014.86394540931</v>
      </c>
      <c r="AJ1345" s="2">
        <v>55985.136054590745</v>
      </c>
      <c r="AK1345" s="2">
        <v>64845.591369686437</v>
      </c>
      <c r="AL1345" s="121">
        <v>0.11750000000000001</v>
      </c>
      <c r="AM1345" s="121" t="s">
        <v>35</v>
      </c>
      <c r="AN1345" s="2">
        <v>627000</v>
      </c>
      <c r="AO1345" s="2" t="s">
        <v>184</v>
      </c>
    </row>
    <row r="1346" spans="29:41" x14ac:dyDescent="0.3">
      <c r="AC1346" s="119">
        <v>12</v>
      </c>
      <c r="AD1346" s="120">
        <v>48427</v>
      </c>
      <c r="AE1346" s="9" t="s">
        <v>91</v>
      </c>
      <c r="AF1346" s="2">
        <v>5393.4243745597341</v>
      </c>
      <c r="AG1346" s="2">
        <v>5591.1872094654664</v>
      </c>
      <c r="AH1346" s="2">
        <v>10984.611584025201</v>
      </c>
      <c r="AI1346" s="2">
        <v>565621.43957084953</v>
      </c>
      <c r="AJ1346" s="2">
        <v>61378.560429150479</v>
      </c>
      <c r="AK1346" s="2">
        <v>70436.778579151898</v>
      </c>
      <c r="AL1346" s="121">
        <v>0.11750000000000001</v>
      </c>
      <c r="AM1346" s="121" t="s">
        <v>35</v>
      </c>
      <c r="AN1346" s="2">
        <v>627000</v>
      </c>
      <c r="AO1346" s="2" t="s">
        <v>184</v>
      </c>
    </row>
    <row r="1347" spans="29:41" x14ac:dyDescent="0.3">
      <c r="AC1347" s="119">
        <v>13</v>
      </c>
      <c r="AD1347" s="120">
        <v>48458</v>
      </c>
      <c r="AE1347" s="9" t="s">
        <v>91</v>
      </c>
      <c r="AF1347" s="2">
        <v>5446.2349882272983</v>
      </c>
      <c r="AG1347" s="2">
        <v>5538.3765957979022</v>
      </c>
      <c r="AH1347" s="2">
        <v>10984.611584025201</v>
      </c>
      <c r="AI1347" s="2">
        <v>560175.20458262227</v>
      </c>
      <c r="AJ1347" s="2">
        <v>66824.795417377783</v>
      </c>
      <c r="AK1347" s="2">
        <v>75975.155174949803</v>
      </c>
      <c r="AL1347" s="121">
        <v>0.11750000000000001</v>
      </c>
      <c r="AM1347" s="121" t="s">
        <v>35</v>
      </c>
      <c r="AN1347" s="2">
        <v>627000</v>
      </c>
      <c r="AO1347" s="2" t="s">
        <v>184</v>
      </c>
    </row>
    <row r="1348" spans="29:41" x14ac:dyDescent="0.3">
      <c r="AC1348" s="119">
        <v>14</v>
      </c>
      <c r="AD1348" s="120">
        <v>48488</v>
      </c>
      <c r="AE1348" s="9" t="s">
        <v>91</v>
      </c>
      <c r="AF1348" s="2">
        <v>5499.5627058203572</v>
      </c>
      <c r="AG1348" s="2">
        <v>5485.0488782048433</v>
      </c>
      <c r="AH1348" s="2">
        <v>10984.611584025201</v>
      </c>
      <c r="AI1348" s="2">
        <v>554675.64187680196</v>
      </c>
      <c r="AJ1348" s="2">
        <v>72324.358123198137</v>
      </c>
      <c r="AK1348" s="2">
        <v>81460.204053154652</v>
      </c>
      <c r="AL1348" s="121">
        <v>0.11750000000000001</v>
      </c>
      <c r="AM1348" s="121" t="s">
        <v>35</v>
      </c>
      <c r="AN1348" s="2">
        <v>627000</v>
      </c>
      <c r="AO1348" s="2" t="s">
        <v>184</v>
      </c>
    </row>
    <row r="1349" spans="29:41" x14ac:dyDescent="0.3">
      <c r="AC1349" s="119">
        <v>15</v>
      </c>
      <c r="AD1349" s="120">
        <v>48519</v>
      </c>
      <c r="AE1349" s="9" t="s">
        <v>91</v>
      </c>
      <c r="AF1349" s="2">
        <v>5553.4125906481813</v>
      </c>
      <c r="AG1349" s="2">
        <v>5431.1989933770192</v>
      </c>
      <c r="AH1349" s="2">
        <v>10984.611584025201</v>
      </c>
      <c r="AI1349" s="2">
        <v>549122.2292861538</v>
      </c>
      <c r="AJ1349" s="2">
        <v>77877.770713846316</v>
      </c>
      <c r="AK1349" s="2">
        <v>86891.403046531675</v>
      </c>
      <c r="AL1349" s="121">
        <v>0.11750000000000001</v>
      </c>
      <c r="AM1349" s="121" t="s">
        <v>35</v>
      </c>
      <c r="AN1349" s="2">
        <v>627000</v>
      </c>
      <c r="AO1349" s="2" t="s">
        <v>184</v>
      </c>
    </row>
    <row r="1350" spans="29:41" x14ac:dyDescent="0.3">
      <c r="AC1350" s="119">
        <v>16</v>
      </c>
      <c r="AD1350" s="120">
        <v>48549</v>
      </c>
      <c r="AE1350" s="9" t="s">
        <v>91</v>
      </c>
      <c r="AF1350" s="2">
        <v>5607.789755598279</v>
      </c>
      <c r="AG1350" s="2">
        <v>5376.8218284269233</v>
      </c>
      <c r="AH1350" s="2">
        <v>10984.611584025202</v>
      </c>
      <c r="AI1350" s="2">
        <v>543514.43953055551</v>
      </c>
      <c r="AJ1350" s="2">
        <v>83485.560469444594</v>
      </c>
      <c r="AK1350" s="2">
        <v>92268.2248749586</v>
      </c>
      <c r="AL1350" s="121">
        <v>0.11750000000000001</v>
      </c>
      <c r="AM1350" s="121" t="s">
        <v>35</v>
      </c>
      <c r="AN1350" s="2">
        <v>627000</v>
      </c>
      <c r="AO1350" s="2" t="s">
        <v>184</v>
      </c>
    </row>
    <row r="1351" spans="29:41" x14ac:dyDescent="0.3">
      <c r="AC1351" s="119">
        <v>17</v>
      </c>
      <c r="AD1351" s="120">
        <v>48580</v>
      </c>
      <c r="AE1351" s="9" t="s">
        <v>91</v>
      </c>
      <c r="AF1351" s="2">
        <v>5662.699363621844</v>
      </c>
      <c r="AG1351" s="2">
        <v>5321.9122204033565</v>
      </c>
      <c r="AH1351" s="2">
        <v>10984.611584025201</v>
      </c>
      <c r="AI1351" s="2">
        <v>537851.74016693363</v>
      </c>
      <c r="AJ1351" s="2">
        <v>89148.259833066433</v>
      </c>
      <c r="AK1351" s="2">
        <v>97590.137095361963</v>
      </c>
      <c r="AL1351" s="121">
        <v>0.11750000000000001</v>
      </c>
      <c r="AM1351" s="121" t="s">
        <v>35</v>
      </c>
      <c r="AN1351" s="2">
        <v>627000</v>
      </c>
      <c r="AO1351" s="2" t="s">
        <v>184</v>
      </c>
    </row>
    <row r="1352" spans="29:41" x14ac:dyDescent="0.3">
      <c r="AC1352" s="119">
        <v>18</v>
      </c>
      <c r="AD1352" s="120">
        <v>48611</v>
      </c>
      <c r="AE1352" s="9" t="s">
        <v>91</v>
      </c>
      <c r="AF1352" s="2">
        <v>5718.1466282239771</v>
      </c>
      <c r="AG1352" s="2">
        <v>5266.4649558012252</v>
      </c>
      <c r="AH1352" s="2">
        <v>10984.611584025202</v>
      </c>
      <c r="AI1352" s="2">
        <v>532133.59353870968</v>
      </c>
      <c r="AJ1352" s="2">
        <v>94866.406461290404</v>
      </c>
      <c r="AK1352" s="2">
        <v>102856.60205116319</v>
      </c>
      <c r="AL1352" s="121">
        <v>0.11750000000000001</v>
      </c>
      <c r="AM1352" s="121" t="s">
        <v>35</v>
      </c>
      <c r="AN1352" s="2">
        <v>627000</v>
      </c>
      <c r="AO1352" s="2" t="s">
        <v>184</v>
      </c>
    </row>
    <row r="1353" spans="29:41" x14ac:dyDescent="0.3">
      <c r="AC1353" s="119">
        <v>19</v>
      </c>
      <c r="AD1353" s="120">
        <v>48639</v>
      </c>
      <c r="AE1353" s="9" t="s">
        <v>91</v>
      </c>
      <c r="AF1353" s="2">
        <v>5774.1368139586693</v>
      </c>
      <c r="AG1353" s="2">
        <v>5210.474770066533</v>
      </c>
      <c r="AH1353" s="2">
        <v>10984.611584025202</v>
      </c>
      <c r="AI1353" s="2">
        <v>526359.45672475104</v>
      </c>
      <c r="AJ1353" s="2">
        <v>100640.54327524907</v>
      </c>
      <c r="AK1353" s="2">
        <v>108067.07682122973</v>
      </c>
      <c r="AL1353" s="121">
        <v>0.11750000000000001</v>
      </c>
      <c r="AM1353" s="121" t="s">
        <v>35</v>
      </c>
      <c r="AN1353" s="2">
        <v>627000</v>
      </c>
      <c r="AO1353" s="2" t="s">
        <v>184</v>
      </c>
    </row>
    <row r="1354" spans="29:41" x14ac:dyDescent="0.3">
      <c r="AC1354" s="119">
        <v>20</v>
      </c>
      <c r="AD1354" s="120">
        <v>48670</v>
      </c>
      <c r="AE1354" s="9" t="s">
        <v>91</v>
      </c>
      <c r="AF1354" s="2">
        <v>5830.6752369286814</v>
      </c>
      <c r="AG1354" s="2">
        <v>5153.9363470965209</v>
      </c>
      <c r="AH1354" s="2">
        <v>10984.611584025202</v>
      </c>
      <c r="AI1354" s="2">
        <v>520528.78148782236</v>
      </c>
      <c r="AJ1354" s="2">
        <v>106471.21851217776</v>
      </c>
      <c r="AK1354" s="2">
        <v>113221.01316832624</v>
      </c>
      <c r="AL1354" s="121">
        <v>0.11750000000000001</v>
      </c>
      <c r="AM1354" s="121" t="s">
        <v>35</v>
      </c>
      <c r="AN1354" s="2">
        <v>627000</v>
      </c>
      <c r="AO1354" s="2" t="s">
        <v>184</v>
      </c>
    </row>
    <row r="1355" spans="29:41" x14ac:dyDescent="0.3">
      <c r="AC1355" s="119">
        <v>21</v>
      </c>
      <c r="AD1355" s="120">
        <v>48700</v>
      </c>
      <c r="AE1355" s="9" t="s">
        <v>91</v>
      </c>
      <c r="AF1355" s="2">
        <v>5887.7672652902766</v>
      </c>
      <c r="AG1355" s="2">
        <v>5096.8443187349276</v>
      </c>
      <c r="AH1355" s="2">
        <v>10984.611584025204</v>
      </c>
      <c r="AI1355" s="2">
        <v>514641.0142225321</v>
      </c>
      <c r="AJ1355" s="2">
        <v>112358.98577746804</v>
      </c>
      <c r="AK1355" s="2">
        <v>118317.85748706118</v>
      </c>
      <c r="AL1355" s="121">
        <v>0.11750000000000001</v>
      </c>
      <c r="AM1355" s="121" t="s">
        <v>35</v>
      </c>
      <c r="AN1355" s="2">
        <v>627000</v>
      </c>
      <c r="AO1355" s="2" t="s">
        <v>184</v>
      </c>
    </row>
    <row r="1356" spans="29:41" x14ac:dyDescent="0.3">
      <c r="AC1356" s="119">
        <v>22</v>
      </c>
      <c r="AD1356" s="120">
        <v>48731</v>
      </c>
      <c r="AE1356" s="9" t="s">
        <v>91</v>
      </c>
      <c r="AF1356" s="2">
        <v>5945.4183197629081</v>
      </c>
      <c r="AG1356" s="2">
        <v>5039.1932642622942</v>
      </c>
      <c r="AH1356" s="2">
        <v>10984.611584025202</v>
      </c>
      <c r="AI1356" s="2">
        <v>508695.59590276919</v>
      </c>
      <c r="AJ1356" s="2">
        <v>118304.40409723094</v>
      </c>
      <c r="AK1356" s="2">
        <v>123357.05075132348</v>
      </c>
      <c r="AL1356" s="121">
        <v>0.11750000000000001</v>
      </c>
      <c r="AM1356" s="121" t="s">
        <v>35</v>
      </c>
      <c r="AN1356" s="2">
        <v>627000</v>
      </c>
      <c r="AO1356" s="2" t="s">
        <v>184</v>
      </c>
    </row>
    <row r="1357" spans="29:41" x14ac:dyDescent="0.3">
      <c r="AC1357" s="119">
        <v>23</v>
      </c>
      <c r="AD1357" s="120">
        <v>48761</v>
      </c>
      <c r="AE1357" s="9" t="s">
        <v>91</v>
      </c>
      <c r="AF1357" s="2">
        <v>6003.6338741439185</v>
      </c>
      <c r="AG1357" s="2">
        <v>4980.977709881282</v>
      </c>
      <c r="AH1357" s="2">
        <v>10984.611584025201</v>
      </c>
      <c r="AI1357" s="2">
        <v>502691.96202862525</v>
      </c>
      <c r="AJ1357" s="2">
        <v>124308.03797137487</v>
      </c>
      <c r="AK1357" s="2">
        <v>128338.02846120475</v>
      </c>
      <c r="AL1357" s="121">
        <v>0.11750000000000001</v>
      </c>
      <c r="AM1357" s="121" t="s">
        <v>35</v>
      </c>
      <c r="AN1357" s="2">
        <v>627000</v>
      </c>
      <c r="AO1357" s="2" t="s">
        <v>184</v>
      </c>
    </row>
    <row r="1358" spans="29:41" x14ac:dyDescent="0.3">
      <c r="AC1358" s="119">
        <v>24</v>
      </c>
      <c r="AD1358" s="120">
        <v>48792</v>
      </c>
      <c r="AE1358" s="9" t="s">
        <v>91</v>
      </c>
      <c r="AF1358" s="2">
        <v>6062.4194558282443</v>
      </c>
      <c r="AG1358" s="2">
        <v>4922.1921281969562</v>
      </c>
      <c r="AH1358" s="2">
        <v>10984.611584025201</v>
      </c>
      <c r="AI1358" s="2">
        <v>496629.54257279699</v>
      </c>
      <c r="AJ1358" s="2">
        <v>130370.45742720312</v>
      </c>
      <c r="AK1358" s="2">
        <v>133260.22058940172</v>
      </c>
      <c r="AL1358" s="121">
        <v>0.11750000000000001</v>
      </c>
      <c r="AM1358" s="121" t="s">
        <v>35</v>
      </c>
      <c r="AN1358" s="2">
        <v>627000</v>
      </c>
      <c r="AO1358" s="2" t="s">
        <v>184</v>
      </c>
    </row>
    <row r="1359" spans="29:41" x14ac:dyDescent="0.3">
      <c r="AC1359" s="119">
        <v>25</v>
      </c>
      <c r="AD1359" s="120">
        <v>48823</v>
      </c>
      <c r="AE1359" s="9" t="s">
        <v>91</v>
      </c>
      <c r="AF1359" s="2">
        <v>6121.7806463332299</v>
      </c>
      <c r="AG1359" s="2">
        <v>4862.8309376919706</v>
      </c>
      <c r="AH1359" s="2">
        <v>10984.611584025201</v>
      </c>
      <c r="AI1359" s="2">
        <v>490507.76192646375</v>
      </c>
      <c r="AJ1359" s="2">
        <v>136492.23807353634</v>
      </c>
      <c r="AK1359" s="2">
        <v>138123.05152709369</v>
      </c>
      <c r="AL1359" s="121">
        <v>0.11750000000000001</v>
      </c>
      <c r="AM1359" s="121" t="s">
        <v>35</v>
      </c>
      <c r="AN1359" s="2">
        <v>627000</v>
      </c>
      <c r="AO1359" s="2" t="s">
        <v>184</v>
      </c>
    </row>
    <row r="1360" spans="29:41" x14ac:dyDescent="0.3">
      <c r="AC1360" s="119">
        <v>26</v>
      </c>
      <c r="AD1360" s="120">
        <v>48853</v>
      </c>
      <c r="AE1360" s="9" t="s">
        <v>91</v>
      </c>
      <c r="AF1360" s="2">
        <v>6181.7230818285761</v>
      </c>
      <c r="AG1360" s="2">
        <v>4802.8885021966244</v>
      </c>
      <c r="AH1360" s="2">
        <v>10984.611584025201</v>
      </c>
      <c r="AI1360" s="2">
        <v>484326.03884463519</v>
      </c>
      <c r="AJ1360" s="2">
        <v>142673.96115536493</v>
      </c>
      <c r="AK1360" s="2">
        <v>142925.9400292903</v>
      </c>
      <c r="AL1360" s="121">
        <v>0.11750000000000001</v>
      </c>
      <c r="AM1360" s="121" t="s">
        <v>35</v>
      </c>
      <c r="AN1360" s="2">
        <v>627000</v>
      </c>
      <c r="AO1360" s="2" t="s">
        <v>184</v>
      </c>
    </row>
    <row r="1361" spans="29:41" x14ac:dyDescent="0.3">
      <c r="AC1361" s="119">
        <v>27</v>
      </c>
      <c r="AD1361" s="120">
        <v>48884</v>
      </c>
      <c r="AE1361" s="9" t="s">
        <v>91</v>
      </c>
      <c r="AF1361" s="2">
        <v>6242.2524536714809</v>
      </c>
      <c r="AG1361" s="2">
        <v>4742.3591303537196</v>
      </c>
      <c r="AH1361" s="2">
        <v>10984.611584025201</v>
      </c>
      <c r="AI1361" s="2">
        <v>478083.78639096371</v>
      </c>
      <c r="AJ1361" s="2">
        <v>148916.21360903641</v>
      </c>
      <c r="AK1361" s="2">
        <v>147668.29915964403</v>
      </c>
      <c r="AL1361" s="121">
        <v>0.11750000000000001</v>
      </c>
      <c r="AM1361" s="121" t="s">
        <v>35</v>
      </c>
      <c r="AN1361" s="2">
        <v>627000</v>
      </c>
      <c r="AO1361" s="2" t="s">
        <v>184</v>
      </c>
    </row>
    <row r="1362" spans="29:41" x14ac:dyDescent="0.3">
      <c r="AC1362" s="119">
        <v>28</v>
      </c>
      <c r="AD1362" s="120">
        <v>48914</v>
      </c>
      <c r="AE1362" s="9" t="s">
        <v>91</v>
      </c>
      <c r="AF1362" s="2">
        <v>6303.374508947014</v>
      </c>
      <c r="AG1362" s="2">
        <v>4681.2370750781865</v>
      </c>
      <c r="AH1362" s="2">
        <v>10984.611584025201</v>
      </c>
      <c r="AI1362" s="2">
        <v>471780.41188201669</v>
      </c>
      <c r="AJ1362" s="2">
        <v>155219.58811798343</v>
      </c>
      <c r="AK1362" s="2">
        <v>152349.53623472221</v>
      </c>
      <c r="AL1362" s="121">
        <v>0.11750000000000001</v>
      </c>
      <c r="AM1362" s="121" t="s">
        <v>35</v>
      </c>
      <c r="AN1362" s="2">
        <v>627000</v>
      </c>
      <c r="AO1362" s="2" t="s">
        <v>184</v>
      </c>
    </row>
    <row r="1363" spans="29:41" x14ac:dyDescent="0.3">
      <c r="AC1363" s="119">
        <v>29</v>
      </c>
      <c r="AD1363" s="120">
        <v>48945</v>
      </c>
      <c r="AE1363" s="9" t="s">
        <v>91</v>
      </c>
      <c r="AF1363" s="2">
        <v>6365.0950510137864</v>
      </c>
      <c r="AG1363" s="2">
        <v>4619.5165330114141</v>
      </c>
      <c r="AH1363" s="2">
        <v>10984.611584025201</v>
      </c>
      <c r="AI1363" s="2">
        <v>465415.31683100289</v>
      </c>
      <c r="AJ1363" s="2">
        <v>161584.6831689972</v>
      </c>
      <c r="AK1363" s="2">
        <v>156969.05276773364</v>
      </c>
      <c r="AL1363" s="121">
        <v>0.11750000000000001</v>
      </c>
      <c r="AM1363" s="121" t="s">
        <v>35</v>
      </c>
      <c r="AN1363" s="2">
        <v>627000</v>
      </c>
      <c r="AO1363" s="2" t="s">
        <v>184</v>
      </c>
    </row>
    <row r="1364" spans="29:41" x14ac:dyDescent="0.3">
      <c r="AC1364" s="119">
        <v>30</v>
      </c>
      <c r="AD1364" s="120">
        <v>48976</v>
      </c>
      <c r="AE1364" s="9" t="s">
        <v>91</v>
      </c>
      <c r="AF1364" s="2">
        <v>6427.4199400549651</v>
      </c>
      <c r="AG1364" s="2">
        <v>4557.1916439702372</v>
      </c>
      <c r="AH1364" s="2">
        <v>10984.611584025202</v>
      </c>
      <c r="AI1364" s="2">
        <v>458987.89689094794</v>
      </c>
      <c r="AJ1364" s="2">
        <v>168012.10310905217</v>
      </c>
      <c r="AK1364" s="2">
        <v>161526.24441170387</v>
      </c>
      <c r="AL1364" s="121">
        <v>0.11750000000000001</v>
      </c>
      <c r="AM1364" s="121" t="s">
        <v>35</v>
      </c>
      <c r="AN1364" s="2">
        <v>627000</v>
      </c>
      <c r="AO1364" s="2" t="s">
        <v>184</v>
      </c>
    </row>
    <row r="1365" spans="29:41" x14ac:dyDescent="0.3">
      <c r="AC1365" s="119">
        <v>31</v>
      </c>
      <c r="AD1365" s="120">
        <v>49004</v>
      </c>
      <c r="AE1365" s="9" t="s">
        <v>91</v>
      </c>
      <c r="AF1365" s="2">
        <v>6490.3550936346701</v>
      </c>
      <c r="AG1365" s="2">
        <v>4494.2564903905322</v>
      </c>
      <c r="AH1365" s="2">
        <v>10984.611584025202</v>
      </c>
      <c r="AI1365" s="2">
        <v>452497.54179731326</v>
      </c>
      <c r="AJ1365" s="2">
        <v>174502.45820268683</v>
      </c>
      <c r="AK1365" s="2">
        <v>166020.50090209441</v>
      </c>
      <c r="AL1365" s="121">
        <v>0.11750000000000001</v>
      </c>
      <c r="AM1365" s="121" t="s">
        <v>35</v>
      </c>
      <c r="AN1365" s="2">
        <v>627000</v>
      </c>
      <c r="AO1365" s="2" t="s">
        <v>184</v>
      </c>
    </row>
    <row r="1366" spans="29:41" x14ac:dyDescent="0.3">
      <c r="AC1366" s="119">
        <v>32</v>
      </c>
      <c r="AD1366" s="120">
        <v>49035</v>
      </c>
      <c r="AE1366" s="9" t="s">
        <v>91</v>
      </c>
      <c r="AF1366" s="2">
        <v>6553.9064872598428</v>
      </c>
      <c r="AG1366" s="2">
        <v>4430.7050967653595</v>
      </c>
      <c r="AH1366" s="2">
        <v>10984.611584025202</v>
      </c>
      <c r="AI1366" s="2">
        <v>445943.63531005342</v>
      </c>
      <c r="AJ1366" s="2">
        <v>181056.36468994667</v>
      </c>
      <c r="AK1366" s="2">
        <v>170451.20599885978</v>
      </c>
      <c r="AL1366" s="121">
        <v>0.11750000000000001</v>
      </c>
      <c r="AM1366" s="121" t="s">
        <v>35</v>
      </c>
      <c r="AN1366" s="2">
        <v>627000</v>
      </c>
      <c r="AO1366" s="2" t="s">
        <v>184</v>
      </c>
    </row>
    <row r="1367" spans="29:41" x14ac:dyDescent="0.3">
      <c r="AC1367" s="119">
        <v>33</v>
      </c>
      <c r="AD1367" s="120">
        <v>49065</v>
      </c>
      <c r="AE1367" s="9" t="s">
        <v>91</v>
      </c>
      <c r="AF1367" s="2">
        <v>6618.0801549475937</v>
      </c>
      <c r="AG1367" s="2">
        <v>4366.5314290776068</v>
      </c>
      <c r="AH1367" s="2">
        <v>10984.611584025201</v>
      </c>
      <c r="AI1367" s="2">
        <v>439325.55515510583</v>
      </c>
      <c r="AJ1367" s="2">
        <v>187674.44484489426</v>
      </c>
      <c r="AK1367" s="2">
        <v>174817.73742793739</v>
      </c>
      <c r="AL1367" s="121">
        <v>0.11750000000000001</v>
      </c>
      <c r="AM1367" s="121" t="s">
        <v>35</v>
      </c>
      <c r="AN1367" s="2">
        <v>627000</v>
      </c>
      <c r="AO1367" s="2" t="s">
        <v>184</v>
      </c>
    </row>
    <row r="1368" spans="29:41" x14ac:dyDescent="0.3">
      <c r="AC1368" s="119">
        <v>34</v>
      </c>
      <c r="AD1368" s="120">
        <v>49096</v>
      </c>
      <c r="AE1368" s="9" t="s">
        <v>91</v>
      </c>
      <c r="AF1368" s="2">
        <v>6682.8821897981225</v>
      </c>
      <c r="AG1368" s="2">
        <v>4301.729394227078</v>
      </c>
      <c r="AH1368" s="2">
        <v>10984.611584025201</v>
      </c>
      <c r="AI1368" s="2">
        <v>432642.67296530772</v>
      </c>
      <c r="AJ1368" s="2">
        <v>194357.32703469237</v>
      </c>
      <c r="AK1368" s="2">
        <v>179119.46682216448</v>
      </c>
      <c r="AL1368" s="121">
        <v>0.11750000000000001</v>
      </c>
      <c r="AM1368" s="121" t="s">
        <v>35</v>
      </c>
      <c r="AN1368" s="2">
        <v>627000</v>
      </c>
      <c r="AO1368" s="2" t="s">
        <v>184</v>
      </c>
    </row>
    <row r="1369" spans="29:41" x14ac:dyDescent="0.3">
      <c r="AC1369" s="119">
        <v>35</v>
      </c>
      <c r="AD1369" s="120">
        <v>49126</v>
      </c>
      <c r="AE1369" s="9" t="s">
        <v>91</v>
      </c>
      <c r="AF1369" s="2">
        <v>6748.3187445732328</v>
      </c>
      <c r="AG1369" s="2">
        <v>4236.2928394519713</v>
      </c>
      <c r="AH1369" s="2">
        <v>10984.611584025204</v>
      </c>
      <c r="AI1369" s="2">
        <v>425894.3542207345</v>
      </c>
      <c r="AJ1369" s="2">
        <v>201105.64577926561</v>
      </c>
      <c r="AK1369" s="2">
        <v>183355.75966161647</v>
      </c>
      <c r="AL1369" s="121">
        <v>0.11750000000000001</v>
      </c>
      <c r="AM1369" s="121" t="s">
        <v>35</v>
      </c>
      <c r="AN1369" s="2">
        <v>627000</v>
      </c>
      <c r="AO1369" s="2" t="s">
        <v>184</v>
      </c>
    </row>
    <row r="1370" spans="29:41" x14ac:dyDescent="0.3">
      <c r="AC1370" s="119">
        <v>36</v>
      </c>
      <c r="AD1370" s="120">
        <v>49157</v>
      </c>
      <c r="AE1370" s="9" t="s">
        <v>91</v>
      </c>
      <c r="AF1370" s="2">
        <v>6814.3960322805096</v>
      </c>
      <c r="AG1370" s="2">
        <v>4170.2155517446927</v>
      </c>
      <c r="AH1370" s="2">
        <v>10984.611584025202</v>
      </c>
      <c r="AI1370" s="2">
        <v>419079.95818845398</v>
      </c>
      <c r="AJ1370" s="2">
        <v>207920.04181154614</v>
      </c>
      <c r="AK1370" s="2">
        <v>187525.97521336115</v>
      </c>
      <c r="AL1370" s="121">
        <v>0.11750000000000001</v>
      </c>
      <c r="AM1370" s="121" t="s">
        <v>35</v>
      </c>
      <c r="AN1370" s="2">
        <v>627000</v>
      </c>
      <c r="AO1370" s="2" t="s">
        <v>184</v>
      </c>
    </row>
    <row r="1371" spans="29:41" x14ac:dyDescent="0.3">
      <c r="AC1371" s="119">
        <v>37</v>
      </c>
      <c r="AD1371" s="120">
        <v>49188</v>
      </c>
      <c r="AE1371" s="9" t="s">
        <v>91</v>
      </c>
      <c r="AF1371" s="2">
        <v>6881.1203267632573</v>
      </c>
      <c r="AG1371" s="2">
        <v>4103.4912572619451</v>
      </c>
      <c r="AH1371" s="2">
        <v>10984.611584025202</v>
      </c>
      <c r="AI1371" s="2">
        <v>412198.83786169073</v>
      </c>
      <c r="AJ1371" s="2">
        <v>214801.16213830939</v>
      </c>
      <c r="AK1371" s="2">
        <v>191629.4664706231</v>
      </c>
      <c r="AL1371" s="121">
        <v>0.11750000000000001</v>
      </c>
      <c r="AM1371" s="121" t="s">
        <v>35</v>
      </c>
      <c r="AN1371" s="2">
        <v>627000</v>
      </c>
      <c r="AO1371" s="2" t="s">
        <v>184</v>
      </c>
    </row>
    <row r="1372" spans="29:41" x14ac:dyDescent="0.3">
      <c r="AC1372" s="119">
        <v>38</v>
      </c>
      <c r="AD1372" s="120">
        <v>49218</v>
      </c>
      <c r="AE1372" s="9" t="s">
        <v>91</v>
      </c>
      <c r="AF1372" s="2">
        <v>6948.4979632961476</v>
      </c>
      <c r="AG1372" s="2">
        <v>4036.1136207290551</v>
      </c>
      <c r="AH1372" s="2">
        <v>10984.611584025202</v>
      </c>
      <c r="AI1372" s="2">
        <v>405250.3398983946</v>
      </c>
      <c r="AJ1372" s="2">
        <v>221749.66010160552</v>
      </c>
      <c r="AK1372" s="2">
        <v>195665.58009135217</v>
      </c>
      <c r="AL1372" s="121">
        <v>0.11750000000000001</v>
      </c>
      <c r="AM1372" s="121" t="s">
        <v>35</v>
      </c>
      <c r="AN1372" s="2">
        <v>627000</v>
      </c>
      <c r="AO1372" s="2" t="s">
        <v>184</v>
      </c>
    </row>
    <row r="1373" spans="29:41" x14ac:dyDescent="0.3">
      <c r="AC1373" s="119">
        <v>39</v>
      </c>
      <c r="AD1373" s="120">
        <v>49249</v>
      </c>
      <c r="AE1373" s="9" t="s">
        <v>91</v>
      </c>
      <c r="AF1373" s="2">
        <v>7016.5353391867557</v>
      </c>
      <c r="AG1373" s="2">
        <v>3968.0762448384471</v>
      </c>
      <c r="AH1373" s="2">
        <v>10984.611584025202</v>
      </c>
      <c r="AI1373" s="2">
        <v>398233.80455920781</v>
      </c>
      <c r="AJ1373" s="2">
        <v>228766.19544079227</v>
      </c>
      <c r="AK1373" s="2">
        <v>199633.65633619062</v>
      </c>
      <c r="AL1373" s="121">
        <v>0.11750000000000001</v>
      </c>
      <c r="AM1373" s="121" t="s">
        <v>35</v>
      </c>
      <c r="AN1373" s="2">
        <v>627000</v>
      </c>
      <c r="AO1373" s="2" t="s">
        <v>184</v>
      </c>
    </row>
    <row r="1374" spans="29:41" x14ac:dyDescent="0.3">
      <c r="AC1374" s="119">
        <v>40</v>
      </c>
      <c r="AD1374" s="120">
        <v>49279</v>
      </c>
      <c r="AE1374" s="9" t="s">
        <v>91</v>
      </c>
      <c r="AF1374" s="2">
        <v>7085.2389143829569</v>
      </c>
      <c r="AG1374" s="2">
        <v>3899.3726696422432</v>
      </c>
      <c r="AH1374" s="2">
        <v>10984.611584025201</v>
      </c>
      <c r="AI1374" s="2">
        <v>391148.56564482488</v>
      </c>
      <c r="AJ1374" s="2">
        <v>235851.43435517524</v>
      </c>
      <c r="AK1374" s="2">
        <v>203533.02900583285</v>
      </c>
      <c r="AL1374" s="121">
        <v>0.11750000000000001</v>
      </c>
      <c r="AM1374" s="121" t="s">
        <v>35</v>
      </c>
      <c r="AN1374" s="2">
        <v>627000</v>
      </c>
      <c r="AO1374" s="2" t="s">
        <v>184</v>
      </c>
    </row>
    <row r="1375" spans="29:41" x14ac:dyDescent="0.3">
      <c r="AC1375" s="119">
        <v>41</v>
      </c>
      <c r="AD1375" s="120">
        <v>49310</v>
      </c>
      <c r="AE1375" s="9" t="s">
        <v>91</v>
      </c>
      <c r="AF1375" s="2">
        <v>7154.6152120862898</v>
      </c>
      <c r="AG1375" s="2">
        <v>3829.9963719389107</v>
      </c>
      <c r="AH1375" s="2">
        <v>10984.611584025201</v>
      </c>
      <c r="AI1375" s="2">
        <v>383993.95043273858</v>
      </c>
      <c r="AJ1375" s="2">
        <v>243006.04956726154</v>
      </c>
      <c r="AK1375" s="2">
        <v>207363.02537777176</v>
      </c>
      <c r="AL1375" s="121">
        <v>0.11750000000000001</v>
      </c>
      <c r="AM1375" s="121" t="s">
        <v>35</v>
      </c>
      <c r="AN1375" s="2">
        <v>627000</v>
      </c>
      <c r="AO1375" s="2" t="s">
        <v>184</v>
      </c>
    </row>
    <row r="1376" spans="29:41" x14ac:dyDescent="0.3">
      <c r="AC1376" s="119">
        <v>42</v>
      </c>
      <c r="AD1376" s="120">
        <v>49341</v>
      </c>
      <c r="AE1376" s="9" t="s">
        <v>91</v>
      </c>
      <c r="AF1376" s="2">
        <v>7224.6708193713057</v>
      </c>
      <c r="AG1376" s="2">
        <v>3759.9407646538989</v>
      </c>
      <c r="AH1376" s="2">
        <v>10984.611584025204</v>
      </c>
      <c r="AI1376" s="2">
        <v>376769.27961336728</v>
      </c>
      <c r="AJ1376" s="2">
        <v>250230.72038663283</v>
      </c>
      <c r="AK1376" s="2">
        <v>211122.96614242566</v>
      </c>
      <c r="AL1376" s="121">
        <v>0.11750000000000001</v>
      </c>
      <c r="AM1376" s="121" t="s">
        <v>35</v>
      </c>
      <c r="AN1376" s="2">
        <v>627000</v>
      </c>
      <c r="AO1376" s="2" t="s">
        <v>184</v>
      </c>
    </row>
    <row r="1377" spans="29:41" x14ac:dyDescent="0.3">
      <c r="AC1377" s="119">
        <v>43</v>
      </c>
      <c r="AD1377" s="120">
        <v>49369</v>
      </c>
      <c r="AE1377" s="9" t="s">
        <v>91</v>
      </c>
      <c r="AF1377" s="2">
        <v>7295.4123878109804</v>
      </c>
      <c r="AG1377" s="2">
        <v>3689.1991962142215</v>
      </c>
      <c r="AH1377" s="2">
        <v>10984.611584025202</v>
      </c>
      <c r="AI1377" s="2">
        <v>369473.86722555629</v>
      </c>
      <c r="AJ1377" s="2">
        <v>257526.1327744438</v>
      </c>
      <c r="AK1377" s="2">
        <v>214812.1653386399</v>
      </c>
      <c r="AL1377" s="121">
        <v>0.11750000000000001</v>
      </c>
      <c r="AM1377" s="121" t="s">
        <v>35</v>
      </c>
      <c r="AN1377" s="2">
        <v>627000</v>
      </c>
      <c r="AO1377" s="2" t="s">
        <v>184</v>
      </c>
    </row>
    <row r="1378" spans="29:41" x14ac:dyDescent="0.3">
      <c r="AC1378" s="119">
        <v>44</v>
      </c>
      <c r="AD1378" s="120">
        <v>49400</v>
      </c>
      <c r="AE1378" s="9" t="s">
        <v>91</v>
      </c>
      <c r="AF1378" s="2">
        <v>7366.8466341082967</v>
      </c>
      <c r="AG1378" s="2">
        <v>3617.7649499169056</v>
      </c>
      <c r="AH1378" s="2">
        <v>10984.611584025202</v>
      </c>
      <c r="AI1378" s="2">
        <v>362107.020591448</v>
      </c>
      <c r="AJ1378" s="2">
        <v>264892.97940855211</v>
      </c>
      <c r="AK1378" s="2">
        <v>218429.93028855679</v>
      </c>
      <c r="AL1378" s="121">
        <v>0.11750000000000001</v>
      </c>
      <c r="AM1378" s="121" t="s">
        <v>35</v>
      </c>
      <c r="AN1378" s="2">
        <v>627000</v>
      </c>
      <c r="AO1378" s="2" t="s">
        <v>184</v>
      </c>
    </row>
    <row r="1379" spans="29:41" x14ac:dyDescent="0.3">
      <c r="AC1379" s="119">
        <v>45</v>
      </c>
      <c r="AD1379" s="120">
        <v>49430</v>
      </c>
      <c r="AE1379" s="9" t="s">
        <v>91</v>
      </c>
      <c r="AF1379" s="2">
        <v>7438.9803407339405</v>
      </c>
      <c r="AG1379" s="2">
        <v>3545.6312432912619</v>
      </c>
      <c r="AH1379" s="2">
        <v>10984.611584025202</v>
      </c>
      <c r="AI1379" s="2">
        <v>354668.04025071405</v>
      </c>
      <c r="AJ1379" s="2">
        <v>272331.95974928606</v>
      </c>
      <c r="AK1379" s="2">
        <v>221975.56153184804</v>
      </c>
      <c r="AL1379" s="121">
        <v>0.11750000000000001</v>
      </c>
      <c r="AM1379" s="121" t="s">
        <v>35</v>
      </c>
      <c r="AN1379" s="2">
        <v>627000</v>
      </c>
      <c r="AO1379" s="2" t="s">
        <v>184</v>
      </c>
    </row>
    <row r="1380" spans="29:41" x14ac:dyDescent="0.3">
      <c r="AC1380" s="119">
        <v>46</v>
      </c>
      <c r="AD1380" s="120">
        <v>49461</v>
      </c>
      <c r="AE1380" s="9" t="s">
        <v>91</v>
      </c>
      <c r="AF1380" s="2">
        <v>7511.8203565702934</v>
      </c>
      <c r="AG1380" s="2">
        <v>3472.7912274549085</v>
      </c>
      <c r="AH1380" s="2">
        <v>10984.611584025202</v>
      </c>
      <c r="AI1380" s="2">
        <v>347156.21989414375</v>
      </c>
      <c r="AJ1380" s="2">
        <v>279843.78010585636</v>
      </c>
      <c r="AK1380" s="2">
        <v>225448.35275930294</v>
      </c>
      <c r="AL1380" s="121">
        <v>0.11750000000000001</v>
      </c>
      <c r="AM1380" s="121" t="s">
        <v>35</v>
      </c>
      <c r="AN1380" s="2">
        <v>627000</v>
      </c>
      <c r="AO1380" s="2" t="s">
        <v>184</v>
      </c>
    </row>
    <row r="1381" spans="29:41" x14ac:dyDescent="0.3">
      <c r="AC1381" s="119">
        <v>47</v>
      </c>
      <c r="AD1381" s="120">
        <v>49491</v>
      </c>
      <c r="AE1381" s="9" t="s">
        <v>91</v>
      </c>
      <c r="AF1381" s="2">
        <v>7585.373597561711</v>
      </c>
      <c r="AG1381" s="2">
        <v>3399.2379864634913</v>
      </c>
      <c r="AH1381" s="2">
        <v>10984.611584025202</v>
      </c>
      <c r="AI1381" s="2">
        <v>339570.84629658202</v>
      </c>
      <c r="AJ1381" s="2">
        <v>287429.15370341809</v>
      </c>
      <c r="AK1381" s="2">
        <v>228847.59074576644</v>
      </c>
      <c r="AL1381" s="121">
        <v>0.11750000000000001</v>
      </c>
      <c r="AM1381" s="121" t="s">
        <v>35</v>
      </c>
      <c r="AN1381" s="2">
        <v>627000</v>
      </c>
      <c r="AO1381" s="2" t="s">
        <v>184</v>
      </c>
    </row>
    <row r="1382" spans="29:41" x14ac:dyDescent="0.3">
      <c r="AC1382" s="119">
        <v>48</v>
      </c>
      <c r="AD1382" s="120">
        <v>49522</v>
      </c>
      <c r="AE1382" s="9" t="s">
        <v>91</v>
      </c>
      <c r="AF1382" s="2">
        <v>7659.6470473711697</v>
      </c>
      <c r="AG1382" s="2">
        <v>3324.9645366540326</v>
      </c>
      <c r="AH1382" s="2">
        <v>10984.611584025202</v>
      </c>
      <c r="AI1382" s="2">
        <v>331911.19924921083</v>
      </c>
      <c r="AJ1382" s="2">
        <v>295088.80075078929</v>
      </c>
      <c r="AK1382" s="2">
        <v>232172.55528242048</v>
      </c>
      <c r="AL1382" s="121">
        <v>0.11750000000000001</v>
      </c>
      <c r="AM1382" s="121" t="s">
        <v>35</v>
      </c>
      <c r="AN1382" s="2">
        <v>627000</v>
      </c>
      <c r="AO1382" s="2" t="s">
        <v>184</v>
      </c>
    </row>
    <row r="1383" spans="29:41" x14ac:dyDescent="0.3">
      <c r="AC1383" s="119">
        <v>49</v>
      </c>
      <c r="AD1383" s="120">
        <v>49553</v>
      </c>
      <c r="AE1383" s="9" t="s">
        <v>91</v>
      </c>
      <c r="AF1383" s="2">
        <v>7734.6477580433457</v>
      </c>
      <c r="AG1383" s="2">
        <v>3249.9638259818562</v>
      </c>
      <c r="AH1383" s="2">
        <v>10984.611584025202</v>
      </c>
      <c r="AI1383" s="2">
        <v>324176.55149116745</v>
      </c>
      <c r="AJ1383" s="2">
        <v>302823.44850883266</v>
      </c>
      <c r="AK1383" s="2">
        <v>235422.51910840234</v>
      </c>
      <c r="AL1383" s="121">
        <v>0.11750000000000001</v>
      </c>
      <c r="AM1383" s="121" t="s">
        <v>35</v>
      </c>
      <c r="AN1383" s="2">
        <v>627000</v>
      </c>
      <c r="AO1383" s="2" t="s">
        <v>184</v>
      </c>
    </row>
    <row r="1384" spans="29:41" x14ac:dyDescent="0.3">
      <c r="AC1384" s="119">
        <v>50</v>
      </c>
      <c r="AD1384" s="120">
        <v>49583</v>
      </c>
      <c r="AE1384" s="9" t="s">
        <v>91</v>
      </c>
      <c r="AF1384" s="2">
        <v>7810.3828506741856</v>
      </c>
      <c r="AG1384" s="2">
        <v>3174.2287333510149</v>
      </c>
      <c r="AH1384" s="2">
        <v>10984.611584025201</v>
      </c>
      <c r="AI1384" s="2">
        <v>316366.16864049324</v>
      </c>
      <c r="AJ1384" s="2">
        <v>310633.83135950688</v>
      </c>
      <c r="AK1384" s="2">
        <v>238596.74784175336</v>
      </c>
      <c r="AL1384" s="121">
        <v>0.11750000000000001</v>
      </c>
      <c r="AM1384" s="121" t="s">
        <v>35</v>
      </c>
      <c r="AN1384" s="2">
        <v>627000</v>
      </c>
      <c r="AO1384" s="2" t="s">
        <v>184</v>
      </c>
    </row>
    <row r="1385" spans="29:41" x14ac:dyDescent="0.3">
      <c r="AC1385" s="119">
        <v>51</v>
      </c>
      <c r="AD1385" s="120">
        <v>49614</v>
      </c>
      <c r="AE1385" s="9" t="s">
        <v>91</v>
      </c>
      <c r="AF1385" s="2">
        <v>7886.8595160870336</v>
      </c>
      <c r="AG1385" s="2">
        <v>3097.7520679381632</v>
      </c>
      <c r="AH1385" s="2">
        <v>10984.611584025197</v>
      </c>
      <c r="AI1385" s="2">
        <v>308479.30912440619</v>
      </c>
      <c r="AJ1385" s="2">
        <v>318520.69087559392</v>
      </c>
      <c r="AK1385" s="2">
        <v>241694.49990969151</v>
      </c>
      <c r="AL1385" s="121">
        <v>0.11750000000000001</v>
      </c>
      <c r="AM1385" s="121" t="s">
        <v>35</v>
      </c>
      <c r="AN1385" s="2">
        <v>627000</v>
      </c>
      <c r="AO1385" s="2" t="s">
        <v>184</v>
      </c>
    </row>
    <row r="1386" spans="29:41" x14ac:dyDescent="0.3">
      <c r="AC1386" s="119">
        <v>52</v>
      </c>
      <c r="AD1386" s="120">
        <v>49644</v>
      </c>
      <c r="AE1386" s="9" t="s">
        <v>91</v>
      </c>
      <c r="AF1386" s="2">
        <v>7964.0850155153857</v>
      </c>
      <c r="AG1386" s="2">
        <v>3020.5265685098107</v>
      </c>
      <c r="AH1386" s="2">
        <v>10984.611584025197</v>
      </c>
      <c r="AI1386" s="2">
        <v>300515.2241088908</v>
      </c>
      <c r="AJ1386" s="2">
        <v>326484.77589110931</v>
      </c>
      <c r="AK1386" s="2">
        <v>244715.02647820133</v>
      </c>
      <c r="AL1386" s="121">
        <v>0.11750000000000001</v>
      </c>
      <c r="AM1386" s="121" t="s">
        <v>35</v>
      </c>
      <c r="AN1386" s="2">
        <v>627000</v>
      </c>
      <c r="AO1386" s="2" t="s">
        <v>184</v>
      </c>
    </row>
    <row r="1387" spans="29:41" x14ac:dyDescent="0.3">
      <c r="AC1387" s="119">
        <v>53</v>
      </c>
      <c r="AD1387" s="120">
        <v>49675</v>
      </c>
      <c r="AE1387" s="9" t="s">
        <v>91</v>
      </c>
      <c r="AF1387" s="2">
        <v>8042.0666812923082</v>
      </c>
      <c r="AG1387" s="2">
        <v>2942.5449027328891</v>
      </c>
      <c r="AH1387" s="2">
        <v>10984.611584025197</v>
      </c>
      <c r="AI1387" s="2">
        <v>292473.15742759849</v>
      </c>
      <c r="AJ1387" s="2">
        <v>334526.84257240163</v>
      </c>
      <c r="AK1387" s="2">
        <v>247657.57138093421</v>
      </c>
      <c r="AL1387" s="121">
        <v>0.11750000000000001</v>
      </c>
      <c r="AM1387" s="121" t="s">
        <v>35</v>
      </c>
      <c r="AN1387" s="2">
        <v>627000</v>
      </c>
      <c r="AO1387" s="2" t="s">
        <v>184</v>
      </c>
    </row>
    <row r="1388" spans="29:41" x14ac:dyDescent="0.3">
      <c r="AC1388" s="119">
        <v>54</v>
      </c>
      <c r="AD1388" s="120">
        <v>49706</v>
      </c>
      <c r="AE1388" s="9" t="s">
        <v>91</v>
      </c>
      <c r="AF1388" s="2">
        <v>8120.8119175466263</v>
      </c>
      <c r="AG1388" s="2">
        <v>2863.7996664785687</v>
      </c>
      <c r="AH1388" s="2">
        <v>10984.611584025195</v>
      </c>
      <c r="AI1388" s="2">
        <v>284352.34551005188</v>
      </c>
      <c r="AJ1388" s="2">
        <v>342647.65448994824</v>
      </c>
      <c r="AK1388" s="2">
        <v>250521.37104741277</v>
      </c>
      <c r="AL1388" s="121">
        <v>0.11750000000000001</v>
      </c>
      <c r="AM1388" s="121" t="s">
        <v>35</v>
      </c>
      <c r="AN1388" s="2">
        <v>627000</v>
      </c>
      <c r="AO1388" s="2" t="s">
        <v>184</v>
      </c>
    </row>
    <row r="1389" spans="29:41" x14ac:dyDescent="0.3">
      <c r="AC1389" s="119">
        <v>55</v>
      </c>
      <c r="AD1389" s="120">
        <v>49735</v>
      </c>
      <c r="AE1389" s="9" t="s">
        <v>91</v>
      </c>
      <c r="AF1389" s="2">
        <v>8200.3282009059385</v>
      </c>
      <c r="AG1389" s="2">
        <v>2784.2833831192579</v>
      </c>
      <c r="AH1389" s="2">
        <v>10984.611584025197</v>
      </c>
      <c r="AI1389" s="2">
        <v>276152.01730914594</v>
      </c>
      <c r="AJ1389" s="2">
        <v>350847.98269085417</v>
      </c>
      <c r="AK1389" s="2">
        <v>253305.65443053204</v>
      </c>
      <c r="AL1389" s="121">
        <v>0.11750000000000001</v>
      </c>
      <c r="AM1389" s="121" t="s">
        <v>35</v>
      </c>
      <c r="AN1389" s="2">
        <v>627000</v>
      </c>
      <c r="AO1389" s="2" t="s">
        <v>184</v>
      </c>
    </row>
    <row r="1390" spans="29:41" x14ac:dyDescent="0.3">
      <c r="AC1390" s="119">
        <v>56</v>
      </c>
      <c r="AD1390" s="120">
        <v>49766</v>
      </c>
      <c r="AE1390" s="9" t="s">
        <v>91</v>
      </c>
      <c r="AF1390" s="2">
        <v>8280.623081206475</v>
      </c>
      <c r="AG1390" s="2">
        <v>2703.9885028187209</v>
      </c>
      <c r="AH1390" s="2">
        <v>10984.611584025195</v>
      </c>
      <c r="AI1390" s="2">
        <v>267871.39422793948</v>
      </c>
      <c r="AJ1390" s="2">
        <v>359128.60577206063</v>
      </c>
      <c r="AK1390" s="2">
        <v>256009.64293335075</v>
      </c>
      <c r="AL1390" s="121">
        <v>0.11750000000000001</v>
      </c>
      <c r="AM1390" s="121" t="s">
        <v>35</v>
      </c>
      <c r="AN1390" s="2">
        <v>627000</v>
      </c>
      <c r="AO1390" s="2" t="s">
        <v>184</v>
      </c>
    </row>
    <row r="1391" spans="29:41" x14ac:dyDescent="0.3">
      <c r="AC1391" s="119">
        <v>57</v>
      </c>
      <c r="AD1391" s="120">
        <v>49796</v>
      </c>
      <c r="AE1391" s="9" t="s">
        <v>91</v>
      </c>
      <c r="AF1391" s="2">
        <v>8361.7041822099545</v>
      </c>
      <c r="AG1391" s="2">
        <v>2622.907401815241</v>
      </c>
      <c r="AH1391" s="2">
        <v>10984.611584025195</v>
      </c>
      <c r="AI1391" s="2">
        <v>259509.69004572954</v>
      </c>
      <c r="AJ1391" s="2">
        <v>367490.3099542706</v>
      </c>
      <c r="AK1391" s="2">
        <v>258632.55033516599</v>
      </c>
      <c r="AL1391" s="121">
        <v>0.11750000000000001</v>
      </c>
      <c r="AM1391" s="121" t="s">
        <v>35</v>
      </c>
      <c r="AN1391" s="2">
        <v>627000</v>
      </c>
      <c r="AO1391" s="2" t="s">
        <v>184</v>
      </c>
    </row>
    <row r="1392" spans="29:41" x14ac:dyDescent="0.3">
      <c r="AC1392" s="119">
        <v>58</v>
      </c>
      <c r="AD1392" s="120">
        <v>49827</v>
      </c>
      <c r="AE1392" s="9" t="s">
        <v>91</v>
      </c>
      <c r="AF1392" s="2">
        <v>8443.5792023274316</v>
      </c>
      <c r="AG1392" s="2">
        <v>2541.0323816977684</v>
      </c>
      <c r="AH1392" s="2">
        <v>10984.611584025201</v>
      </c>
      <c r="AI1392" s="2">
        <v>251066.1108434021</v>
      </c>
      <c r="AJ1392" s="2">
        <v>375933.88915659802</v>
      </c>
      <c r="AK1392" s="2">
        <v>261173.58271686375</v>
      </c>
      <c r="AL1392" s="121">
        <v>0.11750000000000001</v>
      </c>
      <c r="AM1392" s="121" t="s">
        <v>35</v>
      </c>
      <c r="AN1392" s="2">
        <v>627000</v>
      </c>
      <c r="AO1392" s="2" t="s">
        <v>184</v>
      </c>
    </row>
    <row r="1393" spans="29:41" x14ac:dyDescent="0.3">
      <c r="AC1393" s="119">
        <v>59</v>
      </c>
      <c r="AD1393" s="120">
        <v>49857</v>
      </c>
      <c r="AE1393" s="9" t="s">
        <v>91</v>
      </c>
      <c r="AF1393" s="2">
        <v>8526.2559153502189</v>
      </c>
      <c r="AG1393" s="2">
        <v>2458.3556686749789</v>
      </c>
      <c r="AH1393" s="2">
        <v>10984.611584025197</v>
      </c>
      <c r="AI1393" s="2">
        <v>242539.85492805188</v>
      </c>
      <c r="AJ1393" s="2">
        <v>384460.14507194824</v>
      </c>
      <c r="AK1393" s="2">
        <v>263631.9383855387</v>
      </c>
      <c r="AL1393" s="121">
        <v>0.11750000000000001</v>
      </c>
      <c r="AM1393" s="121" t="s">
        <v>35</v>
      </c>
      <c r="AN1393" s="2">
        <v>627000</v>
      </c>
      <c r="AO1393" s="2" t="s">
        <v>184</v>
      </c>
    </row>
    <row r="1394" spans="29:41" x14ac:dyDescent="0.3">
      <c r="AC1394" s="119">
        <v>60</v>
      </c>
      <c r="AD1394" s="120">
        <v>49888</v>
      </c>
      <c r="AE1394" s="9" t="s">
        <v>91</v>
      </c>
      <c r="AF1394" s="2">
        <v>8609.7421711880215</v>
      </c>
      <c r="AG1394" s="2">
        <v>2374.8694128371749</v>
      </c>
      <c r="AH1394" s="2">
        <v>10984.611584025197</v>
      </c>
      <c r="AI1394" s="2">
        <v>233930.11275686385</v>
      </c>
      <c r="AJ1394" s="2">
        <v>393069.88724313624</v>
      </c>
      <c r="AK1394" s="2">
        <v>266006.8077983759</v>
      </c>
      <c r="AL1394" s="121">
        <v>0.11750000000000001</v>
      </c>
      <c r="AM1394" s="121" t="s">
        <v>35</v>
      </c>
      <c r="AN1394" s="2">
        <v>627000</v>
      </c>
      <c r="AO1394" s="2" t="s">
        <v>184</v>
      </c>
    </row>
    <row r="1395" spans="29:41" x14ac:dyDescent="0.3">
      <c r="AC1395" s="119">
        <v>61</v>
      </c>
      <c r="AD1395" s="120">
        <v>49919</v>
      </c>
      <c r="AE1395" s="9" t="s">
        <v>91</v>
      </c>
      <c r="AF1395" s="2">
        <v>8694.0458966142378</v>
      </c>
      <c r="AG1395" s="2">
        <v>2290.5656874109586</v>
      </c>
      <c r="AH1395" s="2">
        <v>10984.611584025197</v>
      </c>
      <c r="AI1395" s="2">
        <v>225236.06686024962</v>
      </c>
      <c r="AJ1395" s="2">
        <v>401763.9331397505</v>
      </c>
      <c r="AK1395" s="2">
        <v>268297.37348578684</v>
      </c>
      <c r="AL1395" s="121">
        <v>0.11750000000000001</v>
      </c>
      <c r="AM1395" s="121" t="s">
        <v>35</v>
      </c>
      <c r="AN1395" s="2">
        <v>627000</v>
      </c>
      <c r="AO1395" s="2" t="s">
        <v>184</v>
      </c>
    </row>
    <row r="1396" spans="29:41" x14ac:dyDescent="0.3">
      <c r="AC1396" s="119">
        <v>62</v>
      </c>
      <c r="AD1396" s="120">
        <v>49949</v>
      </c>
      <c r="AE1396" s="9" t="s">
        <v>91</v>
      </c>
      <c r="AF1396" s="2">
        <v>8779.1750960185891</v>
      </c>
      <c r="AG1396" s="2">
        <v>2205.4364880066109</v>
      </c>
      <c r="AH1396" s="2">
        <v>10984.611584025201</v>
      </c>
      <c r="AI1396" s="2">
        <v>216456.89176423103</v>
      </c>
      <c r="AJ1396" s="2">
        <v>410543.10823576909</v>
      </c>
      <c r="AK1396" s="2">
        <v>270502.80997379345</v>
      </c>
      <c r="AL1396" s="121">
        <v>0.11750000000000001</v>
      </c>
      <c r="AM1396" s="121" t="s">
        <v>35</v>
      </c>
      <c r="AN1396" s="2">
        <v>627000</v>
      </c>
      <c r="AO1396" s="2" t="s">
        <v>184</v>
      </c>
    </row>
    <row r="1397" spans="29:41" x14ac:dyDescent="0.3">
      <c r="AC1397" s="119">
        <v>63</v>
      </c>
      <c r="AD1397" s="120">
        <v>49980</v>
      </c>
      <c r="AE1397" s="9" t="s">
        <v>91</v>
      </c>
      <c r="AF1397" s="2">
        <v>8865.1378521671013</v>
      </c>
      <c r="AG1397" s="2">
        <v>2119.4737318580956</v>
      </c>
      <c r="AH1397" s="2">
        <v>10984.611584025197</v>
      </c>
      <c r="AI1397" s="2">
        <v>207591.75391206393</v>
      </c>
      <c r="AJ1397" s="2">
        <v>419408.24608793622</v>
      </c>
      <c r="AK1397" s="2">
        <v>272622.28370565153</v>
      </c>
      <c r="AL1397" s="121">
        <v>0.11750000000000001</v>
      </c>
      <c r="AM1397" s="121" t="s">
        <v>35</v>
      </c>
      <c r="AN1397" s="2">
        <v>627000</v>
      </c>
      <c r="AO1397" s="2" t="s">
        <v>184</v>
      </c>
    </row>
    <row r="1398" spans="29:41" x14ac:dyDescent="0.3">
      <c r="AC1398" s="119">
        <v>64</v>
      </c>
      <c r="AD1398" s="120">
        <v>50010</v>
      </c>
      <c r="AE1398" s="9" t="s">
        <v>91</v>
      </c>
      <c r="AF1398" s="2">
        <v>8951.9423269695744</v>
      </c>
      <c r="AG1398" s="2">
        <v>2032.6692570556261</v>
      </c>
      <c r="AH1398" s="2">
        <v>10984.611584025201</v>
      </c>
      <c r="AI1398" s="2">
        <v>198639.81158509434</v>
      </c>
      <c r="AJ1398" s="2">
        <v>428360.1884149058</v>
      </c>
      <c r="AK1398" s="2">
        <v>274654.95296270715</v>
      </c>
      <c r="AL1398" s="121">
        <v>0.11750000000000001</v>
      </c>
      <c r="AM1398" s="121" t="s">
        <v>35</v>
      </c>
      <c r="AN1398" s="2">
        <v>627000</v>
      </c>
      <c r="AO1398" s="2" t="s">
        <v>184</v>
      </c>
    </row>
    <row r="1399" spans="29:41" x14ac:dyDescent="0.3">
      <c r="AC1399" s="119">
        <v>65</v>
      </c>
      <c r="AD1399" s="120">
        <v>50041</v>
      </c>
      <c r="AE1399" s="9" t="s">
        <v>91</v>
      </c>
      <c r="AF1399" s="2">
        <v>9039.5967622544813</v>
      </c>
      <c r="AG1399" s="2">
        <v>1945.0148217707156</v>
      </c>
      <c r="AH1399" s="2">
        <v>10984.611584025197</v>
      </c>
      <c r="AI1399" s="2">
        <v>189600.21482283986</v>
      </c>
      <c r="AJ1399" s="2">
        <v>437399.78517716029</v>
      </c>
      <c r="AK1399" s="2">
        <v>276599.96778447786</v>
      </c>
      <c r="AL1399" s="121">
        <v>0.11750000000000001</v>
      </c>
      <c r="AM1399" s="121" t="s">
        <v>35</v>
      </c>
      <c r="AN1399" s="2">
        <v>627000</v>
      </c>
      <c r="AO1399" s="2" t="s">
        <v>184</v>
      </c>
    </row>
    <row r="1400" spans="29:41" x14ac:dyDescent="0.3">
      <c r="AC1400" s="119">
        <v>66</v>
      </c>
      <c r="AD1400" s="120">
        <v>50072</v>
      </c>
      <c r="AE1400" s="9" t="s">
        <v>91</v>
      </c>
      <c r="AF1400" s="2">
        <v>9128.1094805515568</v>
      </c>
      <c r="AG1400" s="2">
        <v>1856.5021034736403</v>
      </c>
      <c r="AH1400" s="2">
        <v>10984.611584025197</v>
      </c>
      <c r="AI1400" s="2">
        <v>180472.1053422883</v>
      </c>
      <c r="AJ1400" s="2">
        <v>446527.89465771185</v>
      </c>
      <c r="AK1400" s="2">
        <v>278456.46988795151</v>
      </c>
      <c r="AL1400" s="121">
        <v>0.11750000000000001</v>
      </c>
      <c r="AM1400" s="121" t="s">
        <v>35</v>
      </c>
      <c r="AN1400" s="2">
        <v>627000</v>
      </c>
      <c r="AO1400" s="2" t="s">
        <v>184</v>
      </c>
    </row>
    <row r="1401" spans="29:41" x14ac:dyDescent="0.3">
      <c r="AC1401" s="119">
        <v>67</v>
      </c>
      <c r="AD1401" s="120">
        <v>50100</v>
      </c>
      <c r="AE1401" s="9" t="s">
        <v>91</v>
      </c>
      <c r="AF1401" s="2">
        <v>9217.4888858819613</v>
      </c>
      <c r="AG1401" s="2">
        <v>1767.1226981432396</v>
      </c>
      <c r="AH1401" s="2">
        <v>10984.611584025201</v>
      </c>
      <c r="AI1401" s="2">
        <v>171254.61645640634</v>
      </c>
      <c r="AJ1401" s="2">
        <v>455745.38354359381</v>
      </c>
      <c r="AK1401" s="2">
        <v>280223.59258609475</v>
      </c>
      <c r="AL1401" s="121">
        <v>0.11750000000000001</v>
      </c>
      <c r="AM1401" s="121" t="s">
        <v>35</v>
      </c>
      <c r="AN1401" s="2">
        <v>627000</v>
      </c>
      <c r="AO1401" s="2" t="s">
        <v>184</v>
      </c>
    </row>
    <row r="1402" spans="29:41" x14ac:dyDescent="0.3">
      <c r="AC1402" s="119">
        <v>68</v>
      </c>
      <c r="AD1402" s="120">
        <v>50131</v>
      </c>
      <c r="AE1402" s="9" t="s">
        <v>91</v>
      </c>
      <c r="AF1402" s="2">
        <v>9307.7434645562171</v>
      </c>
      <c r="AG1402" s="2">
        <v>1676.8681194689789</v>
      </c>
      <c r="AH1402" s="2">
        <v>10984.611584025197</v>
      </c>
      <c r="AI1402" s="2">
        <v>161946.8729918501</v>
      </c>
      <c r="AJ1402" s="2">
        <v>465053.12700815004</v>
      </c>
      <c r="AK1402" s="2">
        <v>281900.46070556372</v>
      </c>
      <c r="AL1402" s="121">
        <v>0.11750000000000001</v>
      </c>
      <c r="AM1402" s="121" t="s">
        <v>35</v>
      </c>
      <c r="AN1402" s="2">
        <v>627000</v>
      </c>
      <c r="AO1402" s="2" t="s">
        <v>184</v>
      </c>
    </row>
    <row r="1403" spans="29:41" x14ac:dyDescent="0.3">
      <c r="AC1403" s="119">
        <v>69</v>
      </c>
      <c r="AD1403" s="120">
        <v>50161</v>
      </c>
      <c r="AE1403" s="9" t="s">
        <v>91</v>
      </c>
      <c r="AF1403" s="2">
        <v>9398.8817859799983</v>
      </c>
      <c r="AG1403" s="2">
        <v>1585.729798045199</v>
      </c>
      <c r="AH1403" s="2">
        <v>10984.611584025197</v>
      </c>
      <c r="AI1403" s="2">
        <v>152547.99120587012</v>
      </c>
      <c r="AJ1403" s="2">
        <v>474452.00879413006</v>
      </c>
      <c r="AK1403" s="2">
        <v>283486.1905036089</v>
      </c>
      <c r="AL1403" s="121">
        <v>0.11750000000000001</v>
      </c>
      <c r="AM1403" s="121" t="s">
        <v>35</v>
      </c>
      <c r="AN1403" s="2">
        <v>627000</v>
      </c>
      <c r="AO1403" s="2" t="s">
        <v>184</v>
      </c>
    </row>
    <row r="1404" spans="29:41" x14ac:dyDescent="0.3">
      <c r="AC1404" s="119">
        <v>70</v>
      </c>
      <c r="AD1404" s="120">
        <v>50192</v>
      </c>
      <c r="AE1404" s="9" t="s">
        <v>91</v>
      </c>
      <c r="AF1404" s="2">
        <v>9490.9125034677163</v>
      </c>
      <c r="AG1404" s="2">
        <v>1493.6990805574783</v>
      </c>
      <c r="AH1404" s="2">
        <v>10984.611584025195</v>
      </c>
      <c r="AI1404" s="2">
        <v>143057.07870240239</v>
      </c>
      <c r="AJ1404" s="2">
        <v>483942.92129759776</v>
      </c>
      <c r="AK1404" s="2">
        <v>284979.88958416641</v>
      </c>
      <c r="AL1404" s="121">
        <v>0.11750000000000001</v>
      </c>
      <c r="AM1404" s="121" t="s">
        <v>35</v>
      </c>
      <c r="AN1404" s="2">
        <v>627000</v>
      </c>
      <c r="AO1404" s="2" t="s">
        <v>184</v>
      </c>
    </row>
    <row r="1405" spans="29:41" x14ac:dyDescent="0.3">
      <c r="AC1405" s="119">
        <v>71</v>
      </c>
      <c r="AD1405" s="120">
        <v>50222</v>
      </c>
      <c r="AE1405" s="9" t="s">
        <v>91</v>
      </c>
      <c r="AF1405" s="2">
        <v>9583.8443550641714</v>
      </c>
      <c r="AG1405" s="2">
        <v>1400.7672289610234</v>
      </c>
      <c r="AH1405" s="2">
        <v>10984.611584025195</v>
      </c>
      <c r="AI1405" s="2">
        <v>133473.23434733821</v>
      </c>
      <c r="AJ1405" s="2">
        <v>493526.76565266191</v>
      </c>
      <c r="AK1405" s="2">
        <v>286380.65681312745</v>
      </c>
      <c r="AL1405" s="121">
        <v>0.11750000000000001</v>
      </c>
      <c r="AM1405" s="121" t="s">
        <v>35</v>
      </c>
      <c r="AN1405" s="2">
        <v>627000</v>
      </c>
      <c r="AO1405" s="2" t="s">
        <v>184</v>
      </c>
    </row>
    <row r="1406" spans="29:41" x14ac:dyDescent="0.3">
      <c r="AC1406" s="119">
        <v>72</v>
      </c>
      <c r="AD1406" s="120">
        <v>50253</v>
      </c>
      <c r="AE1406" s="9" t="s">
        <v>91</v>
      </c>
      <c r="AF1406" s="2">
        <v>9677.6861643741759</v>
      </c>
      <c r="AG1406" s="2">
        <v>1306.9254196510201</v>
      </c>
      <c r="AH1406" s="2">
        <v>10984.611584025197</v>
      </c>
      <c r="AI1406" s="2">
        <v>123795.54818296403</v>
      </c>
      <c r="AJ1406" s="2">
        <v>503204.45181703608</v>
      </c>
      <c r="AK1406" s="2">
        <v>287687.58223277848</v>
      </c>
      <c r="AL1406" s="121">
        <v>0.11750000000000001</v>
      </c>
      <c r="AM1406" s="121" t="s">
        <v>35</v>
      </c>
      <c r="AN1406" s="2">
        <v>627000</v>
      </c>
      <c r="AO1406" s="2" t="s">
        <v>184</v>
      </c>
    </row>
    <row r="1407" spans="29:41" x14ac:dyDescent="0.3">
      <c r="AC1407" s="119">
        <v>73</v>
      </c>
      <c r="AD1407" s="120">
        <v>50284</v>
      </c>
      <c r="AE1407" s="9" t="s">
        <v>91</v>
      </c>
      <c r="AF1407" s="2">
        <v>9772.4468414003404</v>
      </c>
      <c r="AG1407" s="2">
        <v>1212.1647426248562</v>
      </c>
      <c r="AH1407" s="2">
        <v>10984.611584025197</v>
      </c>
      <c r="AI1407" s="2">
        <v>114023.1013415637</v>
      </c>
      <c r="AJ1407" s="2">
        <v>512976.89865843643</v>
      </c>
      <c r="AK1407" s="2">
        <v>288899.74697540334</v>
      </c>
      <c r="AL1407" s="121">
        <v>0.11750000000000001</v>
      </c>
      <c r="AM1407" s="121" t="s">
        <v>35</v>
      </c>
      <c r="AN1407" s="2">
        <v>627000</v>
      </c>
      <c r="AO1407" s="2" t="s">
        <v>184</v>
      </c>
    </row>
    <row r="1408" spans="29:41" x14ac:dyDescent="0.3">
      <c r="AC1408" s="119">
        <v>74</v>
      </c>
      <c r="AD1408" s="120">
        <v>50314</v>
      </c>
      <c r="AE1408" s="9" t="s">
        <v>91</v>
      </c>
      <c r="AF1408" s="2">
        <v>9868.1353833890498</v>
      </c>
      <c r="AG1408" s="2">
        <v>1116.4762006361445</v>
      </c>
      <c r="AH1408" s="2">
        <v>10984.611584025195</v>
      </c>
      <c r="AI1408" s="2">
        <v>104154.96595817465</v>
      </c>
      <c r="AJ1408" s="2">
        <v>522845.03404182551</v>
      </c>
      <c r="AK1408" s="2">
        <v>290016.22317603946</v>
      </c>
      <c r="AL1408" s="121">
        <v>0.11750000000000001</v>
      </c>
      <c r="AM1408" s="121" t="s">
        <v>35</v>
      </c>
      <c r="AN1408" s="2">
        <v>627000</v>
      </c>
      <c r="AO1408" s="2" t="s">
        <v>184</v>
      </c>
    </row>
    <row r="1409" spans="29:41" x14ac:dyDescent="0.3">
      <c r="AC1409" s="119">
        <v>75</v>
      </c>
      <c r="AD1409" s="120">
        <v>50345</v>
      </c>
      <c r="AE1409" s="9" t="s">
        <v>91</v>
      </c>
      <c r="AF1409" s="2">
        <v>9964.7608756847367</v>
      </c>
      <c r="AG1409" s="2">
        <v>1019.8507083404602</v>
      </c>
      <c r="AH1409" s="2">
        <v>10984.611584025197</v>
      </c>
      <c r="AI1409" s="2">
        <v>94190.20508248992</v>
      </c>
      <c r="AJ1409" s="2">
        <v>532809.79491751024</v>
      </c>
      <c r="AK1409" s="2">
        <v>291036.07388437993</v>
      </c>
      <c r="AL1409" s="121">
        <v>0.11750000000000001</v>
      </c>
      <c r="AM1409" s="121" t="s">
        <v>35</v>
      </c>
      <c r="AN1409" s="2">
        <v>627000</v>
      </c>
      <c r="AO1409" s="2" t="s">
        <v>184</v>
      </c>
    </row>
    <row r="1410" spans="29:41" x14ac:dyDescent="0.3">
      <c r="AC1410" s="119">
        <v>76</v>
      </c>
      <c r="AD1410" s="120">
        <v>50375</v>
      </c>
      <c r="AE1410" s="9" t="s">
        <v>91</v>
      </c>
      <c r="AF1410" s="2">
        <v>10062.332492592483</v>
      </c>
      <c r="AG1410" s="2">
        <v>922.27909143271381</v>
      </c>
      <c r="AH1410" s="2">
        <v>10984.611584025197</v>
      </c>
      <c r="AI1410" s="2">
        <v>84127.872589897437</v>
      </c>
      <c r="AJ1410" s="2">
        <v>542872.12741010275</v>
      </c>
      <c r="AK1410" s="2">
        <v>291958.35297581262</v>
      </c>
      <c r="AL1410" s="121">
        <v>0.11750000000000001</v>
      </c>
      <c r="AM1410" s="121" t="s">
        <v>35</v>
      </c>
      <c r="AN1410" s="2">
        <v>627000</v>
      </c>
      <c r="AO1410" s="2" t="s">
        <v>184</v>
      </c>
    </row>
    <row r="1411" spans="29:41" x14ac:dyDescent="0.3">
      <c r="AC1411" s="119">
        <v>77</v>
      </c>
      <c r="AD1411" s="120">
        <v>50406</v>
      </c>
      <c r="AE1411" s="9" t="s">
        <v>91</v>
      </c>
      <c r="AF1411" s="2">
        <v>10160.859498249121</v>
      </c>
      <c r="AG1411" s="2">
        <v>823.75208577607907</v>
      </c>
      <c r="AH1411" s="2">
        <v>10984.611584025201</v>
      </c>
      <c r="AI1411" s="2">
        <v>73967.013091648318</v>
      </c>
      <c r="AJ1411" s="2">
        <v>553032.98690835189</v>
      </c>
      <c r="AK1411" s="2">
        <v>292782.10506158869</v>
      </c>
      <c r="AL1411" s="121">
        <v>0.11750000000000001</v>
      </c>
      <c r="AM1411" s="121" t="s">
        <v>35</v>
      </c>
      <c r="AN1411" s="2">
        <v>627000</v>
      </c>
      <c r="AO1411" s="2" t="s">
        <v>184</v>
      </c>
    </row>
    <row r="1412" spans="29:41" x14ac:dyDescent="0.3">
      <c r="AC1412" s="119">
        <v>78</v>
      </c>
      <c r="AD1412" s="120">
        <v>50437</v>
      </c>
      <c r="AE1412" s="9" t="s">
        <v>91</v>
      </c>
      <c r="AF1412" s="2">
        <v>10260.351247502807</v>
      </c>
      <c r="AG1412" s="2">
        <v>724.26033652238982</v>
      </c>
      <c r="AH1412" s="2">
        <v>10984.611584025197</v>
      </c>
      <c r="AI1412" s="2">
        <v>63706.661844145514</v>
      </c>
      <c r="AJ1412" s="2">
        <v>563293.33815585473</v>
      </c>
      <c r="AK1412" s="2">
        <v>293506.36539811105</v>
      </c>
      <c r="AL1412" s="121">
        <v>0.11750000000000001</v>
      </c>
      <c r="AM1412" s="121" t="s">
        <v>35</v>
      </c>
      <c r="AN1412" s="2">
        <v>627000</v>
      </c>
      <c r="AO1412" s="2" t="s">
        <v>184</v>
      </c>
    </row>
    <row r="1413" spans="29:41" x14ac:dyDescent="0.3">
      <c r="AC1413" s="119">
        <v>79</v>
      </c>
      <c r="AD1413" s="120">
        <v>50465</v>
      </c>
      <c r="AE1413" s="9" t="s">
        <v>91</v>
      </c>
      <c r="AF1413" s="2">
        <v>10360.817186801272</v>
      </c>
      <c r="AG1413" s="2">
        <v>623.79439722392488</v>
      </c>
      <c r="AH1413" s="2">
        <v>10984.611584025197</v>
      </c>
      <c r="AI1413" s="2">
        <v>53345.844657344242</v>
      </c>
      <c r="AJ1413" s="2">
        <v>573654.15534265595</v>
      </c>
      <c r="AK1413" s="2">
        <v>294130.15979533497</v>
      </c>
      <c r="AL1413" s="121">
        <v>0.11750000000000001</v>
      </c>
      <c r="AM1413" s="121" t="s">
        <v>35</v>
      </c>
      <c r="AN1413" s="2">
        <v>627000</v>
      </c>
      <c r="AO1413" s="2" t="s">
        <v>184</v>
      </c>
    </row>
    <row r="1414" spans="29:41" x14ac:dyDescent="0.3">
      <c r="AC1414" s="119">
        <v>80</v>
      </c>
      <c r="AD1414" s="120">
        <v>50496</v>
      </c>
      <c r="AE1414" s="9" t="s">
        <v>91</v>
      </c>
      <c r="AF1414" s="2">
        <v>10462.266855088705</v>
      </c>
      <c r="AG1414" s="2">
        <v>522.3447289364957</v>
      </c>
      <c r="AH1414" s="2">
        <v>10984.611584025201</v>
      </c>
      <c r="AI1414" s="2">
        <v>42883.577802255539</v>
      </c>
      <c r="AJ1414" s="2">
        <v>584116.42219774472</v>
      </c>
      <c r="AK1414" s="2">
        <v>294652.50452427147</v>
      </c>
      <c r="AL1414" s="121">
        <v>0.11750000000000001</v>
      </c>
      <c r="AM1414" s="121" t="s">
        <v>35</v>
      </c>
      <c r="AN1414" s="2">
        <v>627000</v>
      </c>
      <c r="AO1414" s="2" t="s">
        <v>184</v>
      </c>
    </row>
    <row r="1415" spans="29:41" x14ac:dyDescent="0.3">
      <c r="AC1415" s="119">
        <v>81</v>
      </c>
      <c r="AD1415" s="120">
        <v>50526</v>
      </c>
      <c r="AE1415" s="9" t="s">
        <v>91</v>
      </c>
      <c r="AF1415" s="2">
        <v>10564.709884711448</v>
      </c>
      <c r="AG1415" s="2">
        <v>419.9016993137522</v>
      </c>
      <c r="AH1415" s="2">
        <v>10984.611584025201</v>
      </c>
      <c r="AI1415" s="2">
        <v>32318.867917544092</v>
      </c>
      <c r="AJ1415" s="2">
        <v>594681.13208245614</v>
      </c>
      <c r="AK1415" s="2">
        <v>295072.40622358525</v>
      </c>
      <c r="AL1415" s="121">
        <v>0.11750000000000001</v>
      </c>
      <c r="AM1415" s="121" t="s">
        <v>35</v>
      </c>
      <c r="AN1415" s="2">
        <v>627000</v>
      </c>
      <c r="AO1415" s="2" t="s">
        <v>184</v>
      </c>
    </row>
    <row r="1416" spans="29:41" x14ac:dyDescent="0.3">
      <c r="AC1416" s="119">
        <v>82</v>
      </c>
      <c r="AD1416" s="120">
        <v>50557</v>
      </c>
      <c r="AE1416" s="9" t="s">
        <v>91</v>
      </c>
      <c r="AF1416" s="2">
        <v>10668.156002332584</v>
      </c>
      <c r="AG1416" s="2">
        <v>316.45558169261926</v>
      </c>
      <c r="AH1416" s="2">
        <v>10984.611584025202</v>
      </c>
      <c r="AI1416" s="2">
        <v>21650.711915211508</v>
      </c>
      <c r="AJ1416" s="2">
        <v>605349.28808478871</v>
      </c>
      <c r="AK1416" s="2">
        <v>295388.86180527788</v>
      </c>
      <c r="AL1416" s="121">
        <v>0.11750000000000001</v>
      </c>
      <c r="AM1416" s="121" t="s">
        <v>35</v>
      </c>
      <c r="AN1416" s="2">
        <v>627000</v>
      </c>
      <c r="AO1416" s="2" t="s">
        <v>184</v>
      </c>
    </row>
    <row r="1417" spans="29:41" x14ac:dyDescent="0.3">
      <c r="AC1417" s="119">
        <v>83</v>
      </c>
      <c r="AD1417" s="120">
        <v>50587</v>
      </c>
      <c r="AE1417" s="9" t="s">
        <v>91</v>
      </c>
      <c r="AF1417" s="2">
        <v>10772.61502985542</v>
      </c>
      <c r="AG1417" s="2">
        <v>211.99655416977936</v>
      </c>
      <c r="AH1417" s="2">
        <v>10984.611584025201</v>
      </c>
      <c r="AI1417" s="2">
        <v>10878.096885356088</v>
      </c>
      <c r="AJ1417" s="2">
        <v>616121.90311464411</v>
      </c>
      <c r="AK1417" s="2">
        <v>295600.85835944768</v>
      </c>
      <c r="AL1417" s="121">
        <v>0.11750000000000001</v>
      </c>
      <c r="AM1417" s="121" t="s">
        <v>35</v>
      </c>
      <c r="AN1417" s="2">
        <v>627000</v>
      </c>
      <c r="AO1417" s="2" t="s">
        <v>184</v>
      </c>
    </row>
    <row r="1418" spans="29:41" x14ac:dyDescent="0.3">
      <c r="AC1418" s="119">
        <v>84</v>
      </c>
      <c r="AD1418" s="120">
        <v>50618</v>
      </c>
      <c r="AE1418" s="9" t="s">
        <v>91</v>
      </c>
      <c r="AF1418" s="2">
        <v>10878.096885356088</v>
      </c>
      <c r="AG1418" s="2">
        <v>106.5146986691117</v>
      </c>
      <c r="AH1418" s="2">
        <v>10984.611584025201</v>
      </c>
      <c r="AI1418" s="2">
        <v>-7.815970093361102E-13</v>
      </c>
      <c r="AJ1418" s="2">
        <v>627000.00000000023</v>
      </c>
      <c r="AK1418" s="2">
        <v>295707.37305811682</v>
      </c>
      <c r="AL1418" s="121">
        <v>0.11750000000000001</v>
      </c>
      <c r="AM1418" s="121" t="s">
        <v>35</v>
      </c>
      <c r="AN1418" s="2">
        <v>627000</v>
      </c>
      <c r="AO1418" s="2" t="s">
        <v>184</v>
      </c>
    </row>
    <row r="1419" spans="29:41" x14ac:dyDescent="0.3">
      <c r="AC1419" s="119">
        <v>0</v>
      </c>
      <c r="AD1419" s="120">
        <v>48245</v>
      </c>
      <c r="AE1419" s="9" t="s">
        <v>93</v>
      </c>
      <c r="AF1419" s="2">
        <v>0</v>
      </c>
      <c r="AG1419" s="2">
        <v>0</v>
      </c>
      <c r="AH1419" s="2">
        <v>0</v>
      </c>
      <c r="AI1419" s="2">
        <v>731500</v>
      </c>
      <c r="AJ1419" s="2">
        <v>0</v>
      </c>
      <c r="AK1419" s="2">
        <v>0</v>
      </c>
      <c r="AL1419" s="121">
        <v>8.2500000000000004E-2</v>
      </c>
      <c r="AM1419" s="121" t="s">
        <v>44</v>
      </c>
      <c r="AN1419" s="2">
        <v>731500</v>
      </c>
      <c r="AO1419" s="2" t="s">
        <v>184</v>
      </c>
    </row>
    <row r="1420" spans="29:41" x14ac:dyDescent="0.3">
      <c r="AC1420" s="119">
        <v>1</v>
      </c>
      <c r="AD1420" s="120">
        <v>48274</v>
      </c>
      <c r="AE1420" s="9" t="s">
        <v>93</v>
      </c>
      <c r="AF1420" s="2">
        <v>9890.795593177234</v>
      </c>
      <c r="AG1420" s="2">
        <v>5029.0625</v>
      </c>
      <c r="AH1420" s="2">
        <v>14919.858093177234</v>
      </c>
      <c r="AI1420" s="2">
        <v>721609.2044068228</v>
      </c>
      <c r="AJ1420" s="2">
        <v>9890.795593177234</v>
      </c>
      <c r="AK1420" s="2">
        <v>5029.0625</v>
      </c>
      <c r="AL1420" s="121">
        <v>8.2500000000000004E-2</v>
      </c>
      <c r="AM1420" s="121" t="s">
        <v>44</v>
      </c>
      <c r="AN1420" s="2">
        <v>731500</v>
      </c>
      <c r="AO1420" s="2" t="s">
        <v>184</v>
      </c>
    </row>
    <row r="1421" spans="29:41" x14ac:dyDescent="0.3">
      <c r="AC1421" s="119">
        <v>2</v>
      </c>
      <c r="AD1421" s="120">
        <v>48305</v>
      </c>
      <c r="AE1421" s="9" t="s">
        <v>93</v>
      </c>
      <c r="AF1421" s="2">
        <v>9958.7948128803273</v>
      </c>
      <c r="AG1421" s="2">
        <v>4961.0632802969067</v>
      </c>
      <c r="AH1421" s="2">
        <v>14919.858093177234</v>
      </c>
      <c r="AI1421" s="2">
        <v>711650.40959394246</v>
      </c>
      <c r="AJ1421" s="2">
        <v>19849.590406057563</v>
      </c>
      <c r="AK1421" s="2">
        <v>9990.1257802969067</v>
      </c>
      <c r="AL1421" s="121">
        <v>8.2500000000000004E-2</v>
      </c>
      <c r="AM1421" s="121" t="s">
        <v>44</v>
      </c>
      <c r="AN1421" s="2">
        <v>731500</v>
      </c>
      <c r="AO1421" s="2" t="s">
        <v>184</v>
      </c>
    </row>
    <row r="1422" spans="29:41" x14ac:dyDescent="0.3">
      <c r="AC1422" s="119">
        <v>3</v>
      </c>
      <c r="AD1422" s="120">
        <v>48335</v>
      </c>
      <c r="AE1422" s="9" t="s">
        <v>93</v>
      </c>
      <c r="AF1422" s="2">
        <v>10027.26152721888</v>
      </c>
      <c r="AG1422" s="2">
        <v>4892.5965659583544</v>
      </c>
      <c r="AH1422" s="2">
        <v>14919.858093177234</v>
      </c>
      <c r="AI1422" s="2">
        <v>701623.1480667236</v>
      </c>
      <c r="AJ1422" s="2">
        <v>29876.851933276441</v>
      </c>
      <c r="AK1422" s="2">
        <v>14882.722346255261</v>
      </c>
      <c r="AL1422" s="121">
        <v>8.2500000000000004E-2</v>
      </c>
      <c r="AM1422" s="121" t="s">
        <v>44</v>
      </c>
      <c r="AN1422" s="2">
        <v>731500</v>
      </c>
      <c r="AO1422" s="2" t="s">
        <v>184</v>
      </c>
    </row>
    <row r="1423" spans="29:41" x14ac:dyDescent="0.3">
      <c r="AC1423" s="119">
        <v>4</v>
      </c>
      <c r="AD1423" s="120">
        <v>48366</v>
      </c>
      <c r="AE1423" s="9" t="s">
        <v>93</v>
      </c>
      <c r="AF1423" s="2">
        <v>10096.19895021851</v>
      </c>
      <c r="AG1423" s="2">
        <v>4823.6591429587252</v>
      </c>
      <c r="AH1423" s="2">
        <v>14919.858093177234</v>
      </c>
      <c r="AI1423" s="2">
        <v>691526.9491165051</v>
      </c>
      <c r="AJ1423" s="2">
        <v>39973.050883494951</v>
      </c>
      <c r="AK1423" s="2">
        <v>19706.381489213985</v>
      </c>
      <c r="AL1423" s="121">
        <v>8.2500000000000004E-2</v>
      </c>
      <c r="AM1423" s="121" t="s">
        <v>44</v>
      </c>
      <c r="AN1423" s="2">
        <v>731500</v>
      </c>
      <c r="AO1423" s="2" t="s">
        <v>184</v>
      </c>
    </row>
    <row r="1424" spans="29:41" x14ac:dyDescent="0.3">
      <c r="AC1424" s="119">
        <v>5</v>
      </c>
      <c r="AD1424" s="120">
        <v>48396</v>
      </c>
      <c r="AE1424" s="9" t="s">
        <v>93</v>
      </c>
      <c r="AF1424" s="2">
        <v>10165.610318001261</v>
      </c>
      <c r="AG1424" s="2">
        <v>4754.2477751759725</v>
      </c>
      <c r="AH1424" s="2">
        <v>14919.858093177234</v>
      </c>
      <c r="AI1424" s="2">
        <v>681361.33879850386</v>
      </c>
      <c r="AJ1424" s="2">
        <v>50138.661201496216</v>
      </c>
      <c r="AK1424" s="2">
        <v>24460.629264389958</v>
      </c>
      <c r="AL1424" s="121">
        <v>8.2500000000000004E-2</v>
      </c>
      <c r="AM1424" s="121" t="s">
        <v>44</v>
      </c>
      <c r="AN1424" s="2">
        <v>731500</v>
      </c>
      <c r="AO1424" s="2" t="s">
        <v>184</v>
      </c>
    </row>
    <row r="1425" spans="29:41" x14ac:dyDescent="0.3">
      <c r="AC1425" s="119">
        <v>6</v>
      </c>
      <c r="AD1425" s="120">
        <v>48427</v>
      </c>
      <c r="AE1425" s="9" t="s">
        <v>93</v>
      </c>
      <c r="AF1425" s="2">
        <v>10235.49888893752</v>
      </c>
      <c r="AG1425" s="2">
        <v>4684.359204239714</v>
      </c>
      <c r="AH1425" s="2">
        <v>14919.858093177234</v>
      </c>
      <c r="AI1425" s="2">
        <v>671125.83990956633</v>
      </c>
      <c r="AJ1425" s="2">
        <v>60374.160090433739</v>
      </c>
      <c r="AK1425" s="2">
        <v>29144.988468629672</v>
      </c>
      <c r="AL1425" s="121">
        <v>8.2500000000000004E-2</v>
      </c>
      <c r="AM1425" s="121" t="s">
        <v>44</v>
      </c>
      <c r="AN1425" s="2">
        <v>731500</v>
      </c>
      <c r="AO1425" s="2" t="s">
        <v>184</v>
      </c>
    </row>
    <row r="1426" spans="29:41" x14ac:dyDescent="0.3">
      <c r="AC1426" s="119">
        <v>7</v>
      </c>
      <c r="AD1426" s="120">
        <v>48458</v>
      </c>
      <c r="AE1426" s="9" t="s">
        <v>93</v>
      </c>
      <c r="AF1426" s="2">
        <v>10305.867943798965</v>
      </c>
      <c r="AG1426" s="2">
        <v>4613.9901493782691</v>
      </c>
      <c r="AH1426" s="2">
        <v>14919.858093177234</v>
      </c>
      <c r="AI1426" s="2">
        <v>660819.97196576733</v>
      </c>
      <c r="AJ1426" s="2">
        <v>70680.028034232702</v>
      </c>
      <c r="AK1426" s="2">
        <v>33758.978618007939</v>
      </c>
      <c r="AL1426" s="121">
        <v>8.2500000000000004E-2</v>
      </c>
      <c r="AM1426" s="121" t="s">
        <v>44</v>
      </c>
      <c r="AN1426" s="2">
        <v>731500</v>
      </c>
      <c r="AO1426" s="2" t="s">
        <v>184</v>
      </c>
    </row>
    <row r="1427" spans="29:41" x14ac:dyDescent="0.3">
      <c r="AC1427" s="119">
        <v>8</v>
      </c>
      <c r="AD1427" s="120">
        <v>48488</v>
      </c>
      <c r="AE1427" s="9" t="s">
        <v>93</v>
      </c>
      <c r="AF1427" s="2">
        <v>10376.720785912585</v>
      </c>
      <c r="AG1427" s="2">
        <v>4543.1373072646502</v>
      </c>
      <c r="AH1427" s="2">
        <v>14919.858093177234</v>
      </c>
      <c r="AI1427" s="2">
        <v>650443.25117985473</v>
      </c>
      <c r="AJ1427" s="2">
        <v>81056.748820145294</v>
      </c>
      <c r="AK1427" s="2">
        <v>38302.115925272592</v>
      </c>
      <c r="AL1427" s="121">
        <v>8.2500000000000004E-2</v>
      </c>
      <c r="AM1427" s="121" t="s">
        <v>44</v>
      </c>
      <c r="AN1427" s="2">
        <v>731500</v>
      </c>
      <c r="AO1427" s="2" t="s">
        <v>184</v>
      </c>
    </row>
    <row r="1428" spans="29:41" x14ac:dyDescent="0.3">
      <c r="AC1428" s="119">
        <v>9</v>
      </c>
      <c r="AD1428" s="120">
        <v>48519</v>
      </c>
      <c r="AE1428" s="9" t="s">
        <v>93</v>
      </c>
      <c r="AF1428" s="2">
        <v>10448.060741315732</v>
      </c>
      <c r="AG1428" s="2">
        <v>4471.7973518615017</v>
      </c>
      <c r="AH1428" s="2">
        <v>14919.858093177234</v>
      </c>
      <c r="AI1428" s="2">
        <v>639995.19043853902</v>
      </c>
      <c r="AJ1428" s="2">
        <v>91504.809561461021</v>
      </c>
      <c r="AK1428" s="2">
        <v>42773.913277134096</v>
      </c>
      <c r="AL1428" s="121">
        <v>8.2500000000000004E-2</v>
      </c>
      <c r="AM1428" s="121" t="s">
        <v>44</v>
      </c>
      <c r="AN1428" s="2">
        <v>731500</v>
      </c>
      <c r="AO1428" s="2" t="s">
        <v>184</v>
      </c>
    </row>
    <row r="1429" spans="29:41" x14ac:dyDescent="0.3">
      <c r="AC1429" s="119">
        <v>10</v>
      </c>
      <c r="AD1429" s="120">
        <v>48549</v>
      </c>
      <c r="AE1429" s="9" t="s">
        <v>93</v>
      </c>
      <c r="AF1429" s="2">
        <v>10519.891158912278</v>
      </c>
      <c r="AG1429" s="2">
        <v>4399.9669342649559</v>
      </c>
      <c r="AH1429" s="2">
        <v>14919.858093177234</v>
      </c>
      <c r="AI1429" s="2">
        <v>629475.29927962669</v>
      </c>
      <c r="AJ1429" s="2">
        <v>102024.70072037329</v>
      </c>
      <c r="AK1429" s="2">
        <v>47173.880211399053</v>
      </c>
      <c r="AL1429" s="121">
        <v>8.2500000000000004E-2</v>
      </c>
      <c r="AM1429" s="121" t="s">
        <v>44</v>
      </c>
      <c r="AN1429" s="2">
        <v>731500</v>
      </c>
      <c r="AO1429" s="2" t="s">
        <v>184</v>
      </c>
    </row>
    <row r="1430" spans="29:41" x14ac:dyDescent="0.3">
      <c r="AC1430" s="119">
        <v>11</v>
      </c>
      <c r="AD1430" s="120">
        <v>48580</v>
      </c>
      <c r="AE1430" s="9" t="s">
        <v>93</v>
      </c>
      <c r="AF1430" s="2">
        <v>10592.2154106298</v>
      </c>
      <c r="AG1430" s="2">
        <v>4327.6426825474337</v>
      </c>
      <c r="AH1430" s="2">
        <v>14919.858093177234</v>
      </c>
      <c r="AI1430" s="2">
        <v>618883.08386899694</v>
      </c>
      <c r="AJ1430" s="2">
        <v>112616.91613100309</v>
      </c>
      <c r="AK1430" s="2">
        <v>51501.522893946487</v>
      </c>
      <c r="AL1430" s="121">
        <v>8.2500000000000004E-2</v>
      </c>
      <c r="AM1430" s="121" t="s">
        <v>44</v>
      </c>
      <c r="AN1430" s="2">
        <v>731500</v>
      </c>
      <c r="AO1430" s="2" t="s">
        <v>184</v>
      </c>
    </row>
    <row r="1431" spans="29:41" x14ac:dyDescent="0.3">
      <c r="AC1431" s="119">
        <v>12</v>
      </c>
      <c r="AD1431" s="120">
        <v>48611</v>
      </c>
      <c r="AE1431" s="9" t="s">
        <v>93</v>
      </c>
      <c r="AF1431" s="2">
        <v>10665.03689157788</v>
      </c>
      <c r="AG1431" s="2">
        <v>4254.821201599354</v>
      </c>
      <c r="AH1431" s="2">
        <v>14919.858093177234</v>
      </c>
      <c r="AI1431" s="2">
        <v>608218.04697741906</v>
      </c>
      <c r="AJ1431" s="2">
        <v>123281.95302258097</v>
      </c>
      <c r="AK1431" s="2">
        <v>55756.344095545843</v>
      </c>
      <c r="AL1431" s="121">
        <v>8.2500000000000004E-2</v>
      </c>
      <c r="AM1431" s="121" t="s">
        <v>44</v>
      </c>
      <c r="AN1431" s="2">
        <v>731500</v>
      </c>
      <c r="AO1431" s="2" t="s">
        <v>184</v>
      </c>
    </row>
    <row r="1432" spans="29:41" x14ac:dyDescent="0.3">
      <c r="AC1432" s="119">
        <v>13</v>
      </c>
      <c r="AD1432" s="120">
        <v>48639</v>
      </c>
      <c r="AE1432" s="9" t="s">
        <v>93</v>
      </c>
      <c r="AF1432" s="2">
        <v>10738.359020207474</v>
      </c>
      <c r="AG1432" s="2">
        <v>4181.4990729697565</v>
      </c>
      <c r="AH1432" s="2">
        <v>14919.85809317723</v>
      </c>
      <c r="AI1432" s="2">
        <v>597479.68795721163</v>
      </c>
      <c r="AJ1432" s="2">
        <v>134020.31204278846</v>
      </c>
      <c r="AK1432" s="2">
        <v>59937.843168515596</v>
      </c>
      <c r="AL1432" s="121">
        <v>8.2500000000000004E-2</v>
      </c>
      <c r="AM1432" s="121" t="s">
        <v>44</v>
      </c>
      <c r="AN1432" s="2">
        <v>731500</v>
      </c>
      <c r="AO1432" s="2" t="s">
        <v>184</v>
      </c>
    </row>
    <row r="1433" spans="29:41" x14ac:dyDescent="0.3">
      <c r="AC1433" s="119">
        <v>14</v>
      </c>
      <c r="AD1433" s="120">
        <v>48670</v>
      </c>
      <c r="AE1433" s="9" t="s">
        <v>93</v>
      </c>
      <c r="AF1433" s="2">
        <v>10812.185238471404</v>
      </c>
      <c r="AG1433" s="2">
        <v>4107.6728547058301</v>
      </c>
      <c r="AH1433" s="2">
        <v>14919.858093177234</v>
      </c>
      <c r="AI1433" s="2">
        <v>586667.50271874026</v>
      </c>
      <c r="AJ1433" s="2">
        <v>144832.49728125986</v>
      </c>
      <c r="AK1433" s="2">
        <v>64045.516023221426</v>
      </c>
      <c r="AL1433" s="121">
        <v>8.2500000000000004E-2</v>
      </c>
      <c r="AM1433" s="121" t="s">
        <v>44</v>
      </c>
      <c r="AN1433" s="2">
        <v>731500</v>
      </c>
      <c r="AO1433" s="2" t="s">
        <v>184</v>
      </c>
    </row>
    <row r="1434" spans="29:41" x14ac:dyDescent="0.3">
      <c r="AC1434" s="119">
        <v>15</v>
      </c>
      <c r="AD1434" s="120">
        <v>48700</v>
      </c>
      <c r="AE1434" s="9" t="s">
        <v>93</v>
      </c>
      <c r="AF1434" s="2">
        <v>10886.519011985898</v>
      </c>
      <c r="AG1434" s="2">
        <v>4033.3390811913396</v>
      </c>
      <c r="AH1434" s="2">
        <v>14919.858093177238</v>
      </c>
      <c r="AI1434" s="2">
        <v>575780.9837067544</v>
      </c>
      <c r="AJ1434" s="2">
        <v>155719.01629324575</v>
      </c>
      <c r="AK1434" s="2">
        <v>68078.855104412767</v>
      </c>
      <c r="AL1434" s="121">
        <v>8.2500000000000004E-2</v>
      </c>
      <c r="AM1434" s="121" t="s">
        <v>44</v>
      </c>
      <c r="AN1434" s="2">
        <v>731500</v>
      </c>
      <c r="AO1434" s="2" t="s">
        <v>184</v>
      </c>
    </row>
    <row r="1435" spans="29:41" x14ac:dyDescent="0.3">
      <c r="AC1435" s="119">
        <v>16</v>
      </c>
      <c r="AD1435" s="120">
        <v>48731</v>
      </c>
      <c r="AE1435" s="9" t="s">
        <v>93</v>
      </c>
      <c r="AF1435" s="2">
        <v>10961.363830193297</v>
      </c>
      <c r="AG1435" s="2">
        <v>3958.4942629839366</v>
      </c>
      <c r="AH1435" s="2">
        <v>14919.858093177234</v>
      </c>
      <c r="AI1435" s="2">
        <v>564819.6198765611</v>
      </c>
      <c r="AJ1435" s="2">
        <v>166680.38012343904</v>
      </c>
      <c r="AK1435" s="2">
        <v>72037.349367396702</v>
      </c>
      <c r="AL1435" s="121">
        <v>8.2500000000000004E-2</v>
      </c>
      <c r="AM1435" s="121" t="s">
        <v>44</v>
      </c>
      <c r="AN1435" s="2">
        <v>731500</v>
      </c>
      <c r="AO1435" s="2" t="s">
        <v>184</v>
      </c>
    </row>
    <row r="1436" spans="29:41" x14ac:dyDescent="0.3">
      <c r="AC1436" s="119">
        <v>17</v>
      </c>
      <c r="AD1436" s="120">
        <v>48761</v>
      </c>
      <c r="AE1436" s="9" t="s">
        <v>93</v>
      </c>
      <c r="AF1436" s="2">
        <v>11036.72320652588</v>
      </c>
      <c r="AG1436" s="2">
        <v>3883.1348866513576</v>
      </c>
      <c r="AH1436" s="2">
        <v>14919.858093177238</v>
      </c>
      <c r="AI1436" s="2">
        <v>553782.8966700352</v>
      </c>
      <c r="AJ1436" s="2">
        <v>177717.10332996491</v>
      </c>
      <c r="AK1436" s="2">
        <v>75920.48425404806</v>
      </c>
      <c r="AL1436" s="121">
        <v>8.2500000000000004E-2</v>
      </c>
      <c r="AM1436" s="121" t="s">
        <v>44</v>
      </c>
      <c r="AN1436" s="2">
        <v>731500</v>
      </c>
      <c r="AO1436" s="2" t="s">
        <v>184</v>
      </c>
    </row>
    <row r="1437" spans="29:41" x14ac:dyDescent="0.3">
      <c r="AC1437" s="119">
        <v>18</v>
      </c>
      <c r="AD1437" s="120">
        <v>48792</v>
      </c>
      <c r="AE1437" s="9" t="s">
        <v>93</v>
      </c>
      <c r="AF1437" s="2">
        <v>11112.600678570745</v>
      </c>
      <c r="AG1437" s="2">
        <v>3807.2574146064921</v>
      </c>
      <c r="AH1437" s="2">
        <v>14919.858093177238</v>
      </c>
      <c r="AI1437" s="2">
        <v>542670.2959914644</v>
      </c>
      <c r="AJ1437" s="2">
        <v>188829.70400853566</v>
      </c>
      <c r="AK1437" s="2">
        <v>79727.741668654548</v>
      </c>
      <c r="AL1437" s="121">
        <v>8.2500000000000004E-2</v>
      </c>
      <c r="AM1437" s="121" t="s">
        <v>44</v>
      </c>
      <c r="AN1437" s="2">
        <v>731500</v>
      </c>
      <c r="AO1437" s="2" t="s">
        <v>184</v>
      </c>
    </row>
    <row r="1438" spans="29:41" x14ac:dyDescent="0.3">
      <c r="AC1438" s="119">
        <v>19</v>
      </c>
      <c r="AD1438" s="120">
        <v>48823</v>
      </c>
      <c r="AE1438" s="9" t="s">
        <v>93</v>
      </c>
      <c r="AF1438" s="2">
        <v>11188.999808235916</v>
      </c>
      <c r="AG1438" s="2">
        <v>3730.8582849413178</v>
      </c>
      <c r="AH1438" s="2">
        <v>14919.858093177234</v>
      </c>
      <c r="AI1438" s="2">
        <v>531481.29618322849</v>
      </c>
      <c r="AJ1438" s="2">
        <v>200018.70381677157</v>
      </c>
      <c r="AK1438" s="2">
        <v>83458.599953595869</v>
      </c>
      <c r="AL1438" s="121">
        <v>8.2500000000000004E-2</v>
      </c>
      <c r="AM1438" s="121" t="s">
        <v>44</v>
      </c>
      <c r="AN1438" s="2">
        <v>731500</v>
      </c>
      <c r="AO1438" s="2" t="s">
        <v>184</v>
      </c>
    </row>
    <row r="1439" spans="29:41" x14ac:dyDescent="0.3">
      <c r="AC1439" s="119">
        <v>20</v>
      </c>
      <c r="AD1439" s="120">
        <v>48853</v>
      </c>
      <c r="AE1439" s="9" t="s">
        <v>93</v>
      </c>
      <c r="AF1439" s="2">
        <v>11265.924181917539</v>
      </c>
      <c r="AG1439" s="2">
        <v>3653.9339112596958</v>
      </c>
      <c r="AH1439" s="2">
        <v>14919.858093177234</v>
      </c>
      <c r="AI1439" s="2">
        <v>520215.37200131093</v>
      </c>
      <c r="AJ1439" s="2">
        <v>211284.6279986891</v>
      </c>
      <c r="AK1439" s="2">
        <v>87112.533864855563</v>
      </c>
      <c r="AL1439" s="121">
        <v>8.2500000000000004E-2</v>
      </c>
      <c r="AM1439" s="121" t="s">
        <v>44</v>
      </c>
      <c r="AN1439" s="2">
        <v>731500</v>
      </c>
      <c r="AO1439" s="2" t="s">
        <v>184</v>
      </c>
    </row>
    <row r="1440" spans="29:41" x14ac:dyDescent="0.3">
      <c r="AC1440" s="119">
        <v>21</v>
      </c>
      <c r="AD1440" s="120">
        <v>48884</v>
      </c>
      <c r="AE1440" s="9" t="s">
        <v>93</v>
      </c>
      <c r="AF1440" s="2">
        <v>11343.377410668221</v>
      </c>
      <c r="AG1440" s="2">
        <v>3576.4806825090127</v>
      </c>
      <c r="AH1440" s="2">
        <v>14919.858093177234</v>
      </c>
      <c r="AI1440" s="2">
        <v>508871.99459064269</v>
      </c>
      <c r="AJ1440" s="2">
        <v>222628.00540935731</v>
      </c>
      <c r="AK1440" s="2">
        <v>90689.014547364583</v>
      </c>
      <c r="AL1440" s="121">
        <v>8.2500000000000004E-2</v>
      </c>
      <c r="AM1440" s="121" t="s">
        <v>44</v>
      </c>
      <c r="AN1440" s="2">
        <v>731500</v>
      </c>
      <c r="AO1440" s="2" t="s">
        <v>184</v>
      </c>
    </row>
    <row r="1441" spans="29:41" x14ac:dyDescent="0.3">
      <c r="AC1441" s="119">
        <v>22</v>
      </c>
      <c r="AD1441" s="120">
        <v>48914</v>
      </c>
      <c r="AE1441" s="9" t="s">
        <v>93</v>
      </c>
      <c r="AF1441" s="2">
        <v>11421.363130366568</v>
      </c>
      <c r="AG1441" s="2">
        <v>3498.4949628106688</v>
      </c>
      <c r="AH1441" s="2">
        <v>14919.858093177238</v>
      </c>
      <c r="AI1441" s="2">
        <v>497450.63146027614</v>
      </c>
      <c r="AJ1441" s="2">
        <v>234049.36853972389</v>
      </c>
      <c r="AK1441" s="2">
        <v>94187.509510175252</v>
      </c>
      <c r="AL1441" s="121">
        <v>8.2500000000000004E-2</v>
      </c>
      <c r="AM1441" s="121" t="s">
        <v>44</v>
      </c>
      <c r="AN1441" s="2">
        <v>731500</v>
      </c>
      <c r="AO1441" s="2" t="s">
        <v>184</v>
      </c>
    </row>
    <row r="1442" spans="29:41" x14ac:dyDescent="0.3">
      <c r="AC1442" s="119">
        <v>23</v>
      </c>
      <c r="AD1442" s="120">
        <v>48945</v>
      </c>
      <c r="AE1442" s="9" t="s">
        <v>93</v>
      </c>
      <c r="AF1442" s="2">
        <v>11499.885001887835</v>
      </c>
      <c r="AG1442" s="2">
        <v>3419.9730912893988</v>
      </c>
      <c r="AH1442" s="2">
        <v>14919.858093177234</v>
      </c>
      <c r="AI1442" s="2">
        <v>485950.74645838828</v>
      </c>
      <c r="AJ1442" s="2">
        <v>245549.25354161172</v>
      </c>
      <c r="AK1442" s="2">
        <v>97607.482601464653</v>
      </c>
      <c r="AL1442" s="121">
        <v>8.2500000000000004E-2</v>
      </c>
      <c r="AM1442" s="121" t="s">
        <v>44</v>
      </c>
      <c r="AN1442" s="2">
        <v>731500</v>
      </c>
      <c r="AO1442" s="2" t="s">
        <v>184</v>
      </c>
    </row>
    <row r="1443" spans="29:41" x14ac:dyDescent="0.3">
      <c r="AC1443" s="119">
        <v>24</v>
      </c>
      <c r="AD1443" s="120">
        <v>48976</v>
      </c>
      <c r="AE1443" s="9" t="s">
        <v>93</v>
      </c>
      <c r="AF1443" s="2">
        <v>11578.946711275814</v>
      </c>
      <c r="AG1443" s="2">
        <v>3340.9113819014196</v>
      </c>
      <c r="AH1443" s="2">
        <v>14919.858093177234</v>
      </c>
      <c r="AI1443" s="2">
        <v>474371.79974711244</v>
      </c>
      <c r="AJ1443" s="2">
        <v>257128.20025288753</v>
      </c>
      <c r="AK1443" s="2">
        <v>100948.39398336607</v>
      </c>
      <c r="AL1443" s="121">
        <v>8.2500000000000004E-2</v>
      </c>
      <c r="AM1443" s="121" t="s">
        <v>44</v>
      </c>
      <c r="AN1443" s="2">
        <v>731500</v>
      </c>
      <c r="AO1443" s="2" t="s">
        <v>184</v>
      </c>
    </row>
    <row r="1444" spans="29:41" x14ac:dyDescent="0.3">
      <c r="AC1444" s="119">
        <v>25</v>
      </c>
      <c r="AD1444" s="120">
        <v>49004</v>
      </c>
      <c r="AE1444" s="9" t="s">
        <v>93</v>
      </c>
      <c r="AF1444" s="2">
        <v>11658.551969915832</v>
      </c>
      <c r="AG1444" s="2">
        <v>3261.3061232613982</v>
      </c>
      <c r="AH1444" s="2">
        <v>14919.85809317723</v>
      </c>
      <c r="AI1444" s="2">
        <v>462713.24777719658</v>
      </c>
      <c r="AJ1444" s="2">
        <v>268786.75222280336</v>
      </c>
      <c r="AK1444" s="2">
        <v>104209.70010662747</v>
      </c>
      <c r="AL1444" s="121">
        <v>8.2500000000000004E-2</v>
      </c>
      <c r="AM1444" s="121" t="s">
        <v>44</v>
      </c>
      <c r="AN1444" s="2">
        <v>731500</v>
      </c>
      <c r="AO1444" s="2" t="s">
        <v>184</v>
      </c>
    </row>
    <row r="1445" spans="29:41" x14ac:dyDescent="0.3">
      <c r="AC1445" s="119">
        <v>26</v>
      </c>
      <c r="AD1445" s="120">
        <v>49035</v>
      </c>
      <c r="AE1445" s="9" t="s">
        <v>93</v>
      </c>
      <c r="AF1445" s="2">
        <v>11738.704514709007</v>
      </c>
      <c r="AG1445" s="2">
        <v>3181.1535784682264</v>
      </c>
      <c r="AH1445" s="2">
        <v>14919.858093177234</v>
      </c>
      <c r="AI1445" s="2">
        <v>450974.54326248757</v>
      </c>
      <c r="AJ1445" s="2">
        <v>280525.45673751237</v>
      </c>
      <c r="AK1445" s="2">
        <v>107390.85368509569</v>
      </c>
      <c r="AL1445" s="121">
        <v>8.2500000000000004E-2</v>
      </c>
      <c r="AM1445" s="121" t="s">
        <v>44</v>
      </c>
      <c r="AN1445" s="2">
        <v>731500</v>
      </c>
      <c r="AO1445" s="2" t="s">
        <v>184</v>
      </c>
    </row>
    <row r="1446" spans="29:41" x14ac:dyDescent="0.3">
      <c r="AC1446" s="119">
        <v>27</v>
      </c>
      <c r="AD1446" s="120">
        <v>49065</v>
      </c>
      <c r="AE1446" s="9" t="s">
        <v>93</v>
      </c>
      <c r="AF1446" s="2">
        <v>11819.408108247628</v>
      </c>
      <c r="AG1446" s="2">
        <v>3100.4499849296021</v>
      </c>
      <c r="AH1446" s="2">
        <v>14919.85809317723</v>
      </c>
      <c r="AI1446" s="2">
        <v>439155.13515423995</v>
      </c>
      <c r="AJ1446" s="2">
        <v>292344.86484575999</v>
      </c>
      <c r="AK1446" s="2">
        <v>110491.30367002529</v>
      </c>
      <c r="AL1446" s="121">
        <v>8.2500000000000004E-2</v>
      </c>
      <c r="AM1446" s="121" t="s">
        <v>44</v>
      </c>
      <c r="AN1446" s="2">
        <v>731500</v>
      </c>
      <c r="AO1446" s="2" t="s">
        <v>184</v>
      </c>
    </row>
    <row r="1447" spans="29:41" x14ac:dyDescent="0.3">
      <c r="AC1447" s="119">
        <v>28</v>
      </c>
      <c r="AD1447" s="120">
        <v>49096</v>
      </c>
      <c r="AE1447" s="9" t="s">
        <v>93</v>
      </c>
      <c r="AF1447" s="2">
        <v>11900.666538991831</v>
      </c>
      <c r="AG1447" s="2">
        <v>3019.1915541853996</v>
      </c>
      <c r="AH1447" s="2">
        <v>14919.85809317723</v>
      </c>
      <c r="AI1447" s="2">
        <v>427254.4686152481</v>
      </c>
      <c r="AJ1447" s="2">
        <v>304245.53138475184</v>
      </c>
      <c r="AK1447" s="2">
        <v>113510.49522421068</v>
      </c>
      <c r="AL1447" s="121">
        <v>8.2500000000000004E-2</v>
      </c>
      <c r="AM1447" s="121" t="s">
        <v>44</v>
      </c>
      <c r="AN1447" s="2">
        <v>731500</v>
      </c>
      <c r="AO1447" s="2" t="s">
        <v>184</v>
      </c>
    </row>
    <row r="1448" spans="29:41" x14ac:dyDescent="0.3">
      <c r="AC1448" s="119">
        <v>29</v>
      </c>
      <c r="AD1448" s="120">
        <v>49126</v>
      </c>
      <c r="AE1448" s="9" t="s">
        <v>93</v>
      </c>
      <c r="AF1448" s="2">
        <v>11982.483621447403</v>
      </c>
      <c r="AG1448" s="2">
        <v>2937.3744717298309</v>
      </c>
      <c r="AH1448" s="2">
        <v>14919.858093177234</v>
      </c>
      <c r="AI1448" s="2">
        <v>415271.9849938007</v>
      </c>
      <c r="AJ1448" s="2">
        <v>316228.01500619925</v>
      </c>
      <c r="AK1448" s="2">
        <v>116447.86969594051</v>
      </c>
      <c r="AL1448" s="121">
        <v>8.2500000000000004E-2</v>
      </c>
      <c r="AM1448" s="121" t="s">
        <v>44</v>
      </c>
      <c r="AN1448" s="2">
        <v>731500</v>
      </c>
      <c r="AO1448" s="2" t="s">
        <v>184</v>
      </c>
    </row>
    <row r="1449" spans="29:41" x14ac:dyDescent="0.3">
      <c r="AC1449" s="119">
        <v>30</v>
      </c>
      <c r="AD1449" s="120">
        <v>49157</v>
      </c>
      <c r="AE1449" s="9" t="s">
        <v>93</v>
      </c>
      <c r="AF1449" s="2">
        <v>12064.86319634485</v>
      </c>
      <c r="AG1449" s="2">
        <v>2854.9948968323797</v>
      </c>
      <c r="AH1449" s="2">
        <v>14919.85809317723</v>
      </c>
      <c r="AI1449" s="2">
        <v>403207.12179745582</v>
      </c>
      <c r="AJ1449" s="2">
        <v>328292.87820254412</v>
      </c>
      <c r="AK1449" s="2">
        <v>119302.86459277288</v>
      </c>
      <c r="AL1449" s="121">
        <v>8.2500000000000004E-2</v>
      </c>
      <c r="AM1449" s="121" t="s">
        <v>44</v>
      </c>
      <c r="AN1449" s="2">
        <v>731500</v>
      </c>
      <c r="AO1449" s="2" t="s">
        <v>184</v>
      </c>
    </row>
    <row r="1450" spans="29:41" x14ac:dyDescent="0.3">
      <c r="AC1450" s="119">
        <v>31</v>
      </c>
      <c r="AD1450" s="120">
        <v>49188</v>
      </c>
      <c r="AE1450" s="9" t="s">
        <v>93</v>
      </c>
      <c r="AF1450" s="2">
        <v>12147.809130819725</v>
      </c>
      <c r="AG1450" s="2">
        <v>2772.048962357509</v>
      </c>
      <c r="AH1450" s="2">
        <v>14919.858093177234</v>
      </c>
      <c r="AI1450" s="2">
        <v>391059.31266663608</v>
      </c>
      <c r="AJ1450" s="2">
        <v>340440.68733336387</v>
      </c>
      <c r="AK1450" s="2">
        <v>122074.91355513039</v>
      </c>
      <c r="AL1450" s="121">
        <v>8.2500000000000004E-2</v>
      </c>
      <c r="AM1450" s="121" t="s">
        <v>44</v>
      </c>
      <c r="AN1450" s="2">
        <v>731500</v>
      </c>
      <c r="AO1450" s="2" t="s">
        <v>184</v>
      </c>
    </row>
    <row r="1451" spans="29:41" x14ac:dyDescent="0.3">
      <c r="AC1451" s="119">
        <v>32</v>
      </c>
      <c r="AD1451" s="120">
        <v>49218</v>
      </c>
      <c r="AE1451" s="9" t="s">
        <v>93</v>
      </c>
      <c r="AF1451" s="2">
        <v>12231.325318594103</v>
      </c>
      <c r="AG1451" s="2">
        <v>2688.5327745831232</v>
      </c>
      <c r="AH1451" s="2">
        <v>14919.858093177227</v>
      </c>
      <c r="AI1451" s="2">
        <v>378827.98734804196</v>
      </c>
      <c r="AJ1451" s="2">
        <v>352672.01265195798</v>
      </c>
      <c r="AK1451" s="2">
        <v>124763.44632971351</v>
      </c>
      <c r="AL1451" s="121">
        <v>8.2500000000000004E-2</v>
      </c>
      <c r="AM1451" s="121" t="s">
        <v>44</v>
      </c>
      <c r="AN1451" s="2">
        <v>731500</v>
      </c>
      <c r="AO1451" s="2" t="s">
        <v>184</v>
      </c>
    </row>
    <row r="1452" spans="29:41" x14ac:dyDescent="0.3">
      <c r="AC1452" s="119">
        <v>33</v>
      </c>
      <c r="AD1452" s="120">
        <v>49249</v>
      </c>
      <c r="AE1452" s="9" t="s">
        <v>93</v>
      </c>
      <c r="AF1452" s="2">
        <v>12315.415680159438</v>
      </c>
      <c r="AG1452" s="2">
        <v>2604.4424130177886</v>
      </c>
      <c r="AH1452" s="2">
        <v>14919.858093177227</v>
      </c>
      <c r="AI1452" s="2">
        <v>366512.5716678825</v>
      </c>
      <c r="AJ1452" s="2">
        <v>364987.42833211744</v>
      </c>
      <c r="AK1452" s="2">
        <v>127367.8887427313</v>
      </c>
      <c r="AL1452" s="121">
        <v>8.2500000000000004E-2</v>
      </c>
      <c r="AM1452" s="121" t="s">
        <v>44</v>
      </c>
      <c r="AN1452" s="2">
        <v>731500</v>
      </c>
      <c r="AO1452" s="2" t="s">
        <v>184</v>
      </c>
    </row>
    <row r="1453" spans="29:41" x14ac:dyDescent="0.3">
      <c r="AC1453" s="119">
        <v>34</v>
      </c>
      <c r="AD1453" s="120">
        <v>49279</v>
      </c>
      <c r="AE1453" s="9" t="s">
        <v>93</v>
      </c>
      <c r="AF1453" s="2">
        <v>12400.084162960535</v>
      </c>
      <c r="AG1453" s="2">
        <v>2519.7739302166924</v>
      </c>
      <c r="AH1453" s="2">
        <v>14919.858093177227</v>
      </c>
      <c r="AI1453" s="2">
        <v>354112.48750492197</v>
      </c>
      <c r="AJ1453" s="2">
        <v>377387.51249507797</v>
      </c>
      <c r="AK1453" s="2">
        <v>129887.66267294799</v>
      </c>
      <c r="AL1453" s="121">
        <v>8.2500000000000004E-2</v>
      </c>
      <c r="AM1453" s="121" t="s">
        <v>44</v>
      </c>
      <c r="AN1453" s="2">
        <v>731500</v>
      </c>
      <c r="AO1453" s="2" t="s">
        <v>184</v>
      </c>
    </row>
    <row r="1454" spans="29:41" x14ac:dyDescent="0.3">
      <c r="AC1454" s="119">
        <v>35</v>
      </c>
      <c r="AD1454" s="120">
        <v>49310</v>
      </c>
      <c r="AE1454" s="9" t="s">
        <v>93</v>
      </c>
      <c r="AF1454" s="2">
        <v>12485.334741580888</v>
      </c>
      <c r="AG1454" s="2">
        <v>2434.5233515963387</v>
      </c>
      <c r="AH1454" s="2">
        <v>14919.858093177227</v>
      </c>
      <c r="AI1454" s="2">
        <v>341627.15276334109</v>
      </c>
      <c r="AJ1454" s="2">
        <v>389872.84723665885</v>
      </c>
      <c r="AK1454" s="2">
        <v>132322.18602454432</v>
      </c>
      <c r="AL1454" s="121">
        <v>8.2500000000000004E-2</v>
      </c>
      <c r="AM1454" s="121" t="s">
        <v>44</v>
      </c>
      <c r="AN1454" s="2">
        <v>731500</v>
      </c>
      <c r="AO1454" s="2" t="s">
        <v>184</v>
      </c>
    </row>
    <row r="1455" spans="29:41" x14ac:dyDescent="0.3">
      <c r="AC1455" s="119">
        <v>36</v>
      </c>
      <c r="AD1455" s="120">
        <v>49341</v>
      </c>
      <c r="AE1455" s="9" t="s">
        <v>93</v>
      </c>
      <c r="AF1455" s="2">
        <v>12571.171417929258</v>
      </c>
      <c r="AG1455" s="2">
        <v>2348.68667524797</v>
      </c>
      <c r="AH1455" s="2">
        <v>14919.858093177227</v>
      </c>
      <c r="AI1455" s="2">
        <v>329055.98134541186</v>
      </c>
      <c r="AJ1455" s="2">
        <v>402444.01865458809</v>
      </c>
      <c r="AK1455" s="2">
        <v>134670.87269979229</v>
      </c>
      <c r="AL1455" s="121">
        <v>8.2500000000000004E-2</v>
      </c>
      <c r="AM1455" s="121" t="s">
        <v>44</v>
      </c>
      <c r="AN1455" s="2">
        <v>731500</v>
      </c>
      <c r="AO1455" s="2" t="s">
        <v>184</v>
      </c>
    </row>
    <row r="1456" spans="29:41" x14ac:dyDescent="0.3">
      <c r="AC1456" s="119">
        <v>37</v>
      </c>
      <c r="AD1456" s="120">
        <v>49369</v>
      </c>
      <c r="AE1456" s="9" t="s">
        <v>93</v>
      </c>
      <c r="AF1456" s="2">
        <v>12657.598221427525</v>
      </c>
      <c r="AG1456" s="2">
        <v>2262.2598717497067</v>
      </c>
      <c r="AH1456" s="2">
        <v>14919.85809317723</v>
      </c>
      <c r="AI1456" s="2">
        <v>316398.38312398433</v>
      </c>
      <c r="AJ1456" s="2">
        <v>415101.61687601561</v>
      </c>
      <c r="AK1456" s="2">
        <v>136933.132571542</v>
      </c>
      <c r="AL1456" s="121">
        <v>8.2500000000000004E-2</v>
      </c>
      <c r="AM1456" s="121" t="s">
        <v>44</v>
      </c>
      <c r="AN1456" s="2">
        <v>731500</v>
      </c>
      <c r="AO1456" s="2" t="s">
        <v>184</v>
      </c>
    </row>
    <row r="1457" spans="29:41" x14ac:dyDescent="0.3">
      <c r="AC1457" s="119">
        <v>38</v>
      </c>
      <c r="AD1457" s="120">
        <v>49400</v>
      </c>
      <c r="AE1457" s="9" t="s">
        <v>93</v>
      </c>
      <c r="AF1457" s="2">
        <v>12744.619209199838</v>
      </c>
      <c r="AG1457" s="2">
        <v>2175.2388839773926</v>
      </c>
      <c r="AH1457" s="2">
        <v>14919.85809317723</v>
      </c>
      <c r="AI1457" s="2">
        <v>303653.76391478447</v>
      </c>
      <c r="AJ1457" s="2">
        <v>427846.23608521547</v>
      </c>
      <c r="AK1457" s="2">
        <v>139108.3714555194</v>
      </c>
      <c r="AL1457" s="121">
        <v>8.2500000000000004E-2</v>
      </c>
      <c r="AM1457" s="121" t="s">
        <v>44</v>
      </c>
      <c r="AN1457" s="2">
        <v>731500</v>
      </c>
      <c r="AO1457" s="2" t="s">
        <v>184</v>
      </c>
    </row>
    <row r="1458" spans="29:41" x14ac:dyDescent="0.3">
      <c r="AC1458" s="119">
        <v>39</v>
      </c>
      <c r="AD1458" s="120">
        <v>49430</v>
      </c>
      <c r="AE1458" s="9" t="s">
        <v>93</v>
      </c>
      <c r="AF1458" s="2">
        <v>12832.238466263083</v>
      </c>
      <c r="AG1458" s="2">
        <v>2087.6196269141433</v>
      </c>
      <c r="AH1458" s="2">
        <v>14919.858093177227</v>
      </c>
      <c r="AI1458" s="2">
        <v>290821.52544852137</v>
      </c>
      <c r="AJ1458" s="2">
        <v>440678.47455147858</v>
      </c>
      <c r="AK1458" s="2">
        <v>141195.99108243355</v>
      </c>
      <c r="AL1458" s="121">
        <v>8.2500000000000004E-2</v>
      </c>
      <c r="AM1458" s="121" t="s">
        <v>44</v>
      </c>
      <c r="AN1458" s="2">
        <v>731500</v>
      </c>
      <c r="AO1458" s="2" t="s">
        <v>184</v>
      </c>
    </row>
    <row r="1459" spans="29:41" x14ac:dyDescent="0.3">
      <c r="AC1459" s="119">
        <v>40</v>
      </c>
      <c r="AD1459" s="120">
        <v>49461</v>
      </c>
      <c r="AE1459" s="9" t="s">
        <v>93</v>
      </c>
      <c r="AF1459" s="2">
        <v>12920.460105718643</v>
      </c>
      <c r="AG1459" s="2">
        <v>1999.3979874585846</v>
      </c>
      <c r="AH1459" s="2">
        <v>14919.858093177227</v>
      </c>
      <c r="AI1459" s="2">
        <v>277901.06534280273</v>
      </c>
      <c r="AJ1459" s="2">
        <v>453598.93465719721</v>
      </c>
      <c r="AK1459" s="2">
        <v>143195.38906989215</v>
      </c>
      <c r="AL1459" s="121">
        <v>8.2500000000000004E-2</v>
      </c>
      <c r="AM1459" s="121" t="s">
        <v>44</v>
      </c>
      <c r="AN1459" s="2">
        <v>731500</v>
      </c>
      <c r="AO1459" s="2" t="s">
        <v>184</v>
      </c>
    </row>
    <row r="1460" spans="29:41" x14ac:dyDescent="0.3">
      <c r="AC1460" s="119">
        <v>41</v>
      </c>
      <c r="AD1460" s="120">
        <v>49491</v>
      </c>
      <c r="AE1460" s="9" t="s">
        <v>93</v>
      </c>
      <c r="AF1460" s="2">
        <v>13009.288268945456</v>
      </c>
      <c r="AG1460" s="2">
        <v>1910.569824231769</v>
      </c>
      <c r="AH1460" s="2">
        <v>14919.858093177225</v>
      </c>
      <c r="AI1460" s="2">
        <v>264891.77707385726</v>
      </c>
      <c r="AJ1460" s="2">
        <v>466608.22292614268</v>
      </c>
      <c r="AK1460" s="2">
        <v>145105.95889412391</v>
      </c>
      <c r="AL1460" s="121">
        <v>8.2500000000000004E-2</v>
      </c>
      <c r="AM1460" s="121" t="s">
        <v>44</v>
      </c>
      <c r="AN1460" s="2">
        <v>731500</v>
      </c>
      <c r="AO1460" s="2" t="s">
        <v>184</v>
      </c>
    </row>
    <row r="1461" spans="29:41" x14ac:dyDescent="0.3">
      <c r="AC1461" s="119">
        <v>42</v>
      </c>
      <c r="AD1461" s="120">
        <v>49522</v>
      </c>
      <c r="AE1461" s="9" t="s">
        <v>93</v>
      </c>
      <c r="AF1461" s="2">
        <v>13098.727125794458</v>
      </c>
      <c r="AG1461" s="2">
        <v>1821.1309673827686</v>
      </c>
      <c r="AH1461" s="2">
        <v>14919.858093177227</v>
      </c>
      <c r="AI1461" s="2">
        <v>251793.04994806281</v>
      </c>
      <c r="AJ1461" s="2">
        <v>479706.95005193714</v>
      </c>
      <c r="AK1461" s="2">
        <v>146927.08986150668</v>
      </c>
      <c r="AL1461" s="121">
        <v>8.2500000000000004E-2</v>
      </c>
      <c r="AM1461" s="121" t="s">
        <v>44</v>
      </c>
      <c r="AN1461" s="2">
        <v>731500</v>
      </c>
      <c r="AO1461" s="2" t="s">
        <v>184</v>
      </c>
    </row>
    <row r="1462" spans="29:41" x14ac:dyDescent="0.3">
      <c r="AC1462" s="119">
        <v>43</v>
      </c>
      <c r="AD1462" s="120">
        <v>49553</v>
      </c>
      <c r="AE1462" s="9" t="s">
        <v>93</v>
      </c>
      <c r="AF1462" s="2">
        <v>13188.780874784296</v>
      </c>
      <c r="AG1462" s="2">
        <v>1731.0772183929319</v>
      </c>
      <c r="AH1462" s="2">
        <v>14919.858093177227</v>
      </c>
      <c r="AI1462" s="2">
        <v>238604.2690732785</v>
      </c>
      <c r="AJ1462" s="2">
        <v>492895.73092672142</v>
      </c>
      <c r="AK1462" s="2">
        <v>148658.16707989961</v>
      </c>
      <c r="AL1462" s="121">
        <v>8.2500000000000004E-2</v>
      </c>
      <c r="AM1462" s="121" t="s">
        <v>44</v>
      </c>
      <c r="AN1462" s="2">
        <v>731500</v>
      </c>
      <c r="AO1462" s="2" t="s">
        <v>184</v>
      </c>
    </row>
    <row r="1463" spans="29:41" x14ac:dyDescent="0.3">
      <c r="AC1463" s="119">
        <v>44</v>
      </c>
      <c r="AD1463" s="120">
        <v>49583</v>
      </c>
      <c r="AE1463" s="9" t="s">
        <v>93</v>
      </c>
      <c r="AF1463" s="2">
        <v>13279.453743298436</v>
      </c>
      <c r="AG1463" s="2">
        <v>1640.4043498787898</v>
      </c>
      <c r="AH1463" s="2">
        <v>14919.858093177227</v>
      </c>
      <c r="AI1463" s="2">
        <v>225324.81532998005</v>
      </c>
      <c r="AJ1463" s="2">
        <v>506175.18467001984</v>
      </c>
      <c r="AK1463" s="2">
        <v>150298.57142977839</v>
      </c>
      <c r="AL1463" s="121">
        <v>8.2500000000000004E-2</v>
      </c>
      <c r="AM1463" s="121" t="s">
        <v>44</v>
      </c>
      <c r="AN1463" s="2">
        <v>731500</v>
      </c>
      <c r="AO1463" s="2" t="s">
        <v>184</v>
      </c>
    </row>
    <row r="1464" spans="29:41" x14ac:dyDescent="0.3">
      <c r="AC1464" s="119">
        <v>45</v>
      </c>
      <c r="AD1464" s="120">
        <v>49614</v>
      </c>
      <c r="AE1464" s="9" t="s">
        <v>93</v>
      </c>
      <c r="AF1464" s="2">
        <v>13370.749987783614</v>
      </c>
      <c r="AG1464" s="2">
        <v>1549.108105393613</v>
      </c>
      <c r="AH1464" s="2">
        <v>14919.858093177227</v>
      </c>
      <c r="AI1464" s="2">
        <v>211954.06534219644</v>
      </c>
      <c r="AJ1464" s="2">
        <v>519545.93465780345</v>
      </c>
      <c r="AK1464" s="2">
        <v>151847.67953517201</v>
      </c>
      <c r="AL1464" s="121">
        <v>8.2500000000000004E-2</v>
      </c>
      <c r="AM1464" s="121" t="s">
        <v>44</v>
      </c>
      <c r="AN1464" s="2">
        <v>731500</v>
      </c>
      <c r="AO1464" s="2" t="s">
        <v>184</v>
      </c>
    </row>
    <row r="1465" spans="29:41" x14ac:dyDescent="0.3">
      <c r="AC1465" s="119">
        <v>46</v>
      </c>
      <c r="AD1465" s="120">
        <v>49644</v>
      </c>
      <c r="AE1465" s="9" t="s">
        <v>93</v>
      </c>
      <c r="AF1465" s="2">
        <v>13462.67389394963</v>
      </c>
      <c r="AG1465" s="2">
        <v>1457.1841992276006</v>
      </c>
      <c r="AH1465" s="2">
        <v>14919.85809317723</v>
      </c>
      <c r="AI1465" s="2">
        <v>198491.39144824681</v>
      </c>
      <c r="AJ1465" s="2">
        <v>533008.6085517531</v>
      </c>
      <c r="AK1465" s="2">
        <v>153304.86373439961</v>
      </c>
      <c r="AL1465" s="121">
        <v>8.2500000000000004E-2</v>
      </c>
      <c r="AM1465" s="121" t="s">
        <v>44</v>
      </c>
      <c r="AN1465" s="2">
        <v>731500</v>
      </c>
      <c r="AO1465" s="2" t="s">
        <v>184</v>
      </c>
    </row>
    <row r="1466" spans="29:41" x14ac:dyDescent="0.3">
      <c r="AC1466" s="119">
        <v>47</v>
      </c>
      <c r="AD1466" s="120">
        <v>49675</v>
      </c>
      <c r="AE1466" s="9" t="s">
        <v>93</v>
      </c>
      <c r="AF1466" s="2">
        <v>13555.229776970527</v>
      </c>
      <c r="AG1466" s="2">
        <v>1364.6283162066968</v>
      </c>
      <c r="AH1466" s="2">
        <v>14919.858093177225</v>
      </c>
      <c r="AI1466" s="2">
        <v>184936.16167127629</v>
      </c>
      <c r="AJ1466" s="2">
        <v>546563.83832872368</v>
      </c>
      <c r="AK1466" s="2">
        <v>154669.49205060629</v>
      </c>
      <c r="AL1466" s="121">
        <v>8.2500000000000004E-2</v>
      </c>
      <c r="AM1466" s="121" t="s">
        <v>44</v>
      </c>
      <c r="AN1466" s="2">
        <v>731500</v>
      </c>
      <c r="AO1466" s="2" t="s">
        <v>184</v>
      </c>
    </row>
    <row r="1467" spans="29:41" x14ac:dyDescent="0.3">
      <c r="AC1467" s="119">
        <v>48</v>
      </c>
      <c r="AD1467" s="120">
        <v>49706</v>
      </c>
      <c r="AE1467" s="9" t="s">
        <v>93</v>
      </c>
      <c r="AF1467" s="2">
        <v>13648.421981687206</v>
      </c>
      <c r="AG1467" s="2">
        <v>1271.4361114900246</v>
      </c>
      <c r="AH1467" s="2">
        <v>14919.85809317723</v>
      </c>
      <c r="AI1467" s="2">
        <v>171287.7396895891</v>
      </c>
      <c r="AJ1467" s="2">
        <v>560212.26031041087</v>
      </c>
      <c r="AK1467" s="2">
        <v>155940.92816209633</v>
      </c>
      <c r="AL1467" s="121">
        <v>8.2500000000000004E-2</v>
      </c>
      <c r="AM1467" s="121" t="s">
        <v>44</v>
      </c>
      <c r="AN1467" s="2">
        <v>731500</v>
      </c>
      <c r="AO1467" s="2" t="s">
        <v>184</v>
      </c>
    </row>
    <row r="1468" spans="29:41" x14ac:dyDescent="0.3">
      <c r="AC1468" s="119">
        <v>49</v>
      </c>
      <c r="AD1468" s="120">
        <v>49735</v>
      </c>
      <c r="AE1468" s="9" t="s">
        <v>93</v>
      </c>
      <c r="AF1468" s="2">
        <v>13742.254882811301</v>
      </c>
      <c r="AG1468" s="2">
        <v>1177.6032103659252</v>
      </c>
      <c r="AH1468" s="2">
        <v>14919.858093177227</v>
      </c>
      <c r="AI1468" s="2">
        <v>157545.48480677779</v>
      </c>
      <c r="AJ1468" s="2">
        <v>573954.51519322221</v>
      </c>
      <c r="AK1468" s="2">
        <v>157118.53137246225</v>
      </c>
      <c r="AL1468" s="121">
        <v>8.2500000000000004E-2</v>
      </c>
      <c r="AM1468" s="121" t="s">
        <v>44</v>
      </c>
      <c r="AN1468" s="2">
        <v>731500</v>
      </c>
      <c r="AO1468" s="2" t="s">
        <v>184</v>
      </c>
    </row>
    <row r="1469" spans="29:41" x14ac:dyDescent="0.3">
      <c r="AC1469" s="119">
        <v>50</v>
      </c>
      <c r="AD1469" s="120">
        <v>49766</v>
      </c>
      <c r="AE1469" s="9" t="s">
        <v>93</v>
      </c>
      <c r="AF1469" s="2">
        <v>13836.73288513063</v>
      </c>
      <c r="AG1469" s="2">
        <v>1083.1252080465974</v>
      </c>
      <c r="AH1469" s="2">
        <v>14919.858093177227</v>
      </c>
      <c r="AI1469" s="2">
        <v>143708.75192164717</v>
      </c>
      <c r="AJ1469" s="2">
        <v>587791.24807835289</v>
      </c>
      <c r="AK1469" s="2">
        <v>158201.65658050886</v>
      </c>
      <c r="AL1469" s="121">
        <v>8.2500000000000004E-2</v>
      </c>
      <c r="AM1469" s="121" t="s">
        <v>44</v>
      </c>
      <c r="AN1469" s="2">
        <v>731500</v>
      </c>
      <c r="AO1469" s="2" t="s">
        <v>184</v>
      </c>
    </row>
    <row r="1470" spans="29:41" x14ac:dyDescent="0.3">
      <c r="AC1470" s="119">
        <v>51</v>
      </c>
      <c r="AD1470" s="120">
        <v>49796</v>
      </c>
      <c r="AE1470" s="9" t="s">
        <v>93</v>
      </c>
      <c r="AF1470" s="2">
        <v>13931.860423715902</v>
      </c>
      <c r="AG1470" s="2">
        <v>987.99766946132434</v>
      </c>
      <c r="AH1470" s="2">
        <v>14919.858093177227</v>
      </c>
      <c r="AI1470" s="2">
        <v>129776.89149793127</v>
      </c>
      <c r="AJ1470" s="2">
        <v>601723.10850206879</v>
      </c>
      <c r="AK1470" s="2">
        <v>159189.65424997019</v>
      </c>
      <c r="AL1470" s="121">
        <v>8.2500000000000004E-2</v>
      </c>
      <c r="AM1470" s="121" t="s">
        <v>44</v>
      </c>
      <c r="AN1470" s="2">
        <v>731500</v>
      </c>
      <c r="AO1470" s="2" t="s">
        <v>184</v>
      </c>
    </row>
    <row r="1471" spans="29:41" x14ac:dyDescent="0.3">
      <c r="AC1471" s="119">
        <v>52</v>
      </c>
      <c r="AD1471" s="120">
        <v>49827</v>
      </c>
      <c r="AE1471" s="9" t="s">
        <v>93</v>
      </c>
      <c r="AF1471" s="2">
        <v>14027.641964128949</v>
      </c>
      <c r="AG1471" s="2">
        <v>892.21612904827748</v>
      </c>
      <c r="AH1471" s="2">
        <v>14919.858093177227</v>
      </c>
      <c r="AI1471" s="2">
        <v>115749.24953380231</v>
      </c>
      <c r="AJ1471" s="2">
        <v>615750.75046619773</v>
      </c>
      <c r="AK1471" s="2">
        <v>160081.87037901848</v>
      </c>
      <c r="AL1471" s="121">
        <v>8.2500000000000004E-2</v>
      </c>
      <c r="AM1471" s="121" t="s">
        <v>44</v>
      </c>
      <c r="AN1471" s="2">
        <v>731500</v>
      </c>
      <c r="AO1471" s="2" t="s">
        <v>184</v>
      </c>
    </row>
    <row r="1472" spans="29:41" x14ac:dyDescent="0.3">
      <c r="AC1472" s="119">
        <v>53</v>
      </c>
      <c r="AD1472" s="120">
        <v>49857</v>
      </c>
      <c r="AE1472" s="9" t="s">
        <v>93</v>
      </c>
      <c r="AF1472" s="2">
        <v>14124.082002632336</v>
      </c>
      <c r="AG1472" s="2">
        <v>795.77609054489096</v>
      </c>
      <c r="AH1472" s="2">
        <v>14919.858093177227</v>
      </c>
      <c r="AI1472" s="2">
        <v>101625.16753116998</v>
      </c>
      <c r="AJ1472" s="2">
        <v>629874.83246883005</v>
      </c>
      <c r="AK1472" s="2">
        <v>160877.64646956336</v>
      </c>
      <c r="AL1472" s="121">
        <v>8.2500000000000004E-2</v>
      </c>
      <c r="AM1472" s="121" t="s">
        <v>44</v>
      </c>
      <c r="AN1472" s="2">
        <v>731500</v>
      </c>
      <c r="AO1472" s="2" t="s">
        <v>184</v>
      </c>
    </row>
    <row r="1473" spans="29:41" x14ac:dyDescent="0.3">
      <c r="AC1473" s="119">
        <v>54</v>
      </c>
      <c r="AD1473" s="120">
        <v>49888</v>
      </c>
      <c r="AE1473" s="9" t="s">
        <v>93</v>
      </c>
      <c r="AF1473" s="2">
        <v>14221.185066400436</v>
      </c>
      <c r="AG1473" s="2">
        <v>698.67302677679368</v>
      </c>
      <c r="AH1473" s="2">
        <v>14919.85809317723</v>
      </c>
      <c r="AI1473" s="2">
        <v>87403.98246476955</v>
      </c>
      <c r="AJ1473" s="2">
        <v>644096.01753523049</v>
      </c>
      <c r="AK1473" s="2">
        <v>161576.31949634015</v>
      </c>
      <c r="AL1473" s="121">
        <v>8.2500000000000004E-2</v>
      </c>
      <c r="AM1473" s="121" t="s">
        <v>44</v>
      </c>
      <c r="AN1473" s="2">
        <v>731500</v>
      </c>
      <c r="AO1473" s="2" t="s">
        <v>184</v>
      </c>
    </row>
    <row r="1474" spans="29:41" x14ac:dyDescent="0.3">
      <c r="AC1474" s="119">
        <v>55</v>
      </c>
      <c r="AD1474" s="120">
        <v>49919</v>
      </c>
      <c r="AE1474" s="9" t="s">
        <v>93</v>
      </c>
      <c r="AF1474" s="2">
        <v>14318.955713731935</v>
      </c>
      <c r="AG1474" s="2">
        <v>600.90237944529065</v>
      </c>
      <c r="AH1474" s="2">
        <v>14919.858093177227</v>
      </c>
      <c r="AI1474" s="2">
        <v>73085.026751037614</v>
      </c>
      <c r="AJ1474" s="2">
        <v>658414.97324896243</v>
      </c>
      <c r="AK1474" s="2">
        <v>162177.22187578544</v>
      </c>
      <c r="AL1474" s="121">
        <v>8.2500000000000004E-2</v>
      </c>
      <c r="AM1474" s="121" t="s">
        <v>44</v>
      </c>
      <c r="AN1474" s="2">
        <v>731500</v>
      </c>
      <c r="AO1474" s="2" t="s">
        <v>184</v>
      </c>
    </row>
    <row r="1475" spans="29:41" x14ac:dyDescent="0.3">
      <c r="AC1475" s="119">
        <v>56</v>
      </c>
      <c r="AD1475" s="120">
        <v>49949</v>
      </c>
      <c r="AE1475" s="9" t="s">
        <v>93</v>
      </c>
      <c r="AF1475" s="2">
        <v>14417.398534263846</v>
      </c>
      <c r="AG1475" s="2">
        <v>502.4595589133836</v>
      </c>
      <c r="AH1475" s="2">
        <v>14919.85809317723</v>
      </c>
      <c r="AI1475" s="2">
        <v>58667.628216773766</v>
      </c>
      <c r="AJ1475" s="2">
        <v>672832.37178322626</v>
      </c>
      <c r="AK1475" s="2">
        <v>162679.68143469884</v>
      </c>
      <c r="AL1475" s="121">
        <v>8.2500000000000004E-2</v>
      </c>
      <c r="AM1475" s="121" t="s">
        <v>44</v>
      </c>
      <c r="AN1475" s="2">
        <v>731500</v>
      </c>
      <c r="AO1475" s="2" t="s">
        <v>184</v>
      </c>
    </row>
    <row r="1476" spans="29:41" x14ac:dyDescent="0.3">
      <c r="AC1476" s="119">
        <v>57</v>
      </c>
      <c r="AD1476" s="120">
        <v>49980</v>
      </c>
      <c r="AE1476" s="9" t="s">
        <v>93</v>
      </c>
      <c r="AF1476" s="2">
        <v>14516.518149186906</v>
      </c>
      <c r="AG1476" s="2">
        <v>403.33994399031968</v>
      </c>
      <c r="AH1476" s="2">
        <v>14919.858093177227</v>
      </c>
      <c r="AI1476" s="2">
        <v>44151.110067586858</v>
      </c>
      <c r="AJ1476" s="2">
        <v>687348.88993241312</v>
      </c>
      <c r="AK1476" s="2">
        <v>163083.02137868915</v>
      </c>
      <c r="AL1476" s="121">
        <v>8.2500000000000004E-2</v>
      </c>
      <c r="AM1476" s="121" t="s">
        <v>44</v>
      </c>
      <c r="AN1476" s="2">
        <v>731500</v>
      </c>
      <c r="AO1476" s="2" t="s">
        <v>184</v>
      </c>
    </row>
    <row r="1477" spans="29:41" x14ac:dyDescent="0.3">
      <c r="AC1477" s="119">
        <v>58</v>
      </c>
      <c r="AD1477" s="120">
        <v>50010</v>
      </c>
      <c r="AE1477" s="9" t="s">
        <v>93</v>
      </c>
      <c r="AF1477" s="2">
        <v>14616.319211462571</v>
      </c>
      <c r="AG1477" s="2">
        <v>303.53888171465968</v>
      </c>
      <c r="AH1477" s="2">
        <v>14919.85809317723</v>
      </c>
      <c r="AI1477" s="2">
        <v>29534.790856124288</v>
      </c>
      <c r="AJ1477" s="2">
        <v>701965.20914387563</v>
      </c>
      <c r="AK1477" s="2">
        <v>163386.56026040381</v>
      </c>
      <c r="AL1477" s="121">
        <v>8.2500000000000004E-2</v>
      </c>
      <c r="AM1477" s="121" t="s">
        <v>44</v>
      </c>
      <c r="AN1477" s="2">
        <v>731500</v>
      </c>
      <c r="AO1477" s="2" t="s">
        <v>184</v>
      </c>
    </row>
    <row r="1478" spans="29:41" x14ac:dyDescent="0.3">
      <c r="AC1478" s="119">
        <v>59</v>
      </c>
      <c r="AD1478" s="120">
        <v>50041</v>
      </c>
      <c r="AE1478" s="9" t="s">
        <v>93</v>
      </c>
      <c r="AF1478" s="2">
        <v>14716.806406041376</v>
      </c>
      <c r="AG1478" s="2">
        <v>203.05168713585448</v>
      </c>
      <c r="AH1478" s="2">
        <v>14919.85809317723</v>
      </c>
      <c r="AI1478" s="2">
        <v>14817.984450082911</v>
      </c>
      <c r="AJ1478" s="2">
        <v>716682.01554991701</v>
      </c>
      <c r="AK1478" s="2">
        <v>163589.61194753967</v>
      </c>
      <c r="AL1478" s="121">
        <v>8.2500000000000004E-2</v>
      </c>
      <c r="AM1478" s="121" t="s">
        <v>44</v>
      </c>
      <c r="AN1478" s="2">
        <v>731500</v>
      </c>
      <c r="AO1478" s="2" t="s">
        <v>184</v>
      </c>
    </row>
    <row r="1479" spans="29:41" x14ac:dyDescent="0.3">
      <c r="AC1479" s="119">
        <v>60</v>
      </c>
      <c r="AD1479" s="120">
        <v>50072</v>
      </c>
      <c r="AE1479" s="9" t="s">
        <v>93</v>
      </c>
      <c r="AF1479" s="2">
        <v>14817.984450082909</v>
      </c>
      <c r="AG1479" s="2">
        <v>101.87364309432002</v>
      </c>
      <c r="AH1479" s="2">
        <v>14919.85809317723</v>
      </c>
      <c r="AI1479" s="2">
        <v>9.6633812063373625E-13</v>
      </c>
      <c r="AJ1479" s="2">
        <v>731499.99999999988</v>
      </c>
      <c r="AK1479" s="2">
        <v>163691.48559063399</v>
      </c>
      <c r="AL1479" s="121">
        <v>8.2500000000000004E-2</v>
      </c>
      <c r="AM1479" s="121" t="s">
        <v>44</v>
      </c>
      <c r="AN1479" s="2">
        <v>731500</v>
      </c>
      <c r="AO1479" s="2" t="s">
        <v>184</v>
      </c>
    </row>
    <row r="1480" spans="29:41" x14ac:dyDescent="0.3">
      <c r="AC1480" s="119">
        <v>0</v>
      </c>
      <c r="AD1480" s="120">
        <v>48305</v>
      </c>
      <c r="AE1480" s="9" t="s">
        <v>94</v>
      </c>
      <c r="AF1480" s="2">
        <v>0</v>
      </c>
      <c r="AG1480" s="2">
        <v>0</v>
      </c>
      <c r="AH1480" s="2">
        <v>0</v>
      </c>
      <c r="AI1480" s="2">
        <v>627000</v>
      </c>
      <c r="AJ1480" s="2">
        <v>0</v>
      </c>
      <c r="AK1480" s="2">
        <v>0</v>
      </c>
      <c r="AL1480" s="121">
        <v>0.1225</v>
      </c>
      <c r="AM1480" s="121" t="s">
        <v>45</v>
      </c>
      <c r="AN1480" s="2">
        <v>627000</v>
      </c>
      <c r="AO1480" s="2" t="s">
        <v>184</v>
      </c>
    </row>
    <row r="1481" spans="29:41" x14ac:dyDescent="0.3">
      <c r="AC1481" s="119">
        <v>1</v>
      </c>
      <c r="AD1481" s="120">
        <v>48335</v>
      </c>
      <c r="AE1481" s="9" t="s">
        <v>94</v>
      </c>
      <c r="AF1481" s="2">
        <v>7625.9838767712063</v>
      </c>
      <c r="AG1481" s="2">
        <v>6400.625</v>
      </c>
      <c r="AH1481" s="2">
        <v>14026.608876771206</v>
      </c>
      <c r="AI1481" s="2">
        <v>619374.01612322882</v>
      </c>
      <c r="AJ1481" s="2">
        <v>7625.9838767712063</v>
      </c>
      <c r="AK1481" s="2">
        <v>6400.625</v>
      </c>
      <c r="AL1481" s="121">
        <v>0.1225</v>
      </c>
      <c r="AM1481" s="121" t="s">
        <v>45</v>
      </c>
      <c r="AN1481" s="2">
        <v>627000</v>
      </c>
      <c r="AO1481" s="2" t="s">
        <v>184</v>
      </c>
    </row>
    <row r="1482" spans="29:41" x14ac:dyDescent="0.3">
      <c r="AC1482" s="119">
        <v>2</v>
      </c>
      <c r="AD1482" s="120">
        <v>48366</v>
      </c>
      <c r="AE1482" s="9" t="s">
        <v>94</v>
      </c>
      <c r="AF1482" s="2">
        <v>7703.8324621799138</v>
      </c>
      <c r="AG1482" s="2">
        <v>6322.7764145912943</v>
      </c>
      <c r="AH1482" s="2">
        <v>14026.608876771208</v>
      </c>
      <c r="AI1482" s="2">
        <v>611670.18366104888</v>
      </c>
      <c r="AJ1482" s="2">
        <v>15329.816338951121</v>
      </c>
      <c r="AK1482" s="2">
        <v>12723.401414591295</v>
      </c>
      <c r="AL1482" s="121">
        <v>0.1225</v>
      </c>
      <c r="AM1482" s="121" t="s">
        <v>45</v>
      </c>
      <c r="AN1482" s="2">
        <v>627000</v>
      </c>
      <c r="AO1482" s="2" t="s">
        <v>184</v>
      </c>
    </row>
    <row r="1483" spans="29:41" x14ac:dyDescent="0.3">
      <c r="AC1483" s="119">
        <v>3</v>
      </c>
      <c r="AD1483" s="120">
        <v>48396</v>
      </c>
      <c r="AE1483" s="9" t="s">
        <v>94</v>
      </c>
      <c r="AF1483" s="2">
        <v>7782.475751897995</v>
      </c>
      <c r="AG1483" s="2">
        <v>6244.1331248732076</v>
      </c>
      <c r="AH1483" s="2">
        <v>14026.608876771203</v>
      </c>
      <c r="AI1483" s="2">
        <v>603887.70790915086</v>
      </c>
      <c r="AJ1483" s="2">
        <v>23112.292090849114</v>
      </c>
      <c r="AK1483" s="2">
        <v>18967.534539464505</v>
      </c>
      <c r="AL1483" s="121">
        <v>0.1225</v>
      </c>
      <c r="AM1483" s="121" t="s">
        <v>45</v>
      </c>
      <c r="AN1483" s="2">
        <v>627000</v>
      </c>
      <c r="AO1483" s="2" t="s">
        <v>184</v>
      </c>
    </row>
    <row r="1484" spans="29:41" x14ac:dyDescent="0.3">
      <c r="AC1484" s="119">
        <v>4</v>
      </c>
      <c r="AD1484" s="120">
        <v>48427</v>
      </c>
      <c r="AE1484" s="9" t="s">
        <v>94</v>
      </c>
      <c r="AF1484" s="2">
        <v>7861.9218585319577</v>
      </c>
      <c r="AG1484" s="2">
        <v>6164.6870182392486</v>
      </c>
      <c r="AH1484" s="2">
        <v>14026.608876771206</v>
      </c>
      <c r="AI1484" s="2">
        <v>596025.78605061886</v>
      </c>
      <c r="AJ1484" s="2">
        <v>30974.213949381072</v>
      </c>
      <c r="AK1484" s="2">
        <v>25132.221557703753</v>
      </c>
      <c r="AL1484" s="121">
        <v>0.1225</v>
      </c>
      <c r="AM1484" s="121" t="s">
        <v>45</v>
      </c>
      <c r="AN1484" s="2">
        <v>627000</v>
      </c>
      <c r="AO1484" s="2" t="s">
        <v>184</v>
      </c>
    </row>
    <row r="1485" spans="29:41" x14ac:dyDescent="0.3">
      <c r="AC1485" s="119">
        <v>5</v>
      </c>
      <c r="AD1485" s="120">
        <v>48458</v>
      </c>
      <c r="AE1485" s="9" t="s">
        <v>94</v>
      </c>
      <c r="AF1485" s="2">
        <v>7942.178977504469</v>
      </c>
      <c r="AG1485" s="2">
        <v>6084.4298992667336</v>
      </c>
      <c r="AH1485" s="2">
        <v>14026.608876771203</v>
      </c>
      <c r="AI1485" s="2">
        <v>588083.60707311437</v>
      </c>
      <c r="AJ1485" s="2">
        <v>38916.392926885543</v>
      </c>
      <c r="AK1485" s="2">
        <v>31216.651456970489</v>
      </c>
      <c r="AL1485" s="121">
        <v>0.1225</v>
      </c>
      <c r="AM1485" s="121" t="s">
        <v>45</v>
      </c>
      <c r="AN1485" s="2">
        <v>627000</v>
      </c>
      <c r="AO1485" s="2" t="s">
        <v>184</v>
      </c>
    </row>
    <row r="1486" spans="29:41" x14ac:dyDescent="0.3">
      <c r="AC1486" s="119">
        <v>6</v>
      </c>
      <c r="AD1486" s="120">
        <v>48488</v>
      </c>
      <c r="AE1486" s="9" t="s">
        <v>94</v>
      </c>
      <c r="AF1486" s="2">
        <v>8023.2553878998306</v>
      </c>
      <c r="AG1486" s="2">
        <v>6003.3534888713757</v>
      </c>
      <c r="AH1486" s="2">
        <v>14026.608876771206</v>
      </c>
      <c r="AI1486" s="2">
        <v>580060.35168521455</v>
      </c>
      <c r="AJ1486" s="2">
        <v>46939.648314785372</v>
      </c>
      <c r="AK1486" s="2">
        <v>37220.004945841865</v>
      </c>
      <c r="AL1486" s="121">
        <v>0.1225</v>
      </c>
      <c r="AM1486" s="121" t="s">
        <v>45</v>
      </c>
      <c r="AN1486" s="2">
        <v>627000</v>
      </c>
      <c r="AO1486" s="2" t="s">
        <v>184</v>
      </c>
    </row>
    <row r="1487" spans="29:41" x14ac:dyDescent="0.3">
      <c r="AC1487" s="119">
        <v>7</v>
      </c>
      <c r="AD1487" s="120">
        <v>48519</v>
      </c>
      <c r="AE1487" s="9" t="s">
        <v>94</v>
      </c>
      <c r="AF1487" s="2">
        <v>8105.1594533179705</v>
      </c>
      <c r="AG1487" s="2">
        <v>5921.4494234532322</v>
      </c>
      <c r="AH1487" s="2">
        <v>14026.608876771203</v>
      </c>
      <c r="AI1487" s="2">
        <v>571955.19223189657</v>
      </c>
      <c r="AJ1487" s="2">
        <v>55044.807768103346</v>
      </c>
      <c r="AK1487" s="2">
        <v>43141.454369295097</v>
      </c>
      <c r="AL1487" s="121">
        <v>0.1225</v>
      </c>
      <c r="AM1487" s="121" t="s">
        <v>45</v>
      </c>
      <c r="AN1487" s="2">
        <v>627000</v>
      </c>
      <c r="AO1487" s="2" t="s">
        <v>184</v>
      </c>
    </row>
    <row r="1488" spans="29:41" x14ac:dyDescent="0.3">
      <c r="AC1488" s="119">
        <v>8</v>
      </c>
      <c r="AD1488" s="120">
        <v>48549</v>
      </c>
      <c r="AE1488" s="9" t="s">
        <v>94</v>
      </c>
      <c r="AF1488" s="2">
        <v>8187.8996227372572</v>
      </c>
      <c r="AG1488" s="2">
        <v>5838.7092540339436</v>
      </c>
      <c r="AH1488" s="2">
        <v>14026.608876771201</v>
      </c>
      <c r="AI1488" s="2">
        <v>563767.29260915925</v>
      </c>
      <c r="AJ1488" s="2">
        <v>63232.707390840602</v>
      </c>
      <c r="AK1488" s="2">
        <v>48980.163623329041</v>
      </c>
      <c r="AL1488" s="121">
        <v>0.1225</v>
      </c>
      <c r="AM1488" s="121" t="s">
        <v>45</v>
      </c>
      <c r="AN1488" s="2">
        <v>627000</v>
      </c>
      <c r="AO1488" s="2" t="s">
        <v>184</v>
      </c>
    </row>
    <row r="1489" spans="29:41" x14ac:dyDescent="0.3">
      <c r="AC1489" s="119">
        <v>9</v>
      </c>
      <c r="AD1489" s="120">
        <v>48580</v>
      </c>
      <c r="AE1489" s="9" t="s">
        <v>94</v>
      </c>
      <c r="AF1489" s="2">
        <v>8271.4844313860358</v>
      </c>
      <c r="AG1489" s="2">
        <v>5755.1244453851668</v>
      </c>
      <c r="AH1489" s="2">
        <v>14026.608876771203</v>
      </c>
      <c r="AI1489" s="2">
        <v>555495.80817777326</v>
      </c>
      <c r="AJ1489" s="2">
        <v>71504.191822226639</v>
      </c>
      <c r="AK1489" s="2">
        <v>54735.28806871421</v>
      </c>
      <c r="AL1489" s="121">
        <v>0.1225</v>
      </c>
      <c r="AM1489" s="121" t="s">
        <v>45</v>
      </c>
      <c r="AN1489" s="2">
        <v>627000</v>
      </c>
      <c r="AO1489" s="2" t="s">
        <v>184</v>
      </c>
    </row>
    <row r="1490" spans="29:41" x14ac:dyDescent="0.3">
      <c r="AC1490" s="119">
        <v>10</v>
      </c>
      <c r="AD1490" s="120">
        <v>48611</v>
      </c>
      <c r="AE1490" s="9" t="s">
        <v>94</v>
      </c>
      <c r="AF1490" s="2">
        <v>8355.9225016230994</v>
      </c>
      <c r="AG1490" s="2">
        <v>5670.6863751481023</v>
      </c>
      <c r="AH1490" s="2">
        <v>14026.608876771203</v>
      </c>
      <c r="AI1490" s="2">
        <v>547139.88567615021</v>
      </c>
      <c r="AJ1490" s="2">
        <v>79860.114323849732</v>
      </c>
      <c r="AK1490" s="2">
        <v>60405.974443862309</v>
      </c>
      <c r="AL1490" s="121">
        <v>0.1225</v>
      </c>
      <c r="AM1490" s="121" t="s">
        <v>45</v>
      </c>
      <c r="AN1490" s="2">
        <v>627000</v>
      </c>
      <c r="AO1490" s="2" t="s">
        <v>184</v>
      </c>
    </row>
    <row r="1491" spans="29:41" x14ac:dyDescent="0.3">
      <c r="AC1491" s="119">
        <v>11</v>
      </c>
      <c r="AD1491" s="120">
        <v>48639</v>
      </c>
      <c r="AE1491" s="9" t="s">
        <v>94</v>
      </c>
      <c r="AF1491" s="2">
        <v>8441.2225438271689</v>
      </c>
      <c r="AG1491" s="2">
        <v>5585.3863329440337</v>
      </c>
      <c r="AH1491" s="2">
        <v>14026.608876771203</v>
      </c>
      <c r="AI1491" s="2">
        <v>538698.66313232307</v>
      </c>
      <c r="AJ1491" s="2">
        <v>88301.336867676902</v>
      </c>
      <c r="AK1491" s="2">
        <v>65991.360776806338</v>
      </c>
      <c r="AL1491" s="121">
        <v>0.1225</v>
      </c>
      <c r="AM1491" s="121" t="s">
        <v>45</v>
      </c>
      <c r="AN1491" s="2">
        <v>627000</v>
      </c>
      <c r="AO1491" s="2" t="s">
        <v>184</v>
      </c>
    </row>
    <row r="1492" spans="29:41" x14ac:dyDescent="0.3">
      <c r="AC1492" s="119">
        <v>12</v>
      </c>
      <c r="AD1492" s="120">
        <v>48670</v>
      </c>
      <c r="AE1492" s="9" t="s">
        <v>94</v>
      </c>
      <c r="AF1492" s="2">
        <v>8527.3933572954084</v>
      </c>
      <c r="AG1492" s="2">
        <v>5499.2155194757979</v>
      </c>
      <c r="AH1492" s="2">
        <v>14026.608876771206</v>
      </c>
      <c r="AI1492" s="2">
        <v>530171.26977502764</v>
      </c>
      <c r="AJ1492" s="2">
        <v>96828.730224972314</v>
      </c>
      <c r="AK1492" s="2">
        <v>71490.576296282132</v>
      </c>
      <c r="AL1492" s="121">
        <v>0.1225</v>
      </c>
      <c r="AM1492" s="121" t="s">
        <v>45</v>
      </c>
      <c r="AN1492" s="2">
        <v>627000</v>
      </c>
      <c r="AO1492" s="2" t="s">
        <v>184</v>
      </c>
    </row>
    <row r="1493" spans="29:41" x14ac:dyDescent="0.3">
      <c r="AC1493" s="119">
        <v>13</v>
      </c>
      <c r="AD1493" s="120">
        <v>48700</v>
      </c>
      <c r="AE1493" s="9" t="s">
        <v>94</v>
      </c>
      <c r="AF1493" s="2">
        <v>8614.4438311511294</v>
      </c>
      <c r="AG1493" s="2">
        <v>5412.1650456200741</v>
      </c>
      <c r="AH1493" s="2">
        <v>14026.608876771203</v>
      </c>
      <c r="AI1493" s="2">
        <v>521556.82594387652</v>
      </c>
      <c r="AJ1493" s="2">
        <v>105443.17405612345</v>
      </c>
      <c r="AK1493" s="2">
        <v>76902.741341902205</v>
      </c>
      <c r="AL1493" s="121">
        <v>0.1225</v>
      </c>
      <c r="AM1493" s="121" t="s">
        <v>45</v>
      </c>
      <c r="AN1493" s="2">
        <v>627000</v>
      </c>
      <c r="AO1493" s="2" t="s">
        <v>184</v>
      </c>
    </row>
    <row r="1494" spans="29:41" x14ac:dyDescent="0.3">
      <c r="AC1494" s="119">
        <v>14</v>
      </c>
      <c r="AD1494" s="120">
        <v>48731</v>
      </c>
      <c r="AE1494" s="9" t="s">
        <v>94</v>
      </c>
      <c r="AF1494" s="2">
        <v>8702.382945260797</v>
      </c>
      <c r="AG1494" s="2">
        <v>5324.2259315104056</v>
      </c>
      <c r="AH1494" s="2">
        <v>14026.608876771203</v>
      </c>
      <c r="AI1494" s="2">
        <v>512854.44299861573</v>
      </c>
      <c r="AJ1494" s="2">
        <v>114145.55700138424</v>
      </c>
      <c r="AK1494" s="2">
        <v>82226.967273412607</v>
      </c>
      <c r="AL1494" s="121">
        <v>0.1225</v>
      </c>
      <c r="AM1494" s="121" t="s">
        <v>45</v>
      </c>
      <c r="AN1494" s="2">
        <v>627000</v>
      </c>
      <c r="AO1494" s="2" t="s">
        <v>184</v>
      </c>
    </row>
    <row r="1495" spans="29:41" x14ac:dyDescent="0.3">
      <c r="AC1495" s="119">
        <v>15</v>
      </c>
      <c r="AD1495" s="120">
        <v>48761</v>
      </c>
      <c r="AE1495" s="9" t="s">
        <v>94</v>
      </c>
      <c r="AF1495" s="2">
        <v>8791.2197711603367</v>
      </c>
      <c r="AG1495" s="2">
        <v>5235.3891056108687</v>
      </c>
      <c r="AH1495" s="2">
        <v>14026.608876771206</v>
      </c>
      <c r="AI1495" s="2">
        <v>504063.2232274554</v>
      </c>
      <c r="AJ1495" s="2">
        <v>122936.77677254457</v>
      </c>
      <c r="AK1495" s="2">
        <v>87462.356379023477</v>
      </c>
      <c r="AL1495" s="121">
        <v>0.1225</v>
      </c>
      <c r="AM1495" s="121" t="s">
        <v>45</v>
      </c>
      <c r="AN1495" s="2">
        <v>627000</v>
      </c>
      <c r="AO1495" s="2" t="s">
        <v>184</v>
      </c>
    </row>
    <row r="1496" spans="29:41" x14ac:dyDescent="0.3">
      <c r="AC1496" s="119">
        <v>16</v>
      </c>
      <c r="AD1496" s="120">
        <v>48792</v>
      </c>
      <c r="AE1496" s="9" t="s">
        <v>94</v>
      </c>
      <c r="AF1496" s="2">
        <v>8880.9634729909321</v>
      </c>
      <c r="AG1496" s="2">
        <v>5145.6454037802741</v>
      </c>
      <c r="AH1496" s="2">
        <v>14026.608876771206</v>
      </c>
      <c r="AI1496" s="2">
        <v>495182.25975446444</v>
      </c>
      <c r="AJ1496" s="2">
        <v>131817.7402455355</v>
      </c>
      <c r="AK1496" s="2">
        <v>92608.001782803753</v>
      </c>
      <c r="AL1496" s="121">
        <v>0.1225</v>
      </c>
      <c r="AM1496" s="121" t="s">
        <v>45</v>
      </c>
      <c r="AN1496" s="2">
        <v>627000</v>
      </c>
      <c r="AO1496" s="2" t="s">
        <v>184</v>
      </c>
    </row>
    <row r="1497" spans="29:41" x14ac:dyDescent="0.3">
      <c r="AC1497" s="119">
        <v>17</v>
      </c>
      <c r="AD1497" s="120">
        <v>48823</v>
      </c>
      <c r="AE1497" s="9" t="s">
        <v>94</v>
      </c>
      <c r="AF1497" s="2">
        <v>8971.6233084443811</v>
      </c>
      <c r="AG1497" s="2">
        <v>5054.9855683268243</v>
      </c>
      <c r="AH1497" s="2">
        <v>14026.608876771206</v>
      </c>
      <c r="AI1497" s="2">
        <v>486210.63644602004</v>
      </c>
      <c r="AJ1497" s="2">
        <v>140789.3635539799</v>
      </c>
      <c r="AK1497" s="2">
        <v>97662.987351130578</v>
      </c>
      <c r="AL1497" s="121">
        <v>0.1225</v>
      </c>
      <c r="AM1497" s="121" t="s">
        <v>45</v>
      </c>
      <c r="AN1497" s="2">
        <v>627000</v>
      </c>
      <c r="AO1497" s="2" t="s">
        <v>184</v>
      </c>
    </row>
    <row r="1498" spans="29:41" x14ac:dyDescent="0.3">
      <c r="AC1498" s="119">
        <v>18</v>
      </c>
      <c r="AD1498" s="120">
        <v>48853</v>
      </c>
      <c r="AE1498" s="9" t="s">
        <v>94</v>
      </c>
      <c r="AF1498" s="2">
        <v>9063.2086297180813</v>
      </c>
      <c r="AG1498" s="2">
        <v>4963.4002470531213</v>
      </c>
      <c r="AH1498" s="2">
        <v>14026.608876771203</v>
      </c>
      <c r="AI1498" s="2">
        <v>477147.42781630193</v>
      </c>
      <c r="AJ1498" s="2">
        <v>149852.57218369798</v>
      </c>
      <c r="AK1498" s="2">
        <v>102626.3875981837</v>
      </c>
      <c r="AL1498" s="121">
        <v>0.1225</v>
      </c>
      <c r="AM1498" s="121" t="s">
        <v>45</v>
      </c>
      <c r="AN1498" s="2">
        <v>627000</v>
      </c>
      <c r="AO1498" s="2" t="s">
        <v>184</v>
      </c>
    </row>
    <row r="1499" spans="29:41" x14ac:dyDescent="0.3">
      <c r="AC1499" s="119">
        <v>19</v>
      </c>
      <c r="AD1499" s="120">
        <v>48884</v>
      </c>
      <c r="AE1499" s="9" t="s">
        <v>94</v>
      </c>
      <c r="AF1499" s="2">
        <v>9155.7288844797877</v>
      </c>
      <c r="AG1499" s="2">
        <v>4870.8799922914159</v>
      </c>
      <c r="AH1499" s="2">
        <v>14026.608876771203</v>
      </c>
      <c r="AI1499" s="2">
        <v>467991.69893182215</v>
      </c>
      <c r="AJ1499" s="2">
        <v>159008.30106817777</v>
      </c>
      <c r="AK1499" s="2">
        <v>107497.26759047512</v>
      </c>
      <c r="AL1499" s="121">
        <v>0.1225</v>
      </c>
      <c r="AM1499" s="121" t="s">
        <v>45</v>
      </c>
      <c r="AN1499" s="2">
        <v>627000</v>
      </c>
      <c r="AO1499" s="2" t="s">
        <v>184</v>
      </c>
    </row>
    <row r="1500" spans="29:41" x14ac:dyDescent="0.3">
      <c r="AC1500" s="119">
        <v>20</v>
      </c>
      <c r="AD1500" s="120">
        <v>48914</v>
      </c>
      <c r="AE1500" s="9" t="s">
        <v>94</v>
      </c>
      <c r="AF1500" s="2">
        <v>9249.1936168421853</v>
      </c>
      <c r="AG1500" s="2">
        <v>4777.4152599290173</v>
      </c>
      <c r="AH1500" s="2">
        <v>14026.608876771203</v>
      </c>
      <c r="AI1500" s="2">
        <v>458742.50531497994</v>
      </c>
      <c r="AJ1500" s="2">
        <v>168257.49468501995</v>
      </c>
      <c r="AK1500" s="2">
        <v>112274.68285040415</v>
      </c>
      <c r="AL1500" s="121">
        <v>0.1225</v>
      </c>
      <c r="AM1500" s="121" t="s">
        <v>45</v>
      </c>
      <c r="AN1500" s="2">
        <v>627000</v>
      </c>
      <c r="AO1500" s="2" t="s">
        <v>184</v>
      </c>
    </row>
    <row r="1501" spans="29:41" x14ac:dyDescent="0.3">
      <c r="AC1501" s="119">
        <v>21</v>
      </c>
      <c r="AD1501" s="120">
        <v>48945</v>
      </c>
      <c r="AE1501" s="9" t="s">
        <v>94</v>
      </c>
      <c r="AF1501" s="2">
        <v>9343.6124683474482</v>
      </c>
      <c r="AG1501" s="2">
        <v>4682.9964084237536</v>
      </c>
      <c r="AH1501" s="2">
        <v>14026.608876771203</v>
      </c>
      <c r="AI1501" s="2">
        <v>449398.89284663246</v>
      </c>
      <c r="AJ1501" s="2">
        <v>177601.1071533674</v>
      </c>
      <c r="AK1501" s="2">
        <v>116957.67925882791</v>
      </c>
      <c r="AL1501" s="121">
        <v>0.1225</v>
      </c>
      <c r="AM1501" s="121" t="s">
        <v>45</v>
      </c>
      <c r="AN1501" s="2">
        <v>627000</v>
      </c>
      <c r="AO1501" s="2" t="s">
        <v>184</v>
      </c>
    </row>
    <row r="1502" spans="29:41" x14ac:dyDescent="0.3">
      <c r="AC1502" s="119">
        <v>22</v>
      </c>
      <c r="AD1502" s="120">
        <v>48976</v>
      </c>
      <c r="AE1502" s="9" t="s">
        <v>94</v>
      </c>
      <c r="AF1502" s="2">
        <v>9438.9951789618262</v>
      </c>
      <c r="AG1502" s="2">
        <v>4587.6136978093728</v>
      </c>
      <c r="AH1502" s="2">
        <v>14026.608876771199</v>
      </c>
      <c r="AI1502" s="2">
        <v>439959.89766767062</v>
      </c>
      <c r="AJ1502" s="2">
        <v>187040.10233232923</v>
      </c>
      <c r="AK1502" s="2">
        <v>121545.29295663728</v>
      </c>
      <c r="AL1502" s="121">
        <v>0.1225</v>
      </c>
      <c r="AM1502" s="121" t="s">
        <v>45</v>
      </c>
      <c r="AN1502" s="2">
        <v>627000</v>
      </c>
      <c r="AO1502" s="2" t="s">
        <v>184</v>
      </c>
    </row>
    <row r="1503" spans="29:41" x14ac:dyDescent="0.3">
      <c r="AC1503" s="119">
        <v>23</v>
      </c>
      <c r="AD1503" s="120">
        <v>49004</v>
      </c>
      <c r="AE1503" s="9" t="s">
        <v>94</v>
      </c>
      <c r="AF1503" s="2">
        <v>9535.3515880803989</v>
      </c>
      <c r="AG1503" s="2">
        <v>4491.2572886908038</v>
      </c>
      <c r="AH1503" s="2">
        <v>14026.608876771203</v>
      </c>
      <c r="AI1503" s="2">
        <v>430424.54607959022</v>
      </c>
      <c r="AJ1503" s="2">
        <v>196575.45392040964</v>
      </c>
      <c r="AK1503" s="2">
        <v>126036.55024532808</v>
      </c>
      <c r="AL1503" s="121">
        <v>0.1225</v>
      </c>
      <c r="AM1503" s="121" t="s">
        <v>45</v>
      </c>
      <c r="AN1503" s="2">
        <v>627000</v>
      </c>
      <c r="AO1503" s="2" t="s">
        <v>184</v>
      </c>
    </row>
    <row r="1504" spans="29:41" x14ac:dyDescent="0.3">
      <c r="AC1504" s="119">
        <v>24</v>
      </c>
      <c r="AD1504" s="120">
        <v>49035</v>
      </c>
      <c r="AE1504" s="9" t="s">
        <v>94</v>
      </c>
      <c r="AF1504" s="2">
        <v>9632.6916355420508</v>
      </c>
      <c r="AG1504" s="2">
        <v>4393.91724122915</v>
      </c>
      <c r="AH1504" s="2">
        <v>14026.608876771201</v>
      </c>
      <c r="AI1504" s="2">
        <v>420791.85444404819</v>
      </c>
      <c r="AJ1504" s="2">
        <v>206208.14555595169</v>
      </c>
      <c r="AK1504" s="2">
        <v>130430.46748655723</v>
      </c>
      <c r="AL1504" s="121">
        <v>0.1225</v>
      </c>
      <c r="AM1504" s="121" t="s">
        <v>45</v>
      </c>
      <c r="AN1504" s="2">
        <v>627000</v>
      </c>
      <c r="AO1504" s="2" t="s">
        <v>184</v>
      </c>
    </row>
    <row r="1505" spans="29:41" x14ac:dyDescent="0.3">
      <c r="AC1505" s="119">
        <v>25</v>
      </c>
      <c r="AD1505" s="120">
        <v>49065</v>
      </c>
      <c r="AE1505" s="9" t="s">
        <v>94</v>
      </c>
      <c r="AF1505" s="2">
        <v>9731.0253626548765</v>
      </c>
      <c r="AG1505" s="2">
        <v>4295.5835141163252</v>
      </c>
      <c r="AH1505" s="2">
        <v>14026.608876771203</v>
      </c>
      <c r="AI1505" s="2">
        <v>411060.82908139331</v>
      </c>
      <c r="AJ1505" s="2">
        <v>215939.17091860657</v>
      </c>
      <c r="AK1505" s="2">
        <v>134726.05100067356</v>
      </c>
      <c r="AL1505" s="121">
        <v>0.1225</v>
      </c>
      <c r="AM1505" s="121" t="s">
        <v>45</v>
      </c>
      <c r="AN1505" s="2">
        <v>627000</v>
      </c>
      <c r="AO1505" s="2" t="s">
        <v>184</v>
      </c>
    </row>
    <row r="1506" spans="29:41" x14ac:dyDescent="0.3">
      <c r="AC1506" s="119">
        <v>26</v>
      </c>
      <c r="AD1506" s="120">
        <v>49096</v>
      </c>
      <c r="AE1506" s="9" t="s">
        <v>94</v>
      </c>
      <c r="AF1506" s="2">
        <v>9830.3629132319802</v>
      </c>
      <c r="AG1506" s="2">
        <v>4196.2459635392233</v>
      </c>
      <c r="AH1506" s="2">
        <v>14026.608876771203</v>
      </c>
      <c r="AI1506" s="2">
        <v>401230.46616816131</v>
      </c>
      <c r="AJ1506" s="2">
        <v>225769.53383183855</v>
      </c>
      <c r="AK1506" s="2">
        <v>138922.29696421279</v>
      </c>
      <c r="AL1506" s="121">
        <v>0.1225</v>
      </c>
      <c r="AM1506" s="121" t="s">
        <v>45</v>
      </c>
      <c r="AN1506" s="2">
        <v>627000</v>
      </c>
      <c r="AO1506" s="2" t="s">
        <v>184</v>
      </c>
    </row>
    <row r="1507" spans="29:41" x14ac:dyDescent="0.3">
      <c r="AC1507" s="119">
        <v>27</v>
      </c>
      <c r="AD1507" s="120">
        <v>49126</v>
      </c>
      <c r="AE1507" s="9" t="s">
        <v>94</v>
      </c>
      <c r="AF1507" s="2">
        <v>9930.7145346378875</v>
      </c>
      <c r="AG1507" s="2">
        <v>4095.8943421333133</v>
      </c>
      <c r="AH1507" s="2">
        <v>14026.608876771201</v>
      </c>
      <c r="AI1507" s="2">
        <v>391299.75163352344</v>
      </c>
      <c r="AJ1507" s="2">
        <v>235700.24836647644</v>
      </c>
      <c r="AK1507" s="2">
        <v>143018.1913063461</v>
      </c>
      <c r="AL1507" s="121">
        <v>0.1225</v>
      </c>
      <c r="AM1507" s="121" t="s">
        <v>45</v>
      </c>
      <c r="AN1507" s="2">
        <v>627000</v>
      </c>
      <c r="AO1507" s="2" t="s">
        <v>184</v>
      </c>
    </row>
    <row r="1508" spans="29:41" x14ac:dyDescent="0.3">
      <c r="AC1508" s="119">
        <v>28</v>
      </c>
      <c r="AD1508" s="120">
        <v>49157</v>
      </c>
      <c r="AE1508" s="9" t="s">
        <v>94</v>
      </c>
      <c r="AF1508" s="2">
        <v>10032.090578845649</v>
      </c>
      <c r="AG1508" s="2">
        <v>3994.5182979255519</v>
      </c>
      <c r="AH1508" s="2">
        <v>14026.608876771201</v>
      </c>
      <c r="AI1508" s="2">
        <v>381267.6610546778</v>
      </c>
      <c r="AJ1508" s="2">
        <v>245732.33894532209</v>
      </c>
      <c r="AK1508" s="2">
        <v>147012.70960427166</v>
      </c>
      <c r="AL1508" s="121">
        <v>0.1225</v>
      </c>
      <c r="AM1508" s="121" t="s">
        <v>45</v>
      </c>
      <c r="AN1508" s="2">
        <v>627000</v>
      </c>
      <c r="AO1508" s="2" t="s">
        <v>184</v>
      </c>
    </row>
    <row r="1509" spans="29:41" x14ac:dyDescent="0.3">
      <c r="AC1509" s="119">
        <v>29</v>
      </c>
      <c r="AD1509" s="120">
        <v>49188</v>
      </c>
      <c r="AE1509" s="9" t="s">
        <v>94</v>
      </c>
      <c r="AF1509" s="2">
        <v>10134.501503504698</v>
      </c>
      <c r="AG1509" s="2">
        <v>3892.1073732665022</v>
      </c>
      <c r="AH1509" s="2">
        <v>14026.608876771201</v>
      </c>
      <c r="AI1509" s="2">
        <v>371133.1595511731</v>
      </c>
      <c r="AJ1509" s="2">
        <v>255866.84044882678</v>
      </c>
      <c r="AK1509" s="2">
        <v>150904.81697753817</v>
      </c>
      <c r="AL1509" s="121">
        <v>0.1225</v>
      </c>
      <c r="AM1509" s="121" t="s">
        <v>45</v>
      </c>
      <c r="AN1509" s="2">
        <v>627000</v>
      </c>
      <c r="AO1509" s="2" t="s">
        <v>184</v>
      </c>
    </row>
    <row r="1510" spans="29:41" x14ac:dyDescent="0.3">
      <c r="AC1510" s="119">
        <v>30</v>
      </c>
      <c r="AD1510" s="120">
        <v>49218</v>
      </c>
      <c r="AE1510" s="9" t="s">
        <v>94</v>
      </c>
      <c r="AF1510" s="2">
        <v>10237.957873019644</v>
      </c>
      <c r="AG1510" s="2">
        <v>3788.6510037515586</v>
      </c>
      <c r="AH1510" s="2">
        <v>14026.608876771203</v>
      </c>
      <c r="AI1510" s="2">
        <v>360895.20167815348</v>
      </c>
      <c r="AJ1510" s="2">
        <v>266104.79832184641</v>
      </c>
      <c r="AK1510" s="2">
        <v>154693.46798128972</v>
      </c>
      <c r="AL1510" s="121">
        <v>0.1225</v>
      </c>
      <c r="AM1510" s="121" t="s">
        <v>45</v>
      </c>
      <c r="AN1510" s="2">
        <v>627000</v>
      </c>
      <c r="AO1510" s="2" t="s">
        <v>184</v>
      </c>
    </row>
    <row r="1511" spans="29:41" x14ac:dyDescent="0.3">
      <c r="AC1511" s="119">
        <v>31</v>
      </c>
      <c r="AD1511" s="120">
        <v>49249</v>
      </c>
      <c r="AE1511" s="9" t="s">
        <v>94</v>
      </c>
      <c r="AF1511" s="2">
        <v>10342.470359640056</v>
      </c>
      <c r="AG1511" s="2">
        <v>3684.1385171311499</v>
      </c>
      <c r="AH1511" s="2">
        <v>14026.608876771206</v>
      </c>
      <c r="AI1511" s="2">
        <v>350552.7313185134</v>
      </c>
      <c r="AJ1511" s="2">
        <v>276447.26868148649</v>
      </c>
      <c r="AK1511" s="2">
        <v>158377.60649842088</v>
      </c>
      <c r="AL1511" s="121">
        <v>0.1225</v>
      </c>
      <c r="AM1511" s="121" t="s">
        <v>45</v>
      </c>
      <c r="AN1511" s="2">
        <v>627000</v>
      </c>
      <c r="AO1511" s="2" t="s">
        <v>184</v>
      </c>
    </row>
    <row r="1512" spans="29:41" x14ac:dyDescent="0.3">
      <c r="AC1512" s="119">
        <v>32</v>
      </c>
      <c r="AD1512" s="120">
        <v>49279</v>
      </c>
      <c r="AE1512" s="9" t="s">
        <v>94</v>
      </c>
      <c r="AF1512" s="2">
        <v>10448.049744561376</v>
      </c>
      <c r="AG1512" s="2">
        <v>3578.5591322098244</v>
      </c>
      <c r="AH1512" s="2">
        <v>14026.608876771201</v>
      </c>
      <c r="AI1512" s="2">
        <v>340104.68157395202</v>
      </c>
      <c r="AJ1512" s="2">
        <v>286895.31842604786</v>
      </c>
      <c r="AK1512" s="2">
        <v>161956.16563063071</v>
      </c>
      <c r="AL1512" s="121">
        <v>0.1225</v>
      </c>
      <c r="AM1512" s="121" t="s">
        <v>45</v>
      </c>
      <c r="AN1512" s="2">
        <v>627000</v>
      </c>
      <c r="AO1512" s="2" t="s">
        <v>184</v>
      </c>
    </row>
    <row r="1513" spans="29:41" x14ac:dyDescent="0.3">
      <c r="AC1513" s="119">
        <v>33</v>
      </c>
      <c r="AD1513" s="120">
        <v>49310</v>
      </c>
      <c r="AE1513" s="9" t="s">
        <v>94</v>
      </c>
      <c r="AF1513" s="2">
        <v>10554.706919037108</v>
      </c>
      <c r="AG1513" s="2">
        <v>3471.9019577340937</v>
      </c>
      <c r="AH1513" s="2">
        <v>14026.608876771201</v>
      </c>
      <c r="AI1513" s="2">
        <v>329549.97465491493</v>
      </c>
      <c r="AJ1513" s="2">
        <v>297450.02534508496</v>
      </c>
      <c r="AK1513" s="2">
        <v>165428.06758836479</v>
      </c>
      <c r="AL1513" s="121">
        <v>0.1225</v>
      </c>
      <c r="AM1513" s="121" t="s">
        <v>45</v>
      </c>
      <c r="AN1513" s="2">
        <v>627000</v>
      </c>
      <c r="AO1513" s="2" t="s">
        <v>184</v>
      </c>
    </row>
    <row r="1514" spans="29:41" x14ac:dyDescent="0.3">
      <c r="AC1514" s="119">
        <v>34</v>
      </c>
      <c r="AD1514" s="120">
        <v>49341</v>
      </c>
      <c r="AE1514" s="9" t="s">
        <v>94</v>
      </c>
      <c r="AF1514" s="2">
        <v>10662.452885502278</v>
      </c>
      <c r="AG1514" s="2">
        <v>3364.1559912689231</v>
      </c>
      <c r="AH1514" s="2">
        <v>14026.608876771201</v>
      </c>
      <c r="AI1514" s="2">
        <v>318887.52176941268</v>
      </c>
      <c r="AJ1514" s="2">
        <v>308112.47823058721</v>
      </c>
      <c r="AK1514" s="2">
        <v>168792.22357963372</v>
      </c>
      <c r="AL1514" s="121">
        <v>0.1225</v>
      </c>
      <c r="AM1514" s="121" t="s">
        <v>45</v>
      </c>
      <c r="AN1514" s="2">
        <v>627000</v>
      </c>
      <c r="AO1514" s="2" t="s">
        <v>184</v>
      </c>
    </row>
    <row r="1515" spans="29:41" x14ac:dyDescent="0.3">
      <c r="AC1515" s="119">
        <v>35</v>
      </c>
      <c r="AD1515" s="120">
        <v>49369</v>
      </c>
      <c r="AE1515" s="9" t="s">
        <v>94</v>
      </c>
      <c r="AF1515" s="2">
        <v>10771.298758708448</v>
      </c>
      <c r="AG1515" s="2">
        <v>3255.3101180627546</v>
      </c>
      <c r="AH1515" s="2">
        <v>14026.608876771203</v>
      </c>
      <c r="AI1515" s="2">
        <v>308116.22301070421</v>
      </c>
      <c r="AJ1515" s="2">
        <v>318883.77698929567</v>
      </c>
      <c r="AK1515" s="2">
        <v>172047.53369769646</v>
      </c>
      <c r="AL1515" s="121">
        <v>0.1225</v>
      </c>
      <c r="AM1515" s="121" t="s">
        <v>45</v>
      </c>
      <c r="AN1515" s="2">
        <v>627000</v>
      </c>
      <c r="AO1515" s="2" t="s">
        <v>184</v>
      </c>
    </row>
    <row r="1516" spans="29:41" x14ac:dyDescent="0.3">
      <c r="AC1516" s="119">
        <v>36</v>
      </c>
      <c r="AD1516" s="120">
        <v>49400</v>
      </c>
      <c r="AE1516" s="9" t="s">
        <v>94</v>
      </c>
      <c r="AF1516" s="2">
        <v>10881.255766870265</v>
      </c>
      <c r="AG1516" s="2">
        <v>3145.3531099009388</v>
      </c>
      <c r="AH1516" s="2">
        <v>14026.608876771203</v>
      </c>
      <c r="AI1516" s="2">
        <v>297234.96724383393</v>
      </c>
      <c r="AJ1516" s="2">
        <v>329765.03275616595</v>
      </c>
      <c r="AK1516" s="2">
        <v>175192.88680759739</v>
      </c>
      <c r="AL1516" s="121">
        <v>0.1225</v>
      </c>
      <c r="AM1516" s="121" t="s">
        <v>45</v>
      </c>
      <c r="AN1516" s="2">
        <v>627000</v>
      </c>
      <c r="AO1516" s="2" t="s">
        <v>184</v>
      </c>
    </row>
    <row r="1517" spans="29:41" x14ac:dyDescent="0.3">
      <c r="AC1517" s="119">
        <v>37</v>
      </c>
      <c r="AD1517" s="120">
        <v>49430</v>
      </c>
      <c r="AE1517" s="9" t="s">
        <v>94</v>
      </c>
      <c r="AF1517" s="2">
        <v>10992.33525282373</v>
      </c>
      <c r="AG1517" s="2">
        <v>3034.2736239474712</v>
      </c>
      <c r="AH1517" s="2">
        <v>14026.608876771201</v>
      </c>
      <c r="AI1517" s="2">
        <v>286242.63199101022</v>
      </c>
      <c r="AJ1517" s="2">
        <v>340757.36800898967</v>
      </c>
      <c r="AK1517" s="2">
        <v>178227.16043154485</v>
      </c>
      <c r="AL1517" s="121">
        <v>0.1225</v>
      </c>
      <c r="AM1517" s="121" t="s">
        <v>45</v>
      </c>
      <c r="AN1517" s="2">
        <v>627000</v>
      </c>
      <c r="AO1517" s="2" t="s">
        <v>184</v>
      </c>
    </row>
    <row r="1518" spans="29:41" x14ac:dyDescent="0.3">
      <c r="AC1518" s="119">
        <v>38</v>
      </c>
      <c r="AD1518" s="120">
        <v>49461</v>
      </c>
      <c r="AE1518" s="9" t="s">
        <v>94</v>
      </c>
      <c r="AF1518" s="2">
        <v>11104.548675196307</v>
      </c>
      <c r="AG1518" s="2">
        <v>2922.0602015748959</v>
      </c>
      <c r="AH1518" s="2">
        <v>14026.608876771203</v>
      </c>
      <c r="AI1518" s="2">
        <v>275138.08331581391</v>
      </c>
      <c r="AJ1518" s="2">
        <v>351861.91668418597</v>
      </c>
      <c r="AK1518" s="2">
        <v>181149.22063311975</v>
      </c>
      <c r="AL1518" s="121">
        <v>0.1225</v>
      </c>
      <c r="AM1518" s="121" t="s">
        <v>45</v>
      </c>
      <c r="AN1518" s="2">
        <v>627000</v>
      </c>
      <c r="AO1518" s="2" t="s">
        <v>184</v>
      </c>
    </row>
    <row r="1519" spans="29:41" x14ac:dyDescent="0.3">
      <c r="AC1519" s="119">
        <v>39</v>
      </c>
      <c r="AD1519" s="120">
        <v>49491</v>
      </c>
      <c r="AE1519" s="9" t="s">
        <v>94</v>
      </c>
      <c r="AF1519" s="2">
        <v>11217.907609588934</v>
      </c>
      <c r="AG1519" s="2">
        <v>2808.7012671822672</v>
      </c>
      <c r="AH1519" s="2">
        <v>14026.608876771201</v>
      </c>
      <c r="AI1519" s="2">
        <v>263920.17570622498</v>
      </c>
      <c r="AJ1519" s="2">
        <v>363079.8242937749</v>
      </c>
      <c r="AK1519" s="2">
        <v>183957.92190030203</v>
      </c>
      <c r="AL1519" s="121">
        <v>0.1225</v>
      </c>
      <c r="AM1519" s="121" t="s">
        <v>45</v>
      </c>
      <c r="AN1519" s="2">
        <v>627000</v>
      </c>
      <c r="AO1519" s="2" t="s">
        <v>184</v>
      </c>
    </row>
    <row r="1520" spans="29:41" x14ac:dyDescent="0.3">
      <c r="AC1520" s="119">
        <v>40</v>
      </c>
      <c r="AD1520" s="120">
        <v>49522</v>
      </c>
      <c r="AE1520" s="9" t="s">
        <v>94</v>
      </c>
      <c r="AF1520" s="2">
        <v>11332.423749770154</v>
      </c>
      <c r="AG1520" s="2">
        <v>2694.1851270010466</v>
      </c>
      <c r="AH1520" s="2">
        <v>14026.608876771201</v>
      </c>
      <c r="AI1520" s="2">
        <v>252587.75195645483</v>
      </c>
      <c r="AJ1520" s="2">
        <v>374412.24804354506</v>
      </c>
      <c r="AK1520" s="2">
        <v>186652.10702730308</v>
      </c>
      <c r="AL1520" s="121">
        <v>0.1225</v>
      </c>
      <c r="AM1520" s="121" t="s">
        <v>45</v>
      </c>
      <c r="AN1520" s="2">
        <v>627000</v>
      </c>
      <c r="AO1520" s="2" t="s">
        <v>184</v>
      </c>
    </row>
    <row r="1521" spans="29:41" x14ac:dyDescent="0.3">
      <c r="AC1521" s="119">
        <v>41</v>
      </c>
      <c r="AD1521" s="120">
        <v>49553</v>
      </c>
      <c r="AE1521" s="9" t="s">
        <v>94</v>
      </c>
      <c r="AF1521" s="2">
        <v>11448.108908882394</v>
      </c>
      <c r="AG1521" s="2">
        <v>2578.4999678888098</v>
      </c>
      <c r="AH1521" s="2">
        <v>14026.608876771203</v>
      </c>
      <c r="AI1521" s="2">
        <v>241139.64304757243</v>
      </c>
      <c r="AJ1521" s="2">
        <v>385860.35695242742</v>
      </c>
      <c r="AK1521" s="2">
        <v>189230.60699519189</v>
      </c>
      <c r="AL1521" s="121">
        <v>0.1225</v>
      </c>
      <c r="AM1521" s="121" t="s">
        <v>45</v>
      </c>
      <c r="AN1521" s="2">
        <v>627000</v>
      </c>
      <c r="AO1521" s="2" t="s">
        <v>184</v>
      </c>
    </row>
    <row r="1522" spans="29:41" x14ac:dyDescent="0.3">
      <c r="AC1522" s="119">
        <v>42</v>
      </c>
      <c r="AD1522" s="120">
        <v>49583</v>
      </c>
      <c r="AE1522" s="9" t="s">
        <v>94</v>
      </c>
      <c r="AF1522" s="2">
        <v>11564.975020660568</v>
      </c>
      <c r="AG1522" s="2">
        <v>2461.6338561106354</v>
      </c>
      <c r="AH1522" s="2">
        <v>14026.608876771203</v>
      </c>
      <c r="AI1522" s="2">
        <v>229574.66802691188</v>
      </c>
      <c r="AJ1522" s="2">
        <v>397425.33197308797</v>
      </c>
      <c r="AK1522" s="2">
        <v>191692.24085130251</v>
      </c>
      <c r="AL1522" s="121">
        <v>0.1225</v>
      </c>
      <c r="AM1522" s="121" t="s">
        <v>45</v>
      </c>
      <c r="AN1522" s="2">
        <v>627000</v>
      </c>
      <c r="AO1522" s="2" t="s">
        <v>184</v>
      </c>
    </row>
    <row r="1523" spans="29:41" x14ac:dyDescent="0.3">
      <c r="AC1523" s="119">
        <v>43</v>
      </c>
      <c r="AD1523" s="120">
        <v>49614</v>
      </c>
      <c r="AE1523" s="9" t="s">
        <v>94</v>
      </c>
      <c r="AF1523" s="2">
        <v>11683.034140663143</v>
      </c>
      <c r="AG1523" s="2">
        <v>2343.5747361080589</v>
      </c>
      <c r="AH1523" s="2">
        <v>14026.608876771203</v>
      </c>
      <c r="AI1523" s="2">
        <v>217891.63388624875</v>
      </c>
      <c r="AJ1523" s="2">
        <v>409108.36611375114</v>
      </c>
      <c r="AK1523" s="2">
        <v>194035.81558741059</v>
      </c>
      <c r="AL1523" s="121">
        <v>0.1225</v>
      </c>
      <c r="AM1523" s="121" t="s">
        <v>45</v>
      </c>
      <c r="AN1523" s="2">
        <v>627000</v>
      </c>
      <c r="AO1523" s="2" t="s">
        <v>184</v>
      </c>
    </row>
    <row r="1524" spans="29:41" x14ac:dyDescent="0.3">
      <c r="AC1524" s="119">
        <v>44</v>
      </c>
      <c r="AD1524" s="120">
        <v>49644</v>
      </c>
      <c r="AE1524" s="9" t="s">
        <v>94</v>
      </c>
      <c r="AF1524" s="2">
        <v>11802.298447515746</v>
      </c>
      <c r="AG1524" s="2">
        <v>2224.3104292554558</v>
      </c>
      <c r="AH1524" s="2">
        <v>14026.608876771203</v>
      </c>
      <c r="AI1524" s="2">
        <v>206089.33543873299</v>
      </c>
      <c r="AJ1524" s="2">
        <v>420910.66456126689</v>
      </c>
      <c r="AK1524" s="2">
        <v>196260.12601666604</v>
      </c>
      <c r="AL1524" s="121">
        <v>0.1225</v>
      </c>
      <c r="AM1524" s="121" t="s">
        <v>45</v>
      </c>
      <c r="AN1524" s="2">
        <v>627000</v>
      </c>
      <c r="AO1524" s="2" t="s">
        <v>184</v>
      </c>
    </row>
    <row r="1525" spans="29:41" x14ac:dyDescent="0.3">
      <c r="AC1525" s="119">
        <v>45</v>
      </c>
      <c r="AD1525" s="120">
        <v>49675</v>
      </c>
      <c r="AE1525" s="9" t="s">
        <v>94</v>
      </c>
      <c r="AF1525" s="2">
        <v>11922.78024416747</v>
      </c>
      <c r="AG1525" s="2">
        <v>2103.8286326037328</v>
      </c>
      <c r="AH1525" s="2">
        <v>14026.608876771203</v>
      </c>
      <c r="AI1525" s="2">
        <v>194166.55519456553</v>
      </c>
      <c r="AJ1525" s="2">
        <v>432833.44480543438</v>
      </c>
      <c r="AK1525" s="2">
        <v>198363.95464926976</v>
      </c>
      <c r="AL1525" s="121">
        <v>0.1225</v>
      </c>
      <c r="AM1525" s="121" t="s">
        <v>45</v>
      </c>
      <c r="AN1525" s="2">
        <v>627000</v>
      </c>
      <c r="AO1525" s="2" t="s">
        <v>184</v>
      </c>
    </row>
    <row r="1526" spans="29:41" x14ac:dyDescent="0.3">
      <c r="AC1526" s="119">
        <v>46</v>
      </c>
      <c r="AD1526" s="120">
        <v>49706</v>
      </c>
      <c r="AE1526" s="9" t="s">
        <v>94</v>
      </c>
      <c r="AF1526" s="2">
        <v>12044.491959160019</v>
      </c>
      <c r="AG1526" s="2">
        <v>1982.1169176111898</v>
      </c>
      <c r="AH1526" s="2">
        <v>14026.608876771208</v>
      </c>
      <c r="AI1526" s="2">
        <v>182122.06323540551</v>
      </c>
      <c r="AJ1526" s="2">
        <v>444877.9367645944</v>
      </c>
      <c r="AK1526" s="2">
        <v>200346.07156688094</v>
      </c>
      <c r="AL1526" s="121">
        <v>0.1225</v>
      </c>
      <c r="AM1526" s="121" t="s">
        <v>45</v>
      </c>
      <c r="AN1526" s="2">
        <v>627000</v>
      </c>
      <c r="AO1526" s="2" t="s">
        <v>184</v>
      </c>
    </row>
    <row r="1527" spans="29:41" x14ac:dyDescent="0.3">
      <c r="AC1527" s="119">
        <v>47</v>
      </c>
      <c r="AD1527" s="120">
        <v>49735</v>
      </c>
      <c r="AE1527" s="9" t="s">
        <v>94</v>
      </c>
      <c r="AF1527" s="2">
        <v>12167.446147909775</v>
      </c>
      <c r="AG1527" s="2">
        <v>1859.1627288614313</v>
      </c>
      <c r="AH1527" s="2">
        <v>14026.608876771206</v>
      </c>
      <c r="AI1527" s="2">
        <v>169954.61708749575</v>
      </c>
      <c r="AJ1527" s="2">
        <v>457045.3829125042</v>
      </c>
      <c r="AK1527" s="2">
        <v>202205.23429574238</v>
      </c>
      <c r="AL1527" s="121">
        <v>0.1225</v>
      </c>
      <c r="AM1527" s="121" t="s">
        <v>45</v>
      </c>
      <c r="AN1527" s="2">
        <v>627000</v>
      </c>
      <c r="AO1527" s="2" t="s">
        <v>184</v>
      </c>
    </row>
    <row r="1528" spans="29:41" x14ac:dyDescent="0.3">
      <c r="AC1528" s="119">
        <v>48</v>
      </c>
      <c r="AD1528" s="120">
        <v>49766</v>
      </c>
      <c r="AE1528" s="9" t="s">
        <v>94</v>
      </c>
      <c r="AF1528" s="2">
        <v>12291.655494003022</v>
      </c>
      <c r="AG1528" s="2">
        <v>1734.9533827681857</v>
      </c>
      <c r="AH1528" s="2">
        <v>14026.608876771208</v>
      </c>
      <c r="AI1528" s="2">
        <v>157662.96159349271</v>
      </c>
      <c r="AJ1528" s="2">
        <v>469337.03840650723</v>
      </c>
      <c r="AK1528" s="2">
        <v>203940.18767851056</v>
      </c>
      <c r="AL1528" s="121">
        <v>0.1225</v>
      </c>
      <c r="AM1528" s="121" t="s">
        <v>45</v>
      </c>
      <c r="AN1528" s="2">
        <v>627000</v>
      </c>
      <c r="AO1528" s="2" t="s">
        <v>184</v>
      </c>
    </row>
    <row r="1529" spans="29:41" x14ac:dyDescent="0.3">
      <c r="AC1529" s="119">
        <v>49</v>
      </c>
      <c r="AD1529" s="120">
        <v>49796</v>
      </c>
      <c r="AE1529" s="9" t="s">
        <v>94</v>
      </c>
      <c r="AF1529" s="2">
        <v>12417.132810504301</v>
      </c>
      <c r="AG1529" s="2">
        <v>1609.4760662669048</v>
      </c>
      <c r="AH1529" s="2">
        <v>14026.608876771206</v>
      </c>
      <c r="AI1529" s="2">
        <v>145245.82878298842</v>
      </c>
      <c r="AJ1529" s="2">
        <v>481754.17121701152</v>
      </c>
      <c r="AK1529" s="2">
        <v>205549.66374477747</v>
      </c>
      <c r="AL1529" s="121">
        <v>0.1225</v>
      </c>
      <c r="AM1529" s="121" t="s">
        <v>45</v>
      </c>
      <c r="AN1529" s="2">
        <v>627000</v>
      </c>
      <c r="AO1529" s="2" t="s">
        <v>184</v>
      </c>
    </row>
    <row r="1530" spans="29:41" x14ac:dyDescent="0.3">
      <c r="AC1530" s="119">
        <v>50</v>
      </c>
      <c r="AD1530" s="120">
        <v>49827</v>
      </c>
      <c r="AE1530" s="9" t="s">
        <v>94</v>
      </c>
      <c r="AF1530" s="2">
        <v>12543.891041278199</v>
      </c>
      <c r="AG1530" s="2">
        <v>1482.7178354930068</v>
      </c>
      <c r="AH1530" s="2">
        <v>14026.608876771206</v>
      </c>
      <c r="AI1530" s="2">
        <v>132701.93774171022</v>
      </c>
      <c r="AJ1530" s="2">
        <v>494298.06225828972</v>
      </c>
      <c r="AK1530" s="2">
        <v>207032.38158027048</v>
      </c>
      <c r="AL1530" s="121">
        <v>0.1225</v>
      </c>
      <c r="AM1530" s="121" t="s">
        <v>45</v>
      </c>
      <c r="AN1530" s="2">
        <v>627000</v>
      </c>
      <c r="AO1530" s="2" t="s">
        <v>184</v>
      </c>
    </row>
    <row r="1531" spans="29:41" x14ac:dyDescent="0.3">
      <c r="AC1531" s="119">
        <v>51</v>
      </c>
      <c r="AD1531" s="120">
        <v>49857</v>
      </c>
      <c r="AE1531" s="9" t="s">
        <v>94</v>
      </c>
      <c r="AF1531" s="2">
        <v>12671.943262324583</v>
      </c>
      <c r="AG1531" s="2">
        <v>1354.6656144466251</v>
      </c>
      <c r="AH1531" s="2">
        <v>14026.608876771208</v>
      </c>
      <c r="AI1531" s="2">
        <v>120029.99447938564</v>
      </c>
      <c r="AJ1531" s="2">
        <v>506970.00552061433</v>
      </c>
      <c r="AK1531" s="2">
        <v>208387.0471947171</v>
      </c>
      <c r="AL1531" s="121">
        <v>0.1225</v>
      </c>
      <c r="AM1531" s="121" t="s">
        <v>45</v>
      </c>
      <c r="AN1531" s="2">
        <v>627000</v>
      </c>
      <c r="AO1531" s="2" t="s">
        <v>184</v>
      </c>
    </row>
    <row r="1532" spans="29:41" x14ac:dyDescent="0.3">
      <c r="AC1532" s="119">
        <v>52</v>
      </c>
      <c r="AD1532" s="120">
        <v>49888</v>
      </c>
      <c r="AE1532" s="9" t="s">
        <v>94</v>
      </c>
      <c r="AF1532" s="2">
        <v>12801.302683127478</v>
      </c>
      <c r="AG1532" s="2">
        <v>1225.3061936437284</v>
      </c>
      <c r="AH1532" s="2">
        <v>14026.608876771206</v>
      </c>
      <c r="AI1532" s="2">
        <v>107228.69179625816</v>
      </c>
      <c r="AJ1532" s="2">
        <v>519771.30820374179</v>
      </c>
      <c r="AK1532" s="2">
        <v>209612.35338836082</v>
      </c>
      <c r="AL1532" s="121">
        <v>0.1225</v>
      </c>
      <c r="AM1532" s="121" t="s">
        <v>45</v>
      </c>
      <c r="AN1532" s="2">
        <v>627000</v>
      </c>
      <c r="AO1532" s="2" t="s">
        <v>184</v>
      </c>
    </row>
    <row r="1533" spans="29:41" x14ac:dyDescent="0.3">
      <c r="AC1533" s="119">
        <v>53</v>
      </c>
      <c r="AD1533" s="120">
        <v>49919</v>
      </c>
      <c r="AE1533" s="9" t="s">
        <v>94</v>
      </c>
      <c r="AF1533" s="2">
        <v>12931.982648017738</v>
      </c>
      <c r="AG1533" s="2">
        <v>1094.6262287534687</v>
      </c>
      <c r="AH1533" s="2">
        <v>14026.608876771206</v>
      </c>
      <c r="AI1533" s="2">
        <v>94296.709148240421</v>
      </c>
      <c r="AJ1533" s="2">
        <v>532703.29085175949</v>
      </c>
      <c r="AK1533" s="2">
        <v>210706.9796171143</v>
      </c>
      <c r="AL1533" s="121">
        <v>0.1225</v>
      </c>
      <c r="AM1533" s="121" t="s">
        <v>45</v>
      </c>
      <c r="AN1533" s="2">
        <v>627000</v>
      </c>
      <c r="AO1533" s="2" t="s">
        <v>184</v>
      </c>
    </row>
    <row r="1534" spans="29:41" x14ac:dyDescent="0.3">
      <c r="AC1534" s="119">
        <v>54</v>
      </c>
      <c r="AD1534" s="120">
        <v>49949</v>
      </c>
      <c r="AE1534" s="9" t="s">
        <v>94</v>
      </c>
      <c r="AF1534" s="2">
        <v>13063.996637549582</v>
      </c>
      <c r="AG1534" s="2">
        <v>962.61223922162094</v>
      </c>
      <c r="AH1534" s="2">
        <v>14026.608876771203</v>
      </c>
      <c r="AI1534" s="2">
        <v>81232.712510690835</v>
      </c>
      <c r="AJ1534" s="2">
        <v>545767.28748930909</v>
      </c>
      <c r="AK1534" s="2">
        <v>211669.59185633593</v>
      </c>
      <c r="AL1534" s="121">
        <v>0.1225</v>
      </c>
      <c r="AM1534" s="121" t="s">
        <v>45</v>
      </c>
      <c r="AN1534" s="2">
        <v>627000</v>
      </c>
      <c r="AO1534" s="2" t="s">
        <v>184</v>
      </c>
    </row>
    <row r="1535" spans="29:41" x14ac:dyDescent="0.3">
      <c r="AC1535" s="119">
        <v>55</v>
      </c>
      <c r="AD1535" s="120">
        <v>49980</v>
      </c>
      <c r="AE1535" s="9" t="s">
        <v>94</v>
      </c>
      <c r="AF1535" s="2">
        <v>13197.358269891234</v>
      </c>
      <c r="AG1535" s="2">
        <v>829.25060687996893</v>
      </c>
      <c r="AH1535" s="2">
        <v>14026.608876771203</v>
      </c>
      <c r="AI1535" s="2">
        <v>68035.354240799599</v>
      </c>
      <c r="AJ1535" s="2">
        <v>558964.64575920033</v>
      </c>
      <c r="AK1535" s="2">
        <v>212498.8424632159</v>
      </c>
      <c r="AL1535" s="121">
        <v>0.1225</v>
      </c>
      <c r="AM1535" s="121" t="s">
        <v>45</v>
      </c>
      <c r="AN1535" s="2">
        <v>627000</v>
      </c>
      <c r="AO1535" s="2" t="s">
        <v>184</v>
      </c>
    </row>
    <row r="1536" spans="29:41" x14ac:dyDescent="0.3">
      <c r="AC1536" s="119">
        <v>56</v>
      </c>
      <c r="AD1536" s="120">
        <v>50010</v>
      </c>
      <c r="AE1536" s="9" t="s">
        <v>94</v>
      </c>
      <c r="AF1536" s="2">
        <v>13332.08130222971</v>
      </c>
      <c r="AG1536" s="2">
        <v>694.52757454149594</v>
      </c>
      <c r="AH1536" s="2">
        <v>14026.608876771206</v>
      </c>
      <c r="AI1536" s="2">
        <v>54703.272938569891</v>
      </c>
      <c r="AJ1536" s="2">
        <v>572296.72706142999</v>
      </c>
      <c r="AK1536" s="2">
        <v>213193.37003775738</v>
      </c>
      <c r="AL1536" s="121">
        <v>0.1225</v>
      </c>
      <c r="AM1536" s="121" t="s">
        <v>45</v>
      </c>
      <c r="AN1536" s="2">
        <v>627000</v>
      </c>
      <c r="AO1536" s="2" t="s">
        <v>184</v>
      </c>
    </row>
    <row r="1537" spans="29:41" x14ac:dyDescent="0.3">
      <c r="AC1537" s="119">
        <v>57</v>
      </c>
      <c r="AD1537" s="120">
        <v>50041</v>
      </c>
      <c r="AE1537" s="9" t="s">
        <v>94</v>
      </c>
      <c r="AF1537" s="2">
        <v>13468.179632189971</v>
      </c>
      <c r="AG1537" s="2">
        <v>558.42924458123434</v>
      </c>
      <c r="AH1537" s="2">
        <v>14026.608876771206</v>
      </c>
      <c r="AI1537" s="2">
        <v>41235.093306379917</v>
      </c>
      <c r="AJ1537" s="2">
        <v>585764.90669361991</v>
      </c>
      <c r="AK1537" s="2">
        <v>213751.79928233862</v>
      </c>
      <c r="AL1537" s="121">
        <v>0.1225</v>
      </c>
      <c r="AM1537" s="121" t="s">
        <v>45</v>
      </c>
      <c r="AN1537" s="2">
        <v>627000</v>
      </c>
      <c r="AO1537" s="2" t="s">
        <v>184</v>
      </c>
    </row>
    <row r="1538" spans="29:41" x14ac:dyDescent="0.3">
      <c r="AC1538" s="119">
        <v>58</v>
      </c>
      <c r="AD1538" s="120">
        <v>50072</v>
      </c>
      <c r="AE1538" s="9" t="s">
        <v>94</v>
      </c>
      <c r="AF1538" s="2">
        <v>13605.667299268573</v>
      </c>
      <c r="AG1538" s="2">
        <v>420.94157750262832</v>
      </c>
      <c r="AH1538" s="2">
        <v>14026.608876771201</v>
      </c>
      <c r="AI1538" s="2">
        <v>27629.426007111346</v>
      </c>
      <c r="AJ1538" s="2">
        <v>599370.57399288844</v>
      </c>
      <c r="AK1538" s="2">
        <v>214172.74085984126</v>
      </c>
      <c r="AL1538" s="121">
        <v>0.1225</v>
      </c>
      <c r="AM1538" s="121" t="s">
        <v>45</v>
      </c>
      <c r="AN1538" s="2">
        <v>627000</v>
      </c>
      <c r="AO1538" s="2" t="s">
        <v>184</v>
      </c>
    </row>
    <row r="1539" spans="29:41" x14ac:dyDescent="0.3">
      <c r="AC1539" s="119">
        <v>59</v>
      </c>
      <c r="AD1539" s="120">
        <v>50100</v>
      </c>
      <c r="AE1539" s="9" t="s">
        <v>94</v>
      </c>
      <c r="AF1539" s="2">
        <v>13744.558486281941</v>
      </c>
      <c r="AG1539" s="2">
        <v>282.05039048926164</v>
      </c>
      <c r="AH1539" s="2">
        <v>14026.608876771203</v>
      </c>
      <c r="AI1539" s="2">
        <v>13884.867520829404</v>
      </c>
      <c r="AJ1539" s="2">
        <v>613115.13247917034</v>
      </c>
      <c r="AK1539" s="2">
        <v>214454.79125033051</v>
      </c>
      <c r="AL1539" s="121">
        <v>0.1225</v>
      </c>
      <c r="AM1539" s="121" t="s">
        <v>45</v>
      </c>
      <c r="AN1539" s="2">
        <v>627000</v>
      </c>
      <c r="AO1539" s="2" t="s">
        <v>184</v>
      </c>
    </row>
    <row r="1540" spans="29:41" x14ac:dyDescent="0.3">
      <c r="AC1540" s="119">
        <v>60</v>
      </c>
      <c r="AD1540" s="120">
        <v>50131</v>
      </c>
      <c r="AE1540" s="9" t="s">
        <v>94</v>
      </c>
      <c r="AF1540" s="2">
        <v>13884.867520829406</v>
      </c>
      <c r="AG1540" s="2">
        <v>141.74135594180018</v>
      </c>
      <c r="AH1540" s="2">
        <v>14026.608876771206</v>
      </c>
      <c r="AI1540" s="2">
        <v>-1.7053025658242404E-12</v>
      </c>
      <c r="AJ1540" s="2">
        <v>626999.99999999977</v>
      </c>
      <c r="AK1540" s="2">
        <v>214596.53260627232</v>
      </c>
      <c r="AL1540" s="121">
        <v>0.1225</v>
      </c>
      <c r="AM1540" s="121" t="s">
        <v>45</v>
      </c>
      <c r="AN1540" s="2">
        <v>627000</v>
      </c>
      <c r="AO1540" s="2" t="s">
        <v>184</v>
      </c>
    </row>
    <row r="1541" spans="29:41" x14ac:dyDescent="0.3">
      <c r="AC1541" s="119">
        <v>0</v>
      </c>
      <c r="AD1541" s="120">
        <v>48366</v>
      </c>
      <c r="AE1541" s="9" t="s">
        <v>103</v>
      </c>
      <c r="AF1541" s="2">
        <v>0</v>
      </c>
      <c r="AG1541" s="2">
        <v>0</v>
      </c>
      <c r="AH1541" s="2">
        <v>0</v>
      </c>
      <c r="AI1541" s="2">
        <v>764417.49999999988</v>
      </c>
      <c r="AJ1541" s="2">
        <v>0</v>
      </c>
      <c r="AK1541" s="2">
        <v>0</v>
      </c>
      <c r="AL1541" s="121">
        <v>0.1075</v>
      </c>
      <c r="AM1541" s="121" t="s">
        <v>41</v>
      </c>
      <c r="AN1541" s="2">
        <v>764417.49999999988</v>
      </c>
      <c r="AO1541" s="2" t="s">
        <v>184</v>
      </c>
    </row>
    <row r="1542" spans="29:41" x14ac:dyDescent="0.3">
      <c r="AC1542" s="119">
        <v>1</v>
      </c>
      <c r="AD1542" s="120">
        <v>48396</v>
      </c>
      <c r="AE1542" s="9" t="s">
        <v>103</v>
      </c>
      <c r="AF1542" s="2">
        <v>9677.2353374362319</v>
      </c>
      <c r="AG1542" s="2">
        <v>6847.9067708333323</v>
      </c>
      <c r="AH1542" s="2">
        <v>16525.142108269563</v>
      </c>
      <c r="AI1542" s="2">
        <v>754740.26466256368</v>
      </c>
      <c r="AJ1542" s="2">
        <v>9677.2353374362319</v>
      </c>
      <c r="AK1542" s="2">
        <v>6847.9067708333323</v>
      </c>
      <c r="AL1542" s="121">
        <v>0.1075</v>
      </c>
      <c r="AM1542" s="121" t="s">
        <v>41</v>
      </c>
      <c r="AN1542" s="2">
        <v>764417.49999999988</v>
      </c>
      <c r="AO1542" s="2" t="s">
        <v>184</v>
      </c>
    </row>
    <row r="1543" spans="29:41" x14ac:dyDescent="0.3">
      <c r="AC1543" s="119">
        <v>2</v>
      </c>
      <c r="AD1543" s="120">
        <v>48427</v>
      </c>
      <c r="AE1543" s="9" t="s">
        <v>103</v>
      </c>
      <c r="AF1543" s="2">
        <v>9763.9272373340937</v>
      </c>
      <c r="AG1543" s="2">
        <v>6761.214870935466</v>
      </c>
      <c r="AH1543" s="2">
        <v>16525.14210826956</v>
      </c>
      <c r="AI1543" s="2">
        <v>744976.33742522961</v>
      </c>
      <c r="AJ1543" s="2">
        <v>19441.162574770326</v>
      </c>
      <c r="AK1543" s="2">
        <v>13609.121641768797</v>
      </c>
      <c r="AL1543" s="121">
        <v>0.1075</v>
      </c>
      <c r="AM1543" s="121" t="s">
        <v>41</v>
      </c>
      <c r="AN1543" s="2">
        <v>764417.49999999988</v>
      </c>
      <c r="AO1543" s="2" t="s">
        <v>184</v>
      </c>
    </row>
    <row r="1544" spans="29:41" x14ac:dyDescent="0.3">
      <c r="AC1544" s="119">
        <v>3</v>
      </c>
      <c r="AD1544" s="120">
        <v>48458</v>
      </c>
      <c r="AE1544" s="9" t="s">
        <v>103</v>
      </c>
      <c r="AF1544" s="2">
        <v>9851.3957521685443</v>
      </c>
      <c r="AG1544" s="2">
        <v>6673.7463561010154</v>
      </c>
      <c r="AH1544" s="2">
        <v>16525.14210826956</v>
      </c>
      <c r="AI1544" s="2">
        <v>735124.94167306111</v>
      </c>
      <c r="AJ1544" s="2">
        <v>29292.55832693887</v>
      </c>
      <c r="AK1544" s="2">
        <v>20282.867997869813</v>
      </c>
      <c r="AL1544" s="121">
        <v>0.1075</v>
      </c>
      <c r="AM1544" s="121" t="s">
        <v>41</v>
      </c>
      <c r="AN1544" s="2">
        <v>764417.49999999988</v>
      </c>
      <c r="AO1544" s="2" t="s">
        <v>184</v>
      </c>
    </row>
    <row r="1545" spans="29:41" x14ac:dyDescent="0.3">
      <c r="AC1545" s="119">
        <v>4</v>
      </c>
      <c r="AD1545" s="120">
        <v>48488</v>
      </c>
      <c r="AE1545" s="9" t="s">
        <v>103</v>
      </c>
      <c r="AF1545" s="2">
        <v>9939.647839115054</v>
      </c>
      <c r="AG1545" s="2">
        <v>6585.4942691545057</v>
      </c>
      <c r="AH1545" s="2">
        <v>16525.14210826956</v>
      </c>
      <c r="AI1545" s="2">
        <v>725185.29383394611</v>
      </c>
      <c r="AJ1545" s="2">
        <v>39232.206166053926</v>
      </c>
      <c r="AK1545" s="2">
        <v>26868.36226702432</v>
      </c>
      <c r="AL1545" s="121">
        <v>0.1075</v>
      </c>
      <c r="AM1545" s="121" t="s">
        <v>41</v>
      </c>
      <c r="AN1545" s="2">
        <v>764417.49999999988</v>
      </c>
      <c r="AO1545" s="2" t="s">
        <v>184</v>
      </c>
    </row>
    <row r="1546" spans="29:41" x14ac:dyDescent="0.3">
      <c r="AC1546" s="119">
        <v>5</v>
      </c>
      <c r="AD1546" s="120">
        <v>48519</v>
      </c>
      <c r="AE1546" s="9" t="s">
        <v>103</v>
      </c>
      <c r="AF1546" s="2">
        <v>10028.690517673793</v>
      </c>
      <c r="AG1546" s="2">
        <v>6496.4515905957669</v>
      </c>
      <c r="AH1546" s="2">
        <v>16525.14210826956</v>
      </c>
      <c r="AI1546" s="2">
        <v>715156.60331627238</v>
      </c>
      <c r="AJ1546" s="2">
        <v>49260.896683727718</v>
      </c>
      <c r="AK1546" s="2">
        <v>33364.813857620087</v>
      </c>
      <c r="AL1546" s="121">
        <v>0.1075</v>
      </c>
      <c r="AM1546" s="121" t="s">
        <v>41</v>
      </c>
      <c r="AN1546" s="2">
        <v>764417.49999999988</v>
      </c>
      <c r="AO1546" s="2" t="s">
        <v>184</v>
      </c>
    </row>
    <row r="1547" spans="29:41" x14ac:dyDescent="0.3">
      <c r="AC1547" s="119">
        <v>6</v>
      </c>
      <c r="AD1547" s="120">
        <v>48549</v>
      </c>
      <c r="AE1547" s="9" t="s">
        <v>103</v>
      </c>
      <c r="AF1547" s="2">
        <v>10118.530870227958</v>
      </c>
      <c r="AG1547" s="2">
        <v>6406.6112380416062</v>
      </c>
      <c r="AH1547" s="2">
        <v>16525.142108269563</v>
      </c>
      <c r="AI1547" s="2">
        <v>705038.07244604442</v>
      </c>
      <c r="AJ1547" s="2">
        <v>59379.427553955677</v>
      </c>
      <c r="AK1547" s="2">
        <v>39771.425095661696</v>
      </c>
      <c r="AL1547" s="121">
        <v>0.1075</v>
      </c>
      <c r="AM1547" s="121" t="s">
        <v>41</v>
      </c>
      <c r="AN1547" s="2">
        <v>764417.49999999988</v>
      </c>
      <c r="AO1547" s="2" t="s">
        <v>184</v>
      </c>
    </row>
    <row r="1548" spans="29:41" x14ac:dyDescent="0.3">
      <c r="AC1548" s="119">
        <v>7</v>
      </c>
      <c r="AD1548" s="120">
        <v>48580</v>
      </c>
      <c r="AE1548" s="9" t="s">
        <v>103</v>
      </c>
      <c r="AF1548" s="2">
        <v>10209.176042607083</v>
      </c>
      <c r="AG1548" s="2">
        <v>6315.966065662481</v>
      </c>
      <c r="AH1548" s="2">
        <v>16525.142108269563</v>
      </c>
      <c r="AI1548" s="2">
        <v>694828.89640343736</v>
      </c>
      <c r="AJ1548" s="2">
        <v>69588.603596562753</v>
      </c>
      <c r="AK1548" s="2">
        <v>46087.39116132418</v>
      </c>
      <c r="AL1548" s="121">
        <v>0.1075</v>
      </c>
      <c r="AM1548" s="121" t="s">
        <v>41</v>
      </c>
      <c r="AN1548" s="2">
        <v>764417.49999999988</v>
      </c>
      <c r="AO1548" s="2" t="s">
        <v>184</v>
      </c>
    </row>
    <row r="1549" spans="29:41" x14ac:dyDescent="0.3">
      <c r="AC1549" s="119">
        <v>8</v>
      </c>
      <c r="AD1549" s="120">
        <v>48611</v>
      </c>
      <c r="AE1549" s="9" t="s">
        <v>103</v>
      </c>
      <c r="AF1549" s="2">
        <v>10300.633244655437</v>
      </c>
      <c r="AG1549" s="2">
        <v>6224.5088636141263</v>
      </c>
      <c r="AH1549" s="2">
        <v>16525.142108269563</v>
      </c>
      <c r="AI1549" s="2">
        <v>684528.26315878192</v>
      </c>
      <c r="AJ1549" s="2">
        <v>79889.236841218197</v>
      </c>
      <c r="AK1549" s="2">
        <v>52311.90002493831</v>
      </c>
      <c r="AL1549" s="121">
        <v>0.1075</v>
      </c>
      <c r="AM1549" s="121" t="s">
        <v>41</v>
      </c>
      <c r="AN1549" s="2">
        <v>764417.49999999988</v>
      </c>
      <c r="AO1549" s="2" t="s">
        <v>184</v>
      </c>
    </row>
    <row r="1550" spans="29:41" x14ac:dyDescent="0.3">
      <c r="AC1550" s="119">
        <v>9</v>
      </c>
      <c r="AD1550" s="120">
        <v>48639</v>
      </c>
      <c r="AE1550" s="9" t="s">
        <v>103</v>
      </c>
      <c r="AF1550" s="2">
        <v>10392.909750805477</v>
      </c>
      <c r="AG1550" s="2">
        <v>6132.2323574640877</v>
      </c>
      <c r="AH1550" s="2">
        <v>16525.142108269563</v>
      </c>
      <c r="AI1550" s="2">
        <v>674135.35340797645</v>
      </c>
      <c r="AJ1550" s="2">
        <v>90282.146592023666</v>
      </c>
      <c r="AK1550" s="2">
        <v>58444.1323824024</v>
      </c>
      <c r="AL1550" s="121">
        <v>0.1075</v>
      </c>
      <c r="AM1550" s="121" t="s">
        <v>41</v>
      </c>
      <c r="AN1550" s="2">
        <v>764417.49999999988</v>
      </c>
      <c r="AO1550" s="2" t="s">
        <v>184</v>
      </c>
    </row>
    <row r="1551" spans="29:41" x14ac:dyDescent="0.3">
      <c r="AC1551" s="119">
        <v>10</v>
      </c>
      <c r="AD1551" s="120">
        <v>48670</v>
      </c>
      <c r="AE1551" s="9" t="s">
        <v>103</v>
      </c>
      <c r="AF1551" s="2">
        <v>10486.012900656442</v>
      </c>
      <c r="AG1551" s="2">
        <v>6039.1292076131222</v>
      </c>
      <c r="AH1551" s="2">
        <v>16525.142108269563</v>
      </c>
      <c r="AI1551" s="2">
        <v>663649.34050732001</v>
      </c>
      <c r="AJ1551" s="2">
        <v>100768.1594926801</v>
      </c>
      <c r="AK1551" s="2">
        <v>64483.261590015522</v>
      </c>
      <c r="AL1551" s="121">
        <v>0.1075</v>
      </c>
      <c r="AM1551" s="121" t="s">
        <v>41</v>
      </c>
      <c r="AN1551" s="2">
        <v>764417.49999999988</v>
      </c>
      <c r="AO1551" s="2" t="s">
        <v>184</v>
      </c>
    </row>
    <row r="1552" spans="29:41" x14ac:dyDescent="0.3">
      <c r="AC1552" s="119">
        <v>11</v>
      </c>
      <c r="AD1552" s="120">
        <v>48700</v>
      </c>
      <c r="AE1552" s="9" t="s">
        <v>103</v>
      </c>
      <c r="AF1552" s="2">
        <v>10579.950099558155</v>
      </c>
      <c r="AG1552" s="2">
        <v>5945.1920087114086</v>
      </c>
      <c r="AH1552" s="2">
        <v>16525.142108269563</v>
      </c>
      <c r="AI1552" s="2">
        <v>653069.39040776191</v>
      </c>
      <c r="AJ1552" s="2">
        <v>111348.10959223827</v>
      </c>
      <c r="AK1552" s="2">
        <v>70428.453598726934</v>
      </c>
      <c r="AL1552" s="121">
        <v>0.1075</v>
      </c>
      <c r="AM1552" s="121" t="s">
        <v>41</v>
      </c>
      <c r="AN1552" s="2">
        <v>764417.49999999988</v>
      </c>
      <c r="AO1552" s="2" t="s">
        <v>184</v>
      </c>
    </row>
    <row r="1553" spans="29:41" x14ac:dyDescent="0.3">
      <c r="AC1553" s="119">
        <v>12</v>
      </c>
      <c r="AD1553" s="120">
        <v>48731</v>
      </c>
      <c r="AE1553" s="9" t="s">
        <v>103</v>
      </c>
      <c r="AF1553" s="2">
        <v>10674.728819200031</v>
      </c>
      <c r="AG1553" s="2">
        <v>5850.4132890695337</v>
      </c>
      <c r="AH1553" s="2">
        <v>16525.142108269563</v>
      </c>
      <c r="AI1553" s="2">
        <v>642394.66158856184</v>
      </c>
      <c r="AJ1553" s="2">
        <v>122022.83841143829</v>
      </c>
      <c r="AK1553" s="2">
        <v>76278.866887796466</v>
      </c>
      <c r="AL1553" s="121">
        <v>0.1075</v>
      </c>
      <c r="AM1553" s="121" t="s">
        <v>41</v>
      </c>
      <c r="AN1553" s="2">
        <v>764417.49999999988</v>
      </c>
      <c r="AO1553" s="2" t="s">
        <v>184</v>
      </c>
    </row>
    <row r="1554" spans="29:41" x14ac:dyDescent="0.3">
      <c r="AC1554" s="119">
        <v>13</v>
      </c>
      <c r="AD1554" s="120">
        <v>48761</v>
      </c>
      <c r="AE1554" s="9" t="s">
        <v>103</v>
      </c>
      <c r="AF1554" s="2">
        <v>10770.356598205362</v>
      </c>
      <c r="AG1554" s="2">
        <v>5754.7855100642</v>
      </c>
      <c r="AH1554" s="2">
        <v>16525.142108269563</v>
      </c>
      <c r="AI1554" s="2">
        <v>631624.30499035644</v>
      </c>
      <c r="AJ1554" s="2">
        <v>132793.19500964365</v>
      </c>
      <c r="AK1554" s="2">
        <v>82033.652397860671</v>
      </c>
      <c r="AL1554" s="121">
        <v>0.1075</v>
      </c>
      <c r="AM1554" s="121" t="s">
        <v>41</v>
      </c>
      <c r="AN1554" s="2">
        <v>764417.49999999988</v>
      </c>
      <c r="AO1554" s="2" t="s">
        <v>184</v>
      </c>
    </row>
    <row r="1555" spans="29:41" x14ac:dyDescent="0.3">
      <c r="AC1555" s="119">
        <v>14</v>
      </c>
      <c r="AD1555" s="120">
        <v>48792</v>
      </c>
      <c r="AE1555" s="9" t="s">
        <v>103</v>
      </c>
      <c r="AF1555" s="2">
        <v>10866.841042730954</v>
      </c>
      <c r="AG1555" s="2">
        <v>5658.3010655386097</v>
      </c>
      <c r="AH1555" s="2">
        <v>16525.142108269563</v>
      </c>
      <c r="AI1555" s="2">
        <v>620757.46394762548</v>
      </c>
      <c r="AJ1555" s="2">
        <v>143660.03605237461</v>
      </c>
      <c r="AK1555" s="2">
        <v>87691.953463399288</v>
      </c>
      <c r="AL1555" s="121">
        <v>0.1075</v>
      </c>
      <c r="AM1555" s="121" t="s">
        <v>41</v>
      </c>
      <c r="AN1555" s="2">
        <v>764417.49999999988</v>
      </c>
      <c r="AO1555" s="2" t="s">
        <v>184</v>
      </c>
    </row>
    <row r="1556" spans="29:41" x14ac:dyDescent="0.3">
      <c r="AC1556" s="119">
        <v>15</v>
      </c>
      <c r="AD1556" s="120">
        <v>48823</v>
      </c>
      <c r="AE1556" s="9" t="s">
        <v>103</v>
      </c>
      <c r="AF1556" s="2">
        <v>10964.189827072085</v>
      </c>
      <c r="AG1556" s="2">
        <v>5560.9522811974784</v>
      </c>
      <c r="AH1556" s="2">
        <v>16525.142108269563</v>
      </c>
      <c r="AI1556" s="2">
        <v>609793.2741205534</v>
      </c>
      <c r="AJ1556" s="2">
        <v>154624.22587944669</v>
      </c>
      <c r="AK1556" s="2">
        <v>93252.905744596763</v>
      </c>
      <c r="AL1556" s="121">
        <v>0.1075</v>
      </c>
      <c r="AM1556" s="121" t="s">
        <v>41</v>
      </c>
      <c r="AN1556" s="2">
        <v>764417.49999999988</v>
      </c>
      <c r="AO1556" s="2" t="s">
        <v>184</v>
      </c>
    </row>
    <row r="1557" spans="29:41" x14ac:dyDescent="0.3">
      <c r="AC1557" s="119">
        <v>16</v>
      </c>
      <c r="AD1557" s="120">
        <v>48853</v>
      </c>
      <c r="AE1557" s="9" t="s">
        <v>103</v>
      </c>
      <c r="AF1557" s="2">
        <v>11062.41069427294</v>
      </c>
      <c r="AG1557" s="2">
        <v>5462.7314139966238</v>
      </c>
      <c r="AH1557" s="2">
        <v>16525.142108269563</v>
      </c>
      <c r="AI1557" s="2">
        <v>598730.86342628044</v>
      </c>
      <c r="AJ1557" s="2">
        <v>165686.63657371962</v>
      </c>
      <c r="AK1557" s="2">
        <v>98715.637158593381</v>
      </c>
      <c r="AL1557" s="121">
        <v>0.1075</v>
      </c>
      <c r="AM1557" s="121" t="s">
        <v>41</v>
      </c>
      <c r="AN1557" s="2">
        <v>764417.49999999988</v>
      </c>
      <c r="AO1557" s="2" t="s">
        <v>184</v>
      </c>
    </row>
    <row r="1558" spans="29:41" x14ac:dyDescent="0.3">
      <c r="AC1558" s="119">
        <v>17</v>
      </c>
      <c r="AD1558" s="120">
        <v>48884</v>
      </c>
      <c r="AE1558" s="9" t="s">
        <v>103</v>
      </c>
      <c r="AF1558" s="2">
        <v>11161.511456742468</v>
      </c>
      <c r="AG1558" s="2">
        <v>5363.6306515270953</v>
      </c>
      <c r="AH1558" s="2">
        <v>16525.142108269563</v>
      </c>
      <c r="AI1558" s="2">
        <v>587569.35196953802</v>
      </c>
      <c r="AJ1558" s="2">
        <v>176848.14803046209</v>
      </c>
      <c r="AK1558" s="2">
        <v>104079.26781012048</v>
      </c>
      <c r="AL1558" s="121">
        <v>0.1075</v>
      </c>
      <c r="AM1558" s="121" t="s">
        <v>41</v>
      </c>
      <c r="AN1558" s="2">
        <v>764417.49999999988</v>
      </c>
      <c r="AO1558" s="2" t="s">
        <v>184</v>
      </c>
    </row>
    <row r="1559" spans="29:41" x14ac:dyDescent="0.3">
      <c r="AC1559" s="119">
        <v>18</v>
      </c>
      <c r="AD1559" s="120">
        <v>48914</v>
      </c>
      <c r="AE1559" s="9" t="s">
        <v>103</v>
      </c>
      <c r="AF1559" s="2">
        <v>11261.499996875786</v>
      </c>
      <c r="AG1559" s="2">
        <v>5263.6421113937777</v>
      </c>
      <c r="AH1559" s="2">
        <v>16525.142108269563</v>
      </c>
      <c r="AI1559" s="2">
        <v>576307.85197266226</v>
      </c>
      <c r="AJ1559" s="2">
        <v>188109.64802733788</v>
      </c>
      <c r="AK1559" s="2">
        <v>109342.90992151426</v>
      </c>
      <c r="AL1559" s="121">
        <v>0.1075</v>
      </c>
      <c r="AM1559" s="121" t="s">
        <v>41</v>
      </c>
      <c r="AN1559" s="2">
        <v>764417.49999999988</v>
      </c>
      <c r="AO1559" s="2" t="s">
        <v>184</v>
      </c>
    </row>
    <row r="1560" spans="29:41" x14ac:dyDescent="0.3">
      <c r="AC1560" s="119">
        <v>19</v>
      </c>
      <c r="AD1560" s="120">
        <v>48945</v>
      </c>
      <c r="AE1560" s="9" t="s">
        <v>103</v>
      </c>
      <c r="AF1560" s="2">
        <v>11362.384267681131</v>
      </c>
      <c r="AG1560" s="2">
        <v>5162.7578405884324</v>
      </c>
      <c r="AH1560" s="2">
        <v>16525.142108269563</v>
      </c>
      <c r="AI1560" s="2">
        <v>564945.4677049811</v>
      </c>
      <c r="AJ1560" s="2">
        <v>199472.03229501902</v>
      </c>
      <c r="AK1560" s="2">
        <v>114505.66776210269</v>
      </c>
      <c r="AL1560" s="121">
        <v>0.1075</v>
      </c>
      <c r="AM1560" s="121" t="s">
        <v>41</v>
      </c>
      <c r="AN1560" s="2">
        <v>764417.49999999988</v>
      </c>
      <c r="AO1560" s="2" t="s">
        <v>184</v>
      </c>
    </row>
    <row r="1561" spans="29:41" x14ac:dyDescent="0.3">
      <c r="AC1561" s="119">
        <v>20</v>
      </c>
      <c r="AD1561" s="120">
        <v>48976</v>
      </c>
      <c r="AE1561" s="9" t="s">
        <v>103</v>
      </c>
      <c r="AF1561" s="2">
        <v>11464.172293412441</v>
      </c>
      <c r="AG1561" s="2">
        <v>5060.9698148571224</v>
      </c>
      <c r="AH1561" s="2">
        <v>16525.142108269563</v>
      </c>
      <c r="AI1561" s="2">
        <v>553481.2954115686</v>
      </c>
      <c r="AJ1561" s="2">
        <v>210936.20458843146</v>
      </c>
      <c r="AK1561" s="2">
        <v>119566.63757695981</v>
      </c>
      <c r="AL1561" s="121">
        <v>0.1075</v>
      </c>
      <c r="AM1561" s="121" t="s">
        <v>41</v>
      </c>
      <c r="AN1561" s="2">
        <v>764417.49999999988</v>
      </c>
      <c r="AO1561" s="2" t="s">
        <v>184</v>
      </c>
    </row>
    <row r="1562" spans="29:41" x14ac:dyDescent="0.3">
      <c r="AC1562" s="119">
        <v>21</v>
      </c>
      <c r="AD1562" s="120">
        <v>49004</v>
      </c>
      <c r="AE1562" s="9" t="s">
        <v>103</v>
      </c>
      <c r="AF1562" s="2">
        <v>11566.872170207595</v>
      </c>
      <c r="AG1562" s="2">
        <v>4958.2699380619688</v>
      </c>
      <c r="AH1562" s="2">
        <v>16525.142108269563</v>
      </c>
      <c r="AI1562" s="2">
        <v>541914.42324136104</v>
      </c>
      <c r="AJ1562" s="2">
        <v>222503.07675863904</v>
      </c>
      <c r="AK1562" s="2">
        <v>124524.90751502178</v>
      </c>
      <c r="AL1562" s="121">
        <v>0.1075</v>
      </c>
      <c r="AM1562" s="121" t="s">
        <v>41</v>
      </c>
      <c r="AN1562" s="2">
        <v>764417.49999999988</v>
      </c>
      <c r="AO1562" s="2" t="s">
        <v>184</v>
      </c>
    </row>
    <row r="1563" spans="29:41" x14ac:dyDescent="0.3">
      <c r="AC1563" s="119">
        <v>22</v>
      </c>
      <c r="AD1563" s="120">
        <v>49035</v>
      </c>
      <c r="AE1563" s="9" t="s">
        <v>103</v>
      </c>
      <c r="AF1563" s="2">
        <v>11670.492066732371</v>
      </c>
      <c r="AG1563" s="2">
        <v>4854.6500415371929</v>
      </c>
      <c r="AH1563" s="2">
        <v>16525.142108269563</v>
      </c>
      <c r="AI1563" s="2">
        <v>530243.93117462867</v>
      </c>
      <c r="AJ1563" s="2">
        <v>234173.56882537142</v>
      </c>
      <c r="AK1563" s="2">
        <v>129379.55755655898</v>
      </c>
      <c r="AL1563" s="121">
        <v>0.1075</v>
      </c>
      <c r="AM1563" s="121" t="s">
        <v>41</v>
      </c>
      <c r="AN1563" s="2">
        <v>764417.49999999988</v>
      </c>
      <c r="AO1563" s="2" t="s">
        <v>184</v>
      </c>
    </row>
    <row r="1564" spans="29:41" x14ac:dyDescent="0.3">
      <c r="AC1564" s="119">
        <v>23</v>
      </c>
      <c r="AD1564" s="120">
        <v>49065</v>
      </c>
      <c r="AE1564" s="9" t="s">
        <v>103</v>
      </c>
      <c r="AF1564" s="2">
        <v>11775.040224830182</v>
      </c>
      <c r="AG1564" s="2">
        <v>4750.1018834393817</v>
      </c>
      <c r="AH1564" s="2">
        <v>16525.142108269563</v>
      </c>
      <c r="AI1564" s="2">
        <v>518468.89094979852</v>
      </c>
      <c r="AJ1564" s="2">
        <v>245948.6090502016</v>
      </c>
      <c r="AK1564" s="2">
        <v>134129.65943999836</v>
      </c>
      <c r="AL1564" s="121">
        <v>0.1075</v>
      </c>
      <c r="AM1564" s="121" t="s">
        <v>41</v>
      </c>
      <c r="AN1564" s="2">
        <v>764417.49999999988</v>
      </c>
      <c r="AO1564" s="2" t="s">
        <v>184</v>
      </c>
    </row>
    <row r="1565" spans="29:41" x14ac:dyDescent="0.3">
      <c r="AC1565" s="119">
        <v>24</v>
      </c>
      <c r="AD1565" s="120">
        <v>49096</v>
      </c>
      <c r="AE1565" s="9" t="s">
        <v>103</v>
      </c>
      <c r="AF1565" s="2">
        <v>11880.52496017762</v>
      </c>
      <c r="AG1565" s="2">
        <v>4644.6171480919447</v>
      </c>
      <c r="AH1565" s="2">
        <v>16525.142108269563</v>
      </c>
      <c r="AI1565" s="2">
        <v>506588.36598962091</v>
      </c>
      <c r="AJ1565" s="2">
        <v>257829.13401037923</v>
      </c>
      <c r="AK1565" s="2">
        <v>138774.27658809032</v>
      </c>
      <c r="AL1565" s="121">
        <v>0.1075</v>
      </c>
      <c r="AM1565" s="121" t="s">
        <v>41</v>
      </c>
      <c r="AN1565" s="2">
        <v>764417.49999999988</v>
      </c>
      <c r="AO1565" s="2" t="s">
        <v>184</v>
      </c>
    </row>
    <row r="1566" spans="29:41" x14ac:dyDescent="0.3">
      <c r="AC1566" s="119">
        <v>25</v>
      </c>
      <c r="AD1566" s="120">
        <v>49126</v>
      </c>
      <c r="AE1566" s="9" t="s">
        <v>103</v>
      </c>
      <c r="AF1566" s="2">
        <v>11986.95466294588</v>
      </c>
      <c r="AG1566" s="2">
        <v>4538.1874453236869</v>
      </c>
      <c r="AH1566" s="2">
        <v>16525.142108269567</v>
      </c>
      <c r="AI1566" s="2">
        <v>494601.41132667504</v>
      </c>
      <c r="AJ1566" s="2">
        <v>269816.08867332514</v>
      </c>
      <c r="AK1566" s="2">
        <v>143312.464033414</v>
      </c>
      <c r="AL1566" s="121">
        <v>0.1075</v>
      </c>
      <c r="AM1566" s="121" t="s">
        <v>41</v>
      </c>
      <c r="AN1566" s="2">
        <v>764417.49999999988</v>
      </c>
      <c r="AO1566" s="2" t="s">
        <v>184</v>
      </c>
    </row>
    <row r="1567" spans="29:41" x14ac:dyDescent="0.3">
      <c r="AC1567" s="119">
        <v>26</v>
      </c>
      <c r="AD1567" s="120">
        <v>49157</v>
      </c>
      <c r="AE1567" s="9" t="s">
        <v>103</v>
      </c>
      <c r="AF1567" s="2">
        <v>12094.337798468103</v>
      </c>
      <c r="AG1567" s="2">
        <v>4430.8043098014641</v>
      </c>
      <c r="AH1567" s="2">
        <v>16525.142108269567</v>
      </c>
      <c r="AI1567" s="2">
        <v>482507.07352820691</v>
      </c>
      <c r="AJ1567" s="2">
        <v>281910.42647179327</v>
      </c>
      <c r="AK1567" s="2">
        <v>147743.26834321546</v>
      </c>
      <c r="AL1567" s="121">
        <v>0.1075</v>
      </c>
      <c r="AM1567" s="121" t="s">
        <v>41</v>
      </c>
      <c r="AN1567" s="2">
        <v>764417.49999999988</v>
      </c>
      <c r="AO1567" s="2" t="s">
        <v>184</v>
      </c>
    </row>
    <row r="1568" spans="29:41" x14ac:dyDescent="0.3">
      <c r="AC1568" s="119">
        <v>27</v>
      </c>
      <c r="AD1568" s="120">
        <v>49188</v>
      </c>
      <c r="AE1568" s="9" t="s">
        <v>103</v>
      </c>
      <c r="AF1568" s="2">
        <v>12202.682907912713</v>
      </c>
      <c r="AG1568" s="2">
        <v>4322.4592003568532</v>
      </c>
      <c r="AH1568" s="2">
        <v>16525.142108269567</v>
      </c>
      <c r="AI1568" s="2">
        <v>470304.3906202942</v>
      </c>
      <c r="AJ1568" s="2">
        <v>294113.10937970597</v>
      </c>
      <c r="AK1568" s="2">
        <v>152065.72754357231</v>
      </c>
      <c r="AL1568" s="121">
        <v>0.1075</v>
      </c>
      <c r="AM1568" s="121" t="s">
        <v>41</v>
      </c>
      <c r="AN1568" s="2">
        <v>764417.49999999988</v>
      </c>
      <c r="AO1568" s="2" t="s">
        <v>184</v>
      </c>
    </row>
    <row r="1569" spans="29:41" x14ac:dyDescent="0.3">
      <c r="AC1569" s="119">
        <v>28</v>
      </c>
      <c r="AD1569" s="120">
        <v>49218</v>
      </c>
      <c r="AE1569" s="9" t="s">
        <v>103</v>
      </c>
      <c r="AF1569" s="2">
        <v>12311.99860896276</v>
      </c>
      <c r="AG1569" s="2">
        <v>4213.1434993068024</v>
      </c>
      <c r="AH1569" s="2">
        <v>16525.142108269563</v>
      </c>
      <c r="AI1569" s="2">
        <v>457992.39201133145</v>
      </c>
      <c r="AJ1569" s="2">
        <v>306425.10798866872</v>
      </c>
      <c r="AK1569" s="2">
        <v>156278.87104287912</v>
      </c>
      <c r="AL1569" s="121">
        <v>0.1075</v>
      </c>
      <c r="AM1569" s="121" t="s">
        <v>41</v>
      </c>
      <c r="AN1569" s="2">
        <v>764417.49999999988</v>
      </c>
      <c r="AO1569" s="2" t="s">
        <v>184</v>
      </c>
    </row>
    <row r="1570" spans="29:41" x14ac:dyDescent="0.3">
      <c r="AC1570" s="119">
        <v>29</v>
      </c>
      <c r="AD1570" s="120">
        <v>49249</v>
      </c>
      <c r="AE1570" s="9" t="s">
        <v>103</v>
      </c>
      <c r="AF1570" s="2">
        <v>12422.293596501386</v>
      </c>
      <c r="AG1570" s="2">
        <v>4102.8485117681776</v>
      </c>
      <c r="AH1570" s="2">
        <v>16525.142108269563</v>
      </c>
      <c r="AI1570" s="2">
        <v>445570.09841483005</v>
      </c>
      <c r="AJ1570" s="2">
        <v>318847.40158517013</v>
      </c>
      <c r="AK1570" s="2">
        <v>160381.71955464731</v>
      </c>
      <c r="AL1570" s="121">
        <v>0.1075</v>
      </c>
      <c r="AM1570" s="121" t="s">
        <v>41</v>
      </c>
      <c r="AN1570" s="2">
        <v>764417.49999999988</v>
      </c>
      <c r="AO1570" s="2" t="s">
        <v>184</v>
      </c>
    </row>
    <row r="1571" spans="29:41" x14ac:dyDescent="0.3">
      <c r="AC1571" s="119">
        <v>30</v>
      </c>
      <c r="AD1571" s="120">
        <v>49279</v>
      </c>
      <c r="AE1571" s="9" t="s">
        <v>103</v>
      </c>
      <c r="AF1571" s="2">
        <v>12533.576643303382</v>
      </c>
      <c r="AG1571" s="2">
        <v>3991.5654649661856</v>
      </c>
      <c r="AH1571" s="2">
        <v>16525.142108269567</v>
      </c>
      <c r="AI1571" s="2">
        <v>433036.52177152666</v>
      </c>
      <c r="AJ1571" s="2">
        <v>331380.97822847351</v>
      </c>
      <c r="AK1571" s="2">
        <v>164373.28501961348</v>
      </c>
      <c r="AL1571" s="121">
        <v>0.1075</v>
      </c>
      <c r="AM1571" s="121" t="s">
        <v>41</v>
      </c>
      <c r="AN1571" s="2">
        <v>764417.49999999988</v>
      </c>
      <c r="AO1571" s="2" t="s">
        <v>184</v>
      </c>
    </row>
    <row r="1572" spans="29:41" x14ac:dyDescent="0.3">
      <c r="AC1572" s="119">
        <v>31</v>
      </c>
      <c r="AD1572" s="120">
        <v>49310</v>
      </c>
      <c r="AE1572" s="9" t="s">
        <v>103</v>
      </c>
      <c r="AF1572" s="2">
        <v>12645.856600732974</v>
      </c>
      <c r="AG1572" s="2">
        <v>3879.2855075365928</v>
      </c>
      <c r="AH1572" s="2">
        <v>16525.142108269567</v>
      </c>
      <c r="AI1572" s="2">
        <v>420390.66517079371</v>
      </c>
      <c r="AJ1572" s="2">
        <v>344026.83482920646</v>
      </c>
      <c r="AK1572" s="2">
        <v>168252.57052715006</v>
      </c>
      <c r="AL1572" s="121">
        <v>0.1075</v>
      </c>
      <c r="AM1572" s="121" t="s">
        <v>41</v>
      </c>
      <c r="AN1572" s="2">
        <v>764417.49999999988</v>
      </c>
      <c r="AO1572" s="2" t="s">
        <v>184</v>
      </c>
    </row>
    <row r="1573" spans="29:41" x14ac:dyDescent="0.3">
      <c r="AC1573" s="119">
        <v>32</v>
      </c>
      <c r="AD1573" s="120">
        <v>49341</v>
      </c>
      <c r="AE1573" s="9" t="s">
        <v>103</v>
      </c>
      <c r="AF1573" s="2">
        <v>12759.14239944787</v>
      </c>
      <c r="AG1573" s="2">
        <v>3765.9997088216937</v>
      </c>
      <c r="AH1573" s="2">
        <v>16525.142108269563</v>
      </c>
      <c r="AI1573" s="2">
        <v>407631.52277134586</v>
      </c>
      <c r="AJ1573" s="2">
        <v>356785.97722865432</v>
      </c>
      <c r="AK1573" s="2">
        <v>172018.57023597177</v>
      </c>
      <c r="AL1573" s="121">
        <v>0.1075</v>
      </c>
      <c r="AM1573" s="121" t="s">
        <v>41</v>
      </c>
      <c r="AN1573" s="2">
        <v>764417.49999999988</v>
      </c>
      <c r="AO1573" s="2" t="s">
        <v>184</v>
      </c>
    </row>
    <row r="1574" spans="29:41" x14ac:dyDescent="0.3">
      <c r="AC1574" s="119">
        <v>33</v>
      </c>
      <c r="AD1574" s="120">
        <v>49369</v>
      </c>
      <c r="AE1574" s="9" t="s">
        <v>103</v>
      </c>
      <c r="AF1574" s="2">
        <v>12873.443050109594</v>
      </c>
      <c r="AG1574" s="2">
        <v>3651.6990581599734</v>
      </c>
      <c r="AH1574" s="2">
        <v>16525.142108269567</v>
      </c>
      <c r="AI1574" s="2">
        <v>394758.07972123625</v>
      </c>
      <c r="AJ1574" s="2">
        <v>369659.42027876392</v>
      </c>
      <c r="AK1574" s="2">
        <v>175670.26929413175</v>
      </c>
      <c r="AL1574" s="121">
        <v>0.1075</v>
      </c>
      <c r="AM1574" s="121" t="s">
        <v>41</v>
      </c>
      <c r="AN1574" s="2">
        <v>764417.49999999988</v>
      </c>
      <c r="AO1574" s="2" t="s">
        <v>184</v>
      </c>
    </row>
    <row r="1575" spans="29:41" x14ac:dyDescent="0.3">
      <c r="AC1575" s="119">
        <v>34</v>
      </c>
      <c r="AD1575" s="120">
        <v>49400</v>
      </c>
      <c r="AE1575" s="9" t="s">
        <v>103</v>
      </c>
      <c r="AF1575" s="2">
        <v>12988.767644100159</v>
      </c>
      <c r="AG1575" s="2">
        <v>3536.3744641694079</v>
      </c>
      <c r="AH1575" s="2">
        <v>16525.142108269567</v>
      </c>
      <c r="AI1575" s="2">
        <v>381769.31207713607</v>
      </c>
      <c r="AJ1575" s="2">
        <v>382648.1879228641</v>
      </c>
      <c r="AK1575" s="2">
        <v>179206.64375830116</v>
      </c>
      <c r="AL1575" s="121">
        <v>0.1075</v>
      </c>
      <c r="AM1575" s="121" t="s">
        <v>41</v>
      </c>
      <c r="AN1575" s="2">
        <v>764417.49999999988</v>
      </c>
      <c r="AO1575" s="2" t="s">
        <v>184</v>
      </c>
    </row>
    <row r="1576" spans="29:41" x14ac:dyDescent="0.3">
      <c r="AC1576" s="119">
        <v>35</v>
      </c>
      <c r="AD1576" s="120">
        <v>49430</v>
      </c>
      <c r="AE1576" s="9" t="s">
        <v>103</v>
      </c>
      <c r="AF1576" s="2">
        <v>13105.125354245223</v>
      </c>
      <c r="AG1576" s="2">
        <v>3420.0167540243438</v>
      </c>
      <c r="AH1576" s="2">
        <v>16525.142108269567</v>
      </c>
      <c r="AI1576" s="2">
        <v>368664.18672289082</v>
      </c>
      <c r="AJ1576" s="2">
        <v>395753.31327710935</v>
      </c>
      <c r="AK1576" s="2">
        <v>182626.6605123255</v>
      </c>
      <c r="AL1576" s="121">
        <v>0.1075</v>
      </c>
      <c r="AM1576" s="121" t="s">
        <v>41</v>
      </c>
      <c r="AN1576" s="2">
        <v>764417.49999999988</v>
      </c>
      <c r="AO1576" s="2" t="s">
        <v>184</v>
      </c>
    </row>
    <row r="1577" spans="29:41" x14ac:dyDescent="0.3">
      <c r="AC1577" s="119">
        <v>36</v>
      </c>
      <c r="AD1577" s="120">
        <v>49461</v>
      </c>
      <c r="AE1577" s="9" t="s">
        <v>103</v>
      </c>
      <c r="AF1577" s="2">
        <v>13222.525435543666</v>
      </c>
      <c r="AG1577" s="2">
        <v>3302.6166727258969</v>
      </c>
      <c r="AH1577" s="2">
        <v>16525.142108269563</v>
      </c>
      <c r="AI1577" s="2">
        <v>355441.66128734715</v>
      </c>
      <c r="AJ1577" s="2">
        <v>408975.83871265303</v>
      </c>
      <c r="AK1577" s="2">
        <v>185929.27718505141</v>
      </c>
      <c r="AL1577" s="121">
        <v>0.1075</v>
      </c>
      <c r="AM1577" s="121" t="s">
        <v>41</v>
      </c>
      <c r="AN1577" s="2">
        <v>764417.49999999988</v>
      </c>
      <c r="AO1577" s="2" t="s">
        <v>184</v>
      </c>
    </row>
    <row r="1578" spans="29:41" x14ac:dyDescent="0.3">
      <c r="AC1578" s="119">
        <v>37</v>
      </c>
      <c r="AD1578" s="120">
        <v>49491</v>
      </c>
      <c r="AE1578" s="9" t="s">
        <v>103</v>
      </c>
      <c r="AF1578" s="2">
        <v>13340.977225903745</v>
      </c>
      <c r="AG1578" s="2">
        <v>3184.1648823658184</v>
      </c>
      <c r="AH1578" s="2">
        <v>16525.142108269563</v>
      </c>
      <c r="AI1578" s="2">
        <v>342100.68406144337</v>
      </c>
      <c r="AJ1578" s="2">
        <v>422316.8159385568</v>
      </c>
      <c r="AK1578" s="2">
        <v>189113.44206741723</v>
      </c>
      <c r="AL1578" s="121">
        <v>0.1075</v>
      </c>
      <c r="AM1578" s="121" t="s">
        <v>41</v>
      </c>
      <c r="AN1578" s="2">
        <v>764417.49999999988</v>
      </c>
      <c r="AO1578" s="2" t="s">
        <v>184</v>
      </c>
    </row>
    <row r="1579" spans="29:41" x14ac:dyDescent="0.3">
      <c r="AC1579" s="119">
        <v>38</v>
      </c>
      <c r="AD1579" s="120">
        <v>49522</v>
      </c>
      <c r="AE1579" s="9" t="s">
        <v>103</v>
      </c>
      <c r="AF1579" s="2">
        <v>13460.490146885804</v>
      </c>
      <c r="AG1579" s="2">
        <v>3064.6519613837636</v>
      </c>
      <c r="AH1579" s="2">
        <v>16525.142108269567</v>
      </c>
      <c r="AI1579" s="2">
        <v>328640.19391455757</v>
      </c>
      <c r="AJ1579" s="2">
        <v>435777.3060854426</v>
      </c>
      <c r="AK1579" s="2">
        <v>192178.09402880099</v>
      </c>
      <c r="AL1579" s="121">
        <v>0.1075</v>
      </c>
      <c r="AM1579" s="121" t="s">
        <v>41</v>
      </c>
      <c r="AN1579" s="2">
        <v>764417.49999999988</v>
      </c>
      <c r="AO1579" s="2" t="s">
        <v>184</v>
      </c>
    </row>
    <row r="1580" spans="29:41" x14ac:dyDescent="0.3">
      <c r="AC1580" s="119">
        <v>39</v>
      </c>
      <c r="AD1580" s="120">
        <v>49553</v>
      </c>
      <c r="AE1580" s="9" t="s">
        <v>103</v>
      </c>
      <c r="AF1580" s="2">
        <v>13581.073704451652</v>
      </c>
      <c r="AG1580" s="2">
        <v>2944.0684038179115</v>
      </c>
      <c r="AH1580" s="2">
        <v>16525.142108269563</v>
      </c>
      <c r="AI1580" s="2">
        <v>315059.1202101059</v>
      </c>
      <c r="AJ1580" s="2">
        <v>449358.37978989427</v>
      </c>
      <c r="AK1580" s="2">
        <v>195122.1624326189</v>
      </c>
      <c r="AL1580" s="121">
        <v>0.1075</v>
      </c>
      <c r="AM1580" s="121" t="s">
        <v>41</v>
      </c>
      <c r="AN1580" s="2">
        <v>764417.49999999988</v>
      </c>
      <c r="AO1580" s="2" t="s">
        <v>184</v>
      </c>
    </row>
    <row r="1581" spans="29:41" x14ac:dyDescent="0.3">
      <c r="AC1581" s="119">
        <v>40</v>
      </c>
      <c r="AD1581" s="120">
        <v>49583</v>
      </c>
      <c r="AE1581" s="9" t="s">
        <v>103</v>
      </c>
      <c r="AF1581" s="2">
        <v>13702.737489720694</v>
      </c>
      <c r="AG1581" s="2">
        <v>2822.4046185488655</v>
      </c>
      <c r="AH1581" s="2">
        <v>16525.14210826956</v>
      </c>
      <c r="AI1581" s="2">
        <v>301356.38272038521</v>
      </c>
      <c r="AJ1581" s="2">
        <v>463061.11727961496</v>
      </c>
      <c r="AK1581" s="2">
        <v>197944.56705116777</v>
      </c>
      <c r="AL1581" s="121">
        <v>0.1075</v>
      </c>
      <c r="AM1581" s="121" t="s">
        <v>41</v>
      </c>
      <c r="AN1581" s="2">
        <v>764417.49999999988</v>
      </c>
      <c r="AO1581" s="2" t="s">
        <v>184</v>
      </c>
    </row>
    <row r="1582" spans="29:41" x14ac:dyDescent="0.3">
      <c r="AC1582" s="119">
        <v>41</v>
      </c>
      <c r="AD1582" s="120">
        <v>49614</v>
      </c>
      <c r="AE1582" s="9" t="s">
        <v>103</v>
      </c>
      <c r="AF1582" s="2">
        <v>13825.491179732779</v>
      </c>
      <c r="AG1582" s="2">
        <v>2699.6509285367842</v>
      </c>
      <c r="AH1582" s="2">
        <v>16525.142108269563</v>
      </c>
      <c r="AI1582" s="2">
        <v>287530.89154065243</v>
      </c>
      <c r="AJ1582" s="2">
        <v>476886.60845934774</v>
      </c>
      <c r="AK1582" s="2">
        <v>200644.21797970455</v>
      </c>
      <c r="AL1582" s="121">
        <v>0.1075</v>
      </c>
      <c r="AM1582" s="121" t="s">
        <v>41</v>
      </c>
      <c r="AN1582" s="2">
        <v>764417.49999999988</v>
      </c>
      <c r="AO1582" s="2" t="s">
        <v>184</v>
      </c>
    </row>
    <row r="1583" spans="29:41" x14ac:dyDescent="0.3">
      <c r="AC1583" s="119">
        <v>42</v>
      </c>
      <c r="AD1583" s="120">
        <v>49644</v>
      </c>
      <c r="AE1583" s="9" t="s">
        <v>103</v>
      </c>
      <c r="AF1583" s="2">
        <v>13949.344538217885</v>
      </c>
      <c r="AG1583" s="2">
        <v>2575.7975700516781</v>
      </c>
      <c r="AH1583" s="2">
        <v>16525.142108269563</v>
      </c>
      <c r="AI1583" s="2">
        <v>273581.54700243456</v>
      </c>
      <c r="AJ1583" s="2">
        <v>490835.95299756562</v>
      </c>
      <c r="AK1583" s="2">
        <v>203220.01554975624</v>
      </c>
      <c r="AL1583" s="121">
        <v>0.1075</v>
      </c>
      <c r="AM1583" s="121" t="s">
        <v>41</v>
      </c>
      <c r="AN1583" s="2">
        <v>764417.49999999988</v>
      </c>
      <c r="AO1583" s="2" t="s">
        <v>184</v>
      </c>
    </row>
    <row r="1584" spans="29:41" x14ac:dyDescent="0.3">
      <c r="AC1584" s="119">
        <v>43</v>
      </c>
      <c r="AD1584" s="120">
        <v>49675</v>
      </c>
      <c r="AE1584" s="9" t="s">
        <v>103</v>
      </c>
      <c r="AF1584" s="2">
        <v>14074.307416372754</v>
      </c>
      <c r="AG1584" s="2">
        <v>2450.8346918968095</v>
      </c>
      <c r="AH1584" s="2">
        <v>16525.142108269563</v>
      </c>
      <c r="AI1584" s="2">
        <v>259507.2395860618</v>
      </c>
      <c r="AJ1584" s="2">
        <v>504910.26041393838</v>
      </c>
      <c r="AK1584" s="2">
        <v>205670.85024165304</v>
      </c>
      <c r="AL1584" s="121">
        <v>0.1075</v>
      </c>
      <c r="AM1584" s="121" t="s">
        <v>41</v>
      </c>
      <c r="AN1584" s="2">
        <v>764417.49999999988</v>
      </c>
      <c r="AO1584" s="2" t="s">
        <v>184</v>
      </c>
    </row>
    <row r="1585" spans="29:41" x14ac:dyDescent="0.3">
      <c r="AC1585" s="119">
        <v>44</v>
      </c>
      <c r="AD1585" s="120">
        <v>49706</v>
      </c>
      <c r="AE1585" s="9" t="s">
        <v>103</v>
      </c>
      <c r="AF1585" s="2">
        <v>14200.389753644427</v>
      </c>
      <c r="AG1585" s="2">
        <v>2324.7523546251368</v>
      </c>
      <c r="AH1585" s="2">
        <v>16525.142108269563</v>
      </c>
      <c r="AI1585" s="2">
        <v>245306.84983241739</v>
      </c>
      <c r="AJ1585" s="2">
        <v>519110.65016758279</v>
      </c>
      <c r="AK1585" s="2">
        <v>207995.60259627819</v>
      </c>
      <c r="AL1585" s="121">
        <v>0.1075</v>
      </c>
      <c r="AM1585" s="121" t="s">
        <v>41</v>
      </c>
      <c r="AN1585" s="2">
        <v>764417.49999999988</v>
      </c>
      <c r="AO1585" s="2" t="s">
        <v>184</v>
      </c>
    </row>
    <row r="1586" spans="29:41" x14ac:dyDescent="0.3">
      <c r="AC1586" s="119">
        <v>45</v>
      </c>
      <c r="AD1586" s="120">
        <v>49735</v>
      </c>
      <c r="AE1586" s="9" t="s">
        <v>103</v>
      </c>
      <c r="AF1586" s="2">
        <v>14327.601578520824</v>
      </c>
      <c r="AG1586" s="2">
        <v>2197.5405297487391</v>
      </c>
      <c r="AH1586" s="2">
        <v>16525.142108269563</v>
      </c>
      <c r="AI1586" s="2">
        <v>230979.24825389657</v>
      </c>
      <c r="AJ1586" s="2">
        <v>533438.25174610363</v>
      </c>
      <c r="AK1586" s="2">
        <v>210193.14312602693</v>
      </c>
      <c r="AL1586" s="121">
        <v>0.1075</v>
      </c>
      <c r="AM1586" s="121" t="s">
        <v>41</v>
      </c>
      <c r="AN1586" s="2">
        <v>764417.49999999988</v>
      </c>
      <c r="AO1586" s="2" t="s">
        <v>184</v>
      </c>
    </row>
    <row r="1587" spans="29:41" x14ac:dyDescent="0.3">
      <c r="AC1587" s="119">
        <v>46</v>
      </c>
      <c r="AD1587" s="120">
        <v>49766</v>
      </c>
      <c r="AE1587" s="9" t="s">
        <v>103</v>
      </c>
      <c r="AF1587" s="2">
        <v>14455.95300932841</v>
      </c>
      <c r="AG1587" s="2">
        <v>2069.1890989411568</v>
      </c>
      <c r="AH1587" s="2">
        <v>16525.142108269567</v>
      </c>
      <c r="AI1587" s="2">
        <v>216523.29524456817</v>
      </c>
      <c r="AJ1587" s="2">
        <v>547894.20475543209</v>
      </c>
      <c r="AK1587" s="2">
        <v>212262.33222496809</v>
      </c>
      <c r="AL1587" s="121">
        <v>0.1075</v>
      </c>
      <c r="AM1587" s="121" t="s">
        <v>41</v>
      </c>
      <c r="AN1587" s="2">
        <v>764417.49999999988</v>
      </c>
      <c r="AO1587" s="2" t="s">
        <v>184</v>
      </c>
    </row>
    <row r="1588" spans="29:41" x14ac:dyDescent="0.3">
      <c r="AC1588" s="119">
        <v>47</v>
      </c>
      <c r="AD1588" s="120">
        <v>49796</v>
      </c>
      <c r="AE1588" s="9" t="s">
        <v>103</v>
      </c>
      <c r="AF1588" s="2">
        <v>14585.454255036973</v>
      </c>
      <c r="AG1588" s="2">
        <v>1939.6878532325898</v>
      </c>
      <c r="AH1588" s="2">
        <v>16525.142108269563</v>
      </c>
      <c r="AI1588" s="2">
        <v>201937.84098953119</v>
      </c>
      <c r="AJ1588" s="2">
        <v>562479.6590104691</v>
      </c>
      <c r="AK1588" s="2">
        <v>214202.02007820067</v>
      </c>
      <c r="AL1588" s="121">
        <v>0.1075</v>
      </c>
      <c r="AM1588" s="121" t="s">
        <v>41</v>
      </c>
      <c r="AN1588" s="2">
        <v>764417.49999999988</v>
      </c>
      <c r="AO1588" s="2" t="s">
        <v>184</v>
      </c>
    </row>
    <row r="1589" spans="29:41" x14ac:dyDescent="0.3">
      <c r="AC1589" s="119">
        <v>48</v>
      </c>
      <c r="AD1589" s="120">
        <v>49827</v>
      </c>
      <c r="AE1589" s="9" t="s">
        <v>103</v>
      </c>
      <c r="AF1589" s="2">
        <v>14716.11561607168</v>
      </c>
      <c r="AG1589" s="2">
        <v>1809.0264921978835</v>
      </c>
      <c r="AH1589" s="2">
        <v>16525.142108269563</v>
      </c>
      <c r="AI1589" s="2">
        <v>187221.72537345951</v>
      </c>
      <c r="AJ1589" s="2">
        <v>577195.77462654084</v>
      </c>
      <c r="AK1589" s="2">
        <v>216011.04657039855</v>
      </c>
      <c r="AL1589" s="121">
        <v>0.1075</v>
      </c>
      <c r="AM1589" s="121" t="s">
        <v>41</v>
      </c>
      <c r="AN1589" s="2">
        <v>764417.49999999988</v>
      </c>
      <c r="AO1589" s="2" t="s">
        <v>184</v>
      </c>
    </row>
    <row r="1590" spans="29:41" x14ac:dyDescent="0.3">
      <c r="AC1590" s="119">
        <v>49</v>
      </c>
      <c r="AD1590" s="120">
        <v>49857</v>
      </c>
      <c r="AE1590" s="9" t="s">
        <v>103</v>
      </c>
      <c r="AF1590" s="2">
        <v>14847.947485132325</v>
      </c>
      <c r="AG1590" s="2">
        <v>1677.1946231372415</v>
      </c>
      <c r="AH1590" s="2">
        <v>16525.142108269567</v>
      </c>
      <c r="AI1590" s="2">
        <v>172373.7778883272</v>
      </c>
      <c r="AJ1590" s="2">
        <v>592043.72211167321</v>
      </c>
      <c r="AK1590" s="2">
        <v>217688.2411935358</v>
      </c>
      <c r="AL1590" s="121">
        <v>0.1075</v>
      </c>
      <c r="AM1590" s="121" t="s">
        <v>41</v>
      </c>
      <c r="AN1590" s="2">
        <v>764417.49999999988</v>
      </c>
      <c r="AO1590" s="2" t="s">
        <v>184</v>
      </c>
    </row>
    <row r="1591" spans="29:41" x14ac:dyDescent="0.3">
      <c r="AC1591" s="119">
        <v>50</v>
      </c>
      <c r="AD1591" s="120">
        <v>49888</v>
      </c>
      <c r="AE1591" s="9" t="s">
        <v>103</v>
      </c>
      <c r="AF1591" s="2">
        <v>14980.960348019966</v>
      </c>
      <c r="AG1591" s="2">
        <v>1544.1817602495978</v>
      </c>
      <c r="AH1591" s="2">
        <v>16525.142108269563</v>
      </c>
      <c r="AI1591" s="2">
        <v>157392.81754030724</v>
      </c>
      <c r="AJ1591" s="2">
        <v>607024.68245969317</v>
      </c>
      <c r="AK1591" s="2">
        <v>219232.4229537854</v>
      </c>
      <c r="AL1591" s="121">
        <v>0.1075</v>
      </c>
      <c r="AM1591" s="121" t="s">
        <v>41</v>
      </c>
      <c r="AN1591" s="2">
        <v>764417.49999999988</v>
      </c>
      <c r="AO1591" s="2" t="s">
        <v>184</v>
      </c>
    </row>
    <row r="1592" spans="29:41" x14ac:dyDescent="0.3">
      <c r="AC1592" s="119">
        <v>51</v>
      </c>
      <c r="AD1592" s="120">
        <v>49919</v>
      </c>
      <c r="AE1592" s="9" t="s">
        <v>103</v>
      </c>
      <c r="AF1592" s="2">
        <v>15115.164784470981</v>
      </c>
      <c r="AG1592" s="2">
        <v>1409.9773237985858</v>
      </c>
      <c r="AH1592" s="2">
        <v>16525.142108269567</v>
      </c>
      <c r="AI1592" s="2">
        <v>142277.65275583626</v>
      </c>
      <c r="AJ1592" s="2">
        <v>622139.84724416421</v>
      </c>
      <c r="AK1592" s="2">
        <v>220642.40027758398</v>
      </c>
      <c r="AL1592" s="121">
        <v>0.1075</v>
      </c>
      <c r="AM1592" s="121" t="s">
        <v>41</v>
      </c>
      <c r="AN1592" s="2">
        <v>764417.49999999988</v>
      </c>
      <c r="AO1592" s="2" t="s">
        <v>184</v>
      </c>
    </row>
    <row r="1593" spans="29:41" x14ac:dyDescent="0.3">
      <c r="AC1593" s="119">
        <v>52</v>
      </c>
      <c r="AD1593" s="120">
        <v>49949</v>
      </c>
      <c r="AE1593" s="9" t="s">
        <v>103</v>
      </c>
      <c r="AF1593" s="2">
        <v>15250.571468998534</v>
      </c>
      <c r="AG1593" s="2">
        <v>1274.5706392710331</v>
      </c>
      <c r="AH1593" s="2">
        <v>16525.142108269567</v>
      </c>
      <c r="AI1593" s="2">
        <v>127027.08128683773</v>
      </c>
      <c r="AJ1593" s="2">
        <v>637390.41871316277</v>
      </c>
      <c r="AK1593" s="2">
        <v>221916.970916855</v>
      </c>
      <c r="AL1593" s="121">
        <v>0.1075</v>
      </c>
      <c r="AM1593" s="121" t="s">
        <v>41</v>
      </c>
      <c r="AN1593" s="2">
        <v>764417.49999999988</v>
      </c>
      <c r="AO1593" s="2" t="s">
        <v>184</v>
      </c>
    </row>
    <row r="1594" spans="29:41" x14ac:dyDescent="0.3">
      <c r="AC1594" s="119">
        <v>53</v>
      </c>
      <c r="AD1594" s="120">
        <v>49980</v>
      </c>
      <c r="AE1594" s="9" t="s">
        <v>103</v>
      </c>
      <c r="AF1594" s="2">
        <v>15387.19117174165</v>
      </c>
      <c r="AG1594" s="2">
        <v>1137.9509365279212</v>
      </c>
      <c r="AH1594" s="2">
        <v>16525.142108269571</v>
      </c>
      <c r="AI1594" s="2">
        <v>111639.89011509607</v>
      </c>
      <c r="AJ1594" s="2">
        <v>652777.60988490446</v>
      </c>
      <c r="AK1594" s="2">
        <v>223054.92185338293</v>
      </c>
      <c r="AL1594" s="121">
        <v>0.1075</v>
      </c>
      <c r="AM1594" s="121" t="s">
        <v>41</v>
      </c>
      <c r="AN1594" s="2">
        <v>764417.49999999988</v>
      </c>
      <c r="AO1594" s="2" t="s">
        <v>184</v>
      </c>
    </row>
    <row r="1595" spans="29:41" x14ac:dyDescent="0.3">
      <c r="AC1595" s="119">
        <v>54</v>
      </c>
      <c r="AD1595" s="120">
        <v>50010</v>
      </c>
      <c r="AE1595" s="9" t="s">
        <v>103</v>
      </c>
      <c r="AF1595" s="2">
        <v>15525.034759321832</v>
      </c>
      <c r="AG1595" s="2">
        <v>1000.1073489477357</v>
      </c>
      <c r="AH1595" s="2">
        <v>16525.142108269567</v>
      </c>
      <c r="AI1595" s="2">
        <v>96114.855355774242</v>
      </c>
      <c r="AJ1595" s="2">
        <v>668302.6446442263</v>
      </c>
      <c r="AK1595" s="2">
        <v>224055.02920233065</v>
      </c>
      <c r="AL1595" s="121">
        <v>0.1075</v>
      </c>
      <c r="AM1595" s="121" t="s">
        <v>41</v>
      </c>
      <c r="AN1595" s="2">
        <v>764417.49999999988</v>
      </c>
      <c r="AO1595" s="2" t="s">
        <v>184</v>
      </c>
    </row>
    <row r="1596" spans="29:41" x14ac:dyDescent="0.3">
      <c r="AC1596" s="119">
        <v>55</v>
      </c>
      <c r="AD1596" s="120">
        <v>50041</v>
      </c>
      <c r="AE1596" s="9" t="s">
        <v>103</v>
      </c>
      <c r="AF1596" s="2">
        <v>15664.113195707423</v>
      </c>
      <c r="AG1596" s="2">
        <v>861.02891256214423</v>
      </c>
      <c r="AH1596" s="2">
        <v>16525.142108269567</v>
      </c>
      <c r="AI1596" s="2">
        <v>80450.742160066817</v>
      </c>
      <c r="AJ1596" s="2">
        <v>683966.75783993374</v>
      </c>
      <c r="AK1596" s="2">
        <v>224916.0581148928</v>
      </c>
      <c r="AL1596" s="121">
        <v>0.1075</v>
      </c>
      <c r="AM1596" s="121" t="s">
        <v>41</v>
      </c>
      <c r="AN1596" s="2">
        <v>764417.49999999988</v>
      </c>
      <c r="AO1596" s="2" t="s">
        <v>184</v>
      </c>
    </row>
    <row r="1597" spans="29:41" x14ac:dyDescent="0.3">
      <c r="AC1597" s="119">
        <v>56</v>
      </c>
      <c r="AD1597" s="120">
        <v>50072</v>
      </c>
      <c r="AE1597" s="9" t="s">
        <v>103</v>
      </c>
      <c r="AF1597" s="2">
        <v>15804.437543085634</v>
      </c>
      <c r="AG1597" s="2">
        <v>720.70456518393189</v>
      </c>
      <c r="AH1597" s="2">
        <v>16525.142108269567</v>
      </c>
      <c r="AI1597" s="2">
        <v>64646.304616981179</v>
      </c>
      <c r="AJ1597" s="2">
        <v>699771.1953830194</v>
      </c>
      <c r="AK1597" s="2">
        <v>225636.76268007673</v>
      </c>
      <c r="AL1597" s="121">
        <v>0.1075</v>
      </c>
      <c r="AM1597" s="121" t="s">
        <v>41</v>
      </c>
      <c r="AN1597" s="2">
        <v>764417.49999999988</v>
      </c>
      <c r="AO1597" s="2" t="s">
        <v>184</v>
      </c>
    </row>
    <row r="1598" spans="29:41" x14ac:dyDescent="0.3">
      <c r="AC1598" s="119">
        <v>57</v>
      </c>
      <c r="AD1598" s="120">
        <v>50100</v>
      </c>
      <c r="AE1598" s="9" t="s">
        <v>103</v>
      </c>
      <c r="AF1598" s="2">
        <v>15946.018962742444</v>
      </c>
      <c r="AG1598" s="2">
        <v>579.12314552712303</v>
      </c>
      <c r="AH1598" s="2">
        <v>16525.142108269567</v>
      </c>
      <c r="AI1598" s="2">
        <v>48700.285654238738</v>
      </c>
      <c r="AJ1598" s="2">
        <v>715717.21434576181</v>
      </c>
      <c r="AK1598" s="2">
        <v>226215.88582560385</v>
      </c>
      <c r="AL1598" s="121">
        <v>0.1075</v>
      </c>
      <c r="AM1598" s="121" t="s">
        <v>41</v>
      </c>
      <c r="AN1598" s="2">
        <v>764417.49999999988</v>
      </c>
      <c r="AO1598" s="2" t="s">
        <v>184</v>
      </c>
    </row>
    <row r="1599" spans="29:41" x14ac:dyDescent="0.3">
      <c r="AC1599" s="119">
        <v>58</v>
      </c>
      <c r="AD1599" s="120">
        <v>50131</v>
      </c>
      <c r="AE1599" s="9" t="s">
        <v>103</v>
      </c>
      <c r="AF1599" s="2">
        <v>16088.868715950348</v>
      </c>
      <c r="AG1599" s="2">
        <v>436.27339231922201</v>
      </c>
      <c r="AH1599" s="2">
        <v>16525.142108269571</v>
      </c>
      <c r="AI1599" s="2">
        <v>32611.416938288388</v>
      </c>
      <c r="AJ1599" s="2">
        <v>731806.08306171221</v>
      </c>
      <c r="AK1599" s="2">
        <v>226652.15921792306</v>
      </c>
      <c r="AL1599" s="121">
        <v>0.1075</v>
      </c>
      <c r="AM1599" s="121" t="s">
        <v>41</v>
      </c>
      <c r="AN1599" s="2">
        <v>764417.49999999988</v>
      </c>
      <c r="AO1599" s="2" t="s">
        <v>184</v>
      </c>
    </row>
    <row r="1600" spans="29:41" x14ac:dyDescent="0.3">
      <c r="AC1600" s="119">
        <v>59</v>
      </c>
      <c r="AD1600" s="120">
        <v>50161</v>
      </c>
      <c r="AE1600" s="9" t="s">
        <v>103</v>
      </c>
      <c r="AF1600" s="2">
        <v>16232.998164864073</v>
      </c>
      <c r="AG1600" s="2">
        <v>292.14394340550012</v>
      </c>
      <c r="AH1600" s="2">
        <v>16525.142108269574</v>
      </c>
      <c r="AI1600" s="2">
        <v>16378.418773424315</v>
      </c>
      <c r="AJ1600" s="2">
        <v>748039.08122657624</v>
      </c>
      <c r="AK1600" s="2">
        <v>226944.30316132857</v>
      </c>
      <c r="AL1600" s="121">
        <v>0.1075</v>
      </c>
      <c r="AM1600" s="121" t="s">
        <v>41</v>
      </c>
      <c r="AN1600" s="2">
        <v>764417.49999999988</v>
      </c>
      <c r="AO1600" s="2" t="s">
        <v>184</v>
      </c>
    </row>
    <row r="1601" spans="29:41" x14ac:dyDescent="0.3">
      <c r="AC1601" s="119">
        <v>60</v>
      </c>
      <c r="AD1601" s="120">
        <v>50192</v>
      </c>
      <c r="AE1601" s="9" t="s">
        <v>103</v>
      </c>
      <c r="AF1601" s="2">
        <v>16378.418773424315</v>
      </c>
      <c r="AG1601" s="2">
        <v>146.7233348452595</v>
      </c>
      <c r="AH1601" s="2">
        <v>16525.142108269574</v>
      </c>
      <c r="AI1601" s="2">
        <v>3.4106051316484809E-13</v>
      </c>
      <c r="AJ1601" s="2">
        <v>764417.50000000058</v>
      </c>
      <c r="AK1601" s="2">
        <v>227091.02649617384</v>
      </c>
      <c r="AL1601" s="121">
        <v>0.1075</v>
      </c>
      <c r="AM1601" s="121" t="s">
        <v>41</v>
      </c>
      <c r="AN1601" s="2">
        <v>764417.49999999988</v>
      </c>
      <c r="AO1601" s="2" t="s">
        <v>184</v>
      </c>
    </row>
    <row r="1602" spans="29:41" x14ac:dyDescent="0.3">
      <c r="AC1602" s="119">
        <v>0</v>
      </c>
      <c r="AD1602" s="120">
        <v>48427</v>
      </c>
      <c r="AE1602" s="9" t="s">
        <v>95</v>
      </c>
      <c r="AF1602" s="2">
        <v>0</v>
      </c>
      <c r="AG1602" s="2">
        <v>0</v>
      </c>
      <c r="AH1602" s="2">
        <v>0</v>
      </c>
      <c r="AI1602" s="2">
        <v>655214.99999999988</v>
      </c>
      <c r="AJ1602" s="2">
        <v>0</v>
      </c>
      <c r="AK1602" s="2">
        <v>0</v>
      </c>
      <c r="AL1602" s="121">
        <v>0.1225</v>
      </c>
      <c r="AM1602" s="121" t="s">
        <v>36</v>
      </c>
      <c r="AN1602" s="2">
        <v>655214.99999999988</v>
      </c>
      <c r="AO1602" s="2" t="s">
        <v>184</v>
      </c>
    </row>
    <row r="1603" spans="29:41" x14ac:dyDescent="0.3">
      <c r="AC1603" s="119">
        <v>1</v>
      </c>
      <c r="AD1603" s="120">
        <v>48458</v>
      </c>
      <c r="AE1603" s="9" t="s">
        <v>95</v>
      </c>
      <c r="AF1603" s="2">
        <v>7969.153151225908</v>
      </c>
      <c r="AG1603" s="2">
        <v>6688.6531249999989</v>
      </c>
      <c r="AH1603" s="2">
        <v>14657.806276225907</v>
      </c>
      <c r="AI1603" s="2">
        <v>647245.846848774</v>
      </c>
      <c r="AJ1603" s="2">
        <v>7969.153151225908</v>
      </c>
      <c r="AK1603" s="2">
        <v>6688.6531249999989</v>
      </c>
      <c r="AL1603" s="121">
        <v>0.1225</v>
      </c>
      <c r="AM1603" s="121" t="s">
        <v>36</v>
      </c>
      <c r="AN1603" s="2">
        <v>655214.99999999988</v>
      </c>
      <c r="AO1603" s="2" t="s">
        <v>184</v>
      </c>
    </row>
    <row r="1604" spans="29:41" x14ac:dyDescent="0.3">
      <c r="AC1604" s="119">
        <v>2</v>
      </c>
      <c r="AD1604" s="120">
        <v>48488</v>
      </c>
      <c r="AE1604" s="9" t="s">
        <v>95</v>
      </c>
      <c r="AF1604" s="2">
        <v>8050.5049229780097</v>
      </c>
      <c r="AG1604" s="2">
        <v>6607.3013532479008</v>
      </c>
      <c r="AH1604" s="2">
        <v>14657.806276225911</v>
      </c>
      <c r="AI1604" s="2">
        <v>639195.341925796</v>
      </c>
      <c r="AJ1604" s="2">
        <v>16019.658074203919</v>
      </c>
      <c r="AK1604" s="2">
        <v>13295.954478247899</v>
      </c>
      <c r="AL1604" s="121">
        <v>0.1225</v>
      </c>
      <c r="AM1604" s="121" t="s">
        <v>36</v>
      </c>
      <c r="AN1604" s="2">
        <v>655214.99999999988</v>
      </c>
      <c r="AO1604" s="2" t="s">
        <v>184</v>
      </c>
    </row>
    <row r="1605" spans="29:41" x14ac:dyDescent="0.3">
      <c r="AC1605" s="119">
        <v>3</v>
      </c>
      <c r="AD1605" s="120">
        <v>48519</v>
      </c>
      <c r="AE1605" s="9" t="s">
        <v>95</v>
      </c>
      <c r="AF1605" s="2">
        <v>8132.687160733406</v>
      </c>
      <c r="AG1605" s="2">
        <v>6525.1191154925009</v>
      </c>
      <c r="AH1605" s="2">
        <v>14657.806276225907</v>
      </c>
      <c r="AI1605" s="2">
        <v>631062.65476506262</v>
      </c>
      <c r="AJ1605" s="2">
        <v>24152.345234937326</v>
      </c>
      <c r="AK1605" s="2">
        <v>19821.073593740399</v>
      </c>
      <c r="AL1605" s="121">
        <v>0.1225</v>
      </c>
      <c r="AM1605" s="121" t="s">
        <v>36</v>
      </c>
      <c r="AN1605" s="2">
        <v>655214.99999999988</v>
      </c>
      <c r="AO1605" s="2" t="s">
        <v>184</v>
      </c>
    </row>
    <row r="1606" spans="29:41" x14ac:dyDescent="0.3">
      <c r="AC1606" s="119">
        <v>4</v>
      </c>
      <c r="AD1606" s="120">
        <v>48549</v>
      </c>
      <c r="AE1606" s="9" t="s">
        <v>95</v>
      </c>
      <c r="AF1606" s="2">
        <v>8215.7083421658972</v>
      </c>
      <c r="AG1606" s="2">
        <v>6442.0979340600143</v>
      </c>
      <c r="AH1606" s="2">
        <v>14657.806276225911</v>
      </c>
      <c r="AI1606" s="2">
        <v>622846.9464228967</v>
      </c>
      <c r="AJ1606" s="2">
        <v>32368.053577103223</v>
      </c>
      <c r="AK1606" s="2">
        <v>26263.171527800412</v>
      </c>
      <c r="AL1606" s="121">
        <v>0.1225</v>
      </c>
      <c r="AM1606" s="121" t="s">
        <v>36</v>
      </c>
      <c r="AN1606" s="2">
        <v>655214.99999999988</v>
      </c>
      <c r="AO1606" s="2" t="s">
        <v>184</v>
      </c>
    </row>
    <row r="1607" spans="29:41" x14ac:dyDescent="0.3">
      <c r="AC1607" s="119">
        <v>5</v>
      </c>
      <c r="AD1607" s="120">
        <v>48580</v>
      </c>
      <c r="AE1607" s="9" t="s">
        <v>95</v>
      </c>
      <c r="AF1607" s="2">
        <v>8299.5770314921701</v>
      </c>
      <c r="AG1607" s="2">
        <v>6358.2292447337368</v>
      </c>
      <c r="AH1607" s="2">
        <v>14657.806276225907</v>
      </c>
      <c r="AI1607" s="2">
        <v>614547.36939140456</v>
      </c>
      <c r="AJ1607" s="2">
        <v>40667.630608595391</v>
      </c>
      <c r="AK1607" s="2">
        <v>32621.400772534151</v>
      </c>
      <c r="AL1607" s="121">
        <v>0.1225</v>
      </c>
      <c r="AM1607" s="121" t="s">
        <v>36</v>
      </c>
      <c r="AN1607" s="2">
        <v>655214.99999999988</v>
      </c>
      <c r="AO1607" s="2" t="s">
        <v>184</v>
      </c>
    </row>
    <row r="1608" spans="29:41" x14ac:dyDescent="0.3">
      <c r="AC1608" s="119">
        <v>6</v>
      </c>
      <c r="AD1608" s="120">
        <v>48611</v>
      </c>
      <c r="AE1608" s="9" t="s">
        <v>95</v>
      </c>
      <c r="AF1608" s="2">
        <v>8384.3018803553223</v>
      </c>
      <c r="AG1608" s="2">
        <v>6273.5043958705883</v>
      </c>
      <c r="AH1608" s="2">
        <v>14657.806276225911</v>
      </c>
      <c r="AI1608" s="2">
        <v>606163.06751104922</v>
      </c>
      <c r="AJ1608" s="2">
        <v>49051.932488950712</v>
      </c>
      <c r="AK1608" s="2">
        <v>38894.905168404737</v>
      </c>
      <c r="AL1608" s="121">
        <v>0.1225</v>
      </c>
      <c r="AM1608" s="121" t="s">
        <v>36</v>
      </c>
      <c r="AN1608" s="2">
        <v>655214.99999999988</v>
      </c>
      <c r="AO1608" s="2" t="s">
        <v>184</v>
      </c>
    </row>
    <row r="1609" spans="29:41" x14ac:dyDescent="0.3">
      <c r="AC1609" s="119">
        <v>7</v>
      </c>
      <c r="AD1609" s="120">
        <v>48639</v>
      </c>
      <c r="AE1609" s="9" t="s">
        <v>95</v>
      </c>
      <c r="AF1609" s="2">
        <v>8469.8916287172797</v>
      </c>
      <c r="AG1609" s="2">
        <v>6187.9146475086272</v>
      </c>
      <c r="AH1609" s="2">
        <v>14657.806276225907</v>
      </c>
      <c r="AI1609" s="2">
        <v>597693.17588233191</v>
      </c>
      <c r="AJ1609" s="2">
        <v>57521.824117667988</v>
      </c>
      <c r="AK1609" s="2">
        <v>45082.819815913361</v>
      </c>
      <c r="AL1609" s="121">
        <v>0.1225</v>
      </c>
      <c r="AM1609" s="121" t="s">
        <v>36</v>
      </c>
      <c r="AN1609" s="2">
        <v>655214.99999999988</v>
      </c>
      <c r="AO1609" s="2" t="s">
        <v>184</v>
      </c>
    </row>
    <row r="1610" spans="29:41" x14ac:dyDescent="0.3">
      <c r="AC1610" s="119">
        <v>8</v>
      </c>
      <c r="AD1610" s="120">
        <v>48670</v>
      </c>
      <c r="AE1610" s="9" t="s">
        <v>95</v>
      </c>
      <c r="AF1610" s="2">
        <v>8556.3551057604345</v>
      </c>
      <c r="AG1610" s="2">
        <v>6101.4511704654715</v>
      </c>
      <c r="AH1610" s="2">
        <v>14657.806276225905</v>
      </c>
      <c r="AI1610" s="2">
        <v>589136.82077657152</v>
      </c>
      <c r="AJ1610" s="2">
        <v>66078.179223428422</v>
      </c>
      <c r="AK1610" s="2">
        <v>51184.270986378833</v>
      </c>
      <c r="AL1610" s="121">
        <v>0.1225</v>
      </c>
      <c r="AM1610" s="121" t="s">
        <v>36</v>
      </c>
      <c r="AN1610" s="2">
        <v>655214.99999999988</v>
      </c>
      <c r="AO1610" s="2" t="s">
        <v>184</v>
      </c>
    </row>
    <row r="1611" spans="29:41" x14ac:dyDescent="0.3">
      <c r="AC1611" s="119">
        <v>9</v>
      </c>
      <c r="AD1611" s="120">
        <v>48700</v>
      </c>
      <c r="AE1611" s="9" t="s">
        <v>95</v>
      </c>
      <c r="AF1611" s="2">
        <v>8643.7012307984096</v>
      </c>
      <c r="AG1611" s="2">
        <v>6014.105045427501</v>
      </c>
      <c r="AH1611" s="2">
        <v>14657.806276225911</v>
      </c>
      <c r="AI1611" s="2">
        <v>580493.11954577314</v>
      </c>
      <c r="AJ1611" s="2">
        <v>74721.880454226834</v>
      </c>
      <c r="AK1611" s="2">
        <v>57198.376031806336</v>
      </c>
      <c r="AL1611" s="121">
        <v>0.1225</v>
      </c>
      <c r="AM1611" s="121" t="s">
        <v>36</v>
      </c>
      <c r="AN1611" s="2">
        <v>655214.99999999988</v>
      </c>
      <c r="AO1611" s="2" t="s">
        <v>184</v>
      </c>
    </row>
    <row r="1612" spans="29:41" x14ac:dyDescent="0.3">
      <c r="AC1612" s="119">
        <v>10</v>
      </c>
      <c r="AD1612" s="120">
        <v>48731</v>
      </c>
      <c r="AE1612" s="9" t="s">
        <v>95</v>
      </c>
      <c r="AF1612" s="2">
        <v>8731.939014196143</v>
      </c>
      <c r="AG1612" s="2">
        <v>5925.8672620297675</v>
      </c>
      <c r="AH1612" s="2">
        <v>14657.806276225911</v>
      </c>
      <c r="AI1612" s="2">
        <v>571761.18053157697</v>
      </c>
      <c r="AJ1612" s="2">
        <v>83453.819468422982</v>
      </c>
      <c r="AK1612" s="2">
        <v>63124.243293836102</v>
      </c>
      <c r="AL1612" s="121">
        <v>0.1225</v>
      </c>
      <c r="AM1612" s="121" t="s">
        <v>36</v>
      </c>
      <c r="AN1612" s="2">
        <v>655214.99999999988</v>
      </c>
      <c r="AO1612" s="2" t="s">
        <v>184</v>
      </c>
    </row>
    <row r="1613" spans="29:41" x14ac:dyDescent="0.3">
      <c r="AC1613" s="119">
        <v>11</v>
      </c>
      <c r="AD1613" s="120">
        <v>48761</v>
      </c>
      <c r="AE1613" s="9" t="s">
        <v>95</v>
      </c>
      <c r="AF1613" s="2">
        <v>8821.077558299392</v>
      </c>
      <c r="AG1613" s="2">
        <v>5836.7287179265149</v>
      </c>
      <c r="AH1613" s="2">
        <v>14657.806276225907</v>
      </c>
      <c r="AI1613" s="2">
        <v>562940.10297327756</v>
      </c>
      <c r="AJ1613" s="2">
        <v>92274.897026722378</v>
      </c>
      <c r="AK1613" s="2">
        <v>68960.972011762613</v>
      </c>
      <c r="AL1613" s="121">
        <v>0.1225</v>
      </c>
      <c r="AM1613" s="121" t="s">
        <v>36</v>
      </c>
      <c r="AN1613" s="2">
        <v>655214.99999999988</v>
      </c>
      <c r="AO1613" s="2" t="s">
        <v>184</v>
      </c>
    </row>
    <row r="1614" spans="29:41" x14ac:dyDescent="0.3">
      <c r="AC1614" s="119">
        <v>12</v>
      </c>
      <c r="AD1614" s="120">
        <v>48792</v>
      </c>
      <c r="AE1614" s="9" t="s">
        <v>95</v>
      </c>
      <c r="AF1614" s="2">
        <v>8911.1260583737021</v>
      </c>
      <c r="AG1614" s="2">
        <v>5746.6802178522084</v>
      </c>
      <c r="AH1614" s="2">
        <v>14657.806276225911</v>
      </c>
      <c r="AI1614" s="2">
        <v>554028.97691490385</v>
      </c>
      <c r="AJ1614" s="2">
        <v>101186.02308509608</v>
      </c>
      <c r="AK1614" s="2">
        <v>74707.652229614818</v>
      </c>
      <c r="AL1614" s="121">
        <v>0.1225</v>
      </c>
      <c r="AM1614" s="121" t="s">
        <v>36</v>
      </c>
      <c r="AN1614" s="2">
        <v>655214.99999999988</v>
      </c>
      <c r="AO1614" s="2" t="s">
        <v>184</v>
      </c>
    </row>
    <row r="1615" spans="29:41" x14ac:dyDescent="0.3">
      <c r="AC1615" s="119">
        <v>13</v>
      </c>
      <c r="AD1615" s="120">
        <v>48823</v>
      </c>
      <c r="AE1615" s="9" t="s">
        <v>95</v>
      </c>
      <c r="AF1615" s="2">
        <v>9002.0938035529289</v>
      </c>
      <c r="AG1615" s="2">
        <v>5655.7124726729771</v>
      </c>
      <c r="AH1615" s="2">
        <v>14657.806276225907</v>
      </c>
      <c r="AI1615" s="2">
        <v>545026.88311135094</v>
      </c>
      <c r="AJ1615" s="2">
        <v>110188.116888649</v>
      </c>
      <c r="AK1615" s="2">
        <v>80363.364702287799</v>
      </c>
      <c r="AL1615" s="121">
        <v>0.1225</v>
      </c>
      <c r="AM1615" s="121" t="s">
        <v>36</v>
      </c>
      <c r="AN1615" s="2">
        <v>655214.99999999988</v>
      </c>
      <c r="AO1615" s="2" t="s">
        <v>184</v>
      </c>
    </row>
    <row r="1616" spans="29:41" x14ac:dyDescent="0.3">
      <c r="AC1616" s="119">
        <v>14</v>
      </c>
      <c r="AD1616" s="120">
        <v>48853</v>
      </c>
      <c r="AE1616" s="9" t="s">
        <v>95</v>
      </c>
      <c r="AF1616" s="2">
        <v>9093.9901777975319</v>
      </c>
      <c r="AG1616" s="2">
        <v>5563.8160984283741</v>
      </c>
      <c r="AH1616" s="2">
        <v>14657.806276225907</v>
      </c>
      <c r="AI1616" s="2">
        <v>535932.89293355343</v>
      </c>
      <c r="AJ1616" s="2">
        <v>119282.10706644654</v>
      </c>
      <c r="AK1616" s="2">
        <v>85927.180800716174</v>
      </c>
      <c r="AL1616" s="121">
        <v>0.1225</v>
      </c>
      <c r="AM1616" s="121" t="s">
        <v>36</v>
      </c>
      <c r="AN1616" s="2">
        <v>655214.99999999988</v>
      </c>
      <c r="AO1616" s="2" t="s">
        <v>184</v>
      </c>
    </row>
    <row r="1617" spans="29:41" x14ac:dyDescent="0.3">
      <c r="AC1617" s="119">
        <v>15</v>
      </c>
      <c r="AD1617" s="120">
        <v>48884</v>
      </c>
      <c r="AE1617" s="9" t="s">
        <v>95</v>
      </c>
      <c r="AF1617" s="2">
        <v>9186.8246608625523</v>
      </c>
      <c r="AG1617" s="2">
        <v>5470.9816153633583</v>
      </c>
      <c r="AH1617" s="2">
        <v>14657.806276225911</v>
      </c>
      <c r="AI1617" s="2">
        <v>526746.06827269087</v>
      </c>
      <c r="AJ1617" s="2">
        <v>128468.93172730909</v>
      </c>
      <c r="AK1617" s="2">
        <v>91398.162416079533</v>
      </c>
      <c r="AL1617" s="121">
        <v>0.1225</v>
      </c>
      <c r="AM1617" s="121" t="s">
        <v>36</v>
      </c>
      <c r="AN1617" s="2">
        <v>655214.99999999988</v>
      </c>
      <c r="AO1617" s="2" t="s">
        <v>184</v>
      </c>
    </row>
    <row r="1618" spans="29:41" x14ac:dyDescent="0.3">
      <c r="AC1618" s="119">
        <v>16</v>
      </c>
      <c r="AD1618" s="120">
        <v>48914</v>
      </c>
      <c r="AE1618" s="9" t="s">
        <v>95</v>
      </c>
      <c r="AF1618" s="2">
        <v>9280.6068292755244</v>
      </c>
      <c r="AG1618" s="2">
        <v>5377.1994469503861</v>
      </c>
      <c r="AH1618" s="2">
        <v>14657.806276225911</v>
      </c>
      <c r="AI1618" s="2">
        <v>517465.46144341532</v>
      </c>
      <c r="AJ1618" s="2">
        <v>137749.53855658462</v>
      </c>
      <c r="AK1618" s="2">
        <v>96775.361863029917</v>
      </c>
      <c r="AL1618" s="121">
        <v>0.1225</v>
      </c>
      <c r="AM1618" s="121" t="s">
        <v>36</v>
      </c>
      <c r="AN1618" s="2">
        <v>655214.99999999988</v>
      </c>
      <c r="AO1618" s="2" t="s">
        <v>184</v>
      </c>
    </row>
    <row r="1619" spans="29:41" x14ac:dyDescent="0.3">
      <c r="AC1619" s="119">
        <v>17</v>
      </c>
      <c r="AD1619" s="120">
        <v>48945</v>
      </c>
      <c r="AE1619" s="9" t="s">
        <v>95</v>
      </c>
      <c r="AF1619" s="2">
        <v>9375.3463573243789</v>
      </c>
      <c r="AG1619" s="2">
        <v>5282.4599189015316</v>
      </c>
      <c r="AH1619" s="2">
        <v>14657.806276225911</v>
      </c>
      <c r="AI1619" s="2">
        <v>508090.11508609093</v>
      </c>
      <c r="AJ1619" s="2">
        <v>147124.88491390902</v>
      </c>
      <c r="AK1619" s="2">
        <v>102057.82178193145</v>
      </c>
      <c r="AL1619" s="121">
        <v>0.1225</v>
      </c>
      <c r="AM1619" s="121" t="s">
        <v>36</v>
      </c>
      <c r="AN1619" s="2">
        <v>655214.99999999988</v>
      </c>
      <c r="AO1619" s="2" t="s">
        <v>184</v>
      </c>
    </row>
    <row r="1620" spans="29:41" x14ac:dyDescent="0.3">
      <c r="AC1620" s="119">
        <v>18</v>
      </c>
      <c r="AD1620" s="120">
        <v>48976</v>
      </c>
      <c r="AE1620" s="9" t="s">
        <v>95</v>
      </c>
      <c r="AF1620" s="2">
        <v>9471.0530180553942</v>
      </c>
      <c r="AG1620" s="2">
        <v>5186.7532581705118</v>
      </c>
      <c r="AH1620" s="2">
        <v>14657.806276225907</v>
      </c>
      <c r="AI1620" s="2">
        <v>498619.06206803554</v>
      </c>
      <c r="AJ1620" s="2">
        <v>156595.93793196441</v>
      </c>
      <c r="AK1620" s="2">
        <v>107244.57504010196</v>
      </c>
      <c r="AL1620" s="121">
        <v>0.1225</v>
      </c>
      <c r="AM1620" s="121" t="s">
        <v>36</v>
      </c>
      <c r="AN1620" s="2">
        <v>655214.99999999988</v>
      </c>
      <c r="AO1620" s="2" t="s">
        <v>184</v>
      </c>
    </row>
    <row r="1621" spans="29:41" x14ac:dyDescent="0.3">
      <c r="AC1621" s="119">
        <v>19</v>
      </c>
      <c r="AD1621" s="120">
        <v>49004</v>
      </c>
      <c r="AE1621" s="9" t="s">
        <v>95</v>
      </c>
      <c r="AF1621" s="2">
        <v>9567.7366842813772</v>
      </c>
      <c r="AG1621" s="2">
        <v>5090.0695919445297</v>
      </c>
      <c r="AH1621" s="2">
        <v>14657.806276225907</v>
      </c>
      <c r="AI1621" s="2">
        <v>489051.32538375416</v>
      </c>
      <c r="AJ1621" s="2">
        <v>166163.67461624579</v>
      </c>
      <c r="AK1621" s="2">
        <v>112334.64463204649</v>
      </c>
      <c r="AL1621" s="121">
        <v>0.1225</v>
      </c>
      <c r="AM1621" s="121" t="s">
        <v>36</v>
      </c>
      <c r="AN1621" s="2">
        <v>655214.99999999988</v>
      </c>
      <c r="AO1621" s="2" t="s">
        <v>184</v>
      </c>
    </row>
    <row r="1622" spans="29:41" x14ac:dyDescent="0.3">
      <c r="AC1622" s="119">
        <v>20</v>
      </c>
      <c r="AD1622" s="120">
        <v>49035</v>
      </c>
      <c r="AE1622" s="9" t="s">
        <v>95</v>
      </c>
      <c r="AF1622" s="2">
        <v>9665.4073296000824</v>
      </c>
      <c r="AG1622" s="2">
        <v>4992.3989466258236</v>
      </c>
      <c r="AH1622" s="2">
        <v>14657.806276225907</v>
      </c>
      <c r="AI1622" s="2">
        <v>479385.91805415408</v>
      </c>
      <c r="AJ1622" s="2">
        <v>175829.08194584586</v>
      </c>
      <c r="AK1622" s="2">
        <v>117327.04357867231</v>
      </c>
      <c r="AL1622" s="121">
        <v>0.1225</v>
      </c>
      <c r="AM1622" s="121" t="s">
        <v>36</v>
      </c>
      <c r="AN1622" s="2">
        <v>655214.99999999988</v>
      </c>
      <c r="AO1622" s="2" t="s">
        <v>184</v>
      </c>
    </row>
    <row r="1623" spans="29:41" x14ac:dyDescent="0.3">
      <c r="AC1623" s="119">
        <v>21</v>
      </c>
      <c r="AD1623" s="120">
        <v>49065</v>
      </c>
      <c r="AE1623" s="9" t="s">
        <v>95</v>
      </c>
      <c r="AF1623" s="2">
        <v>9764.0750294230875</v>
      </c>
      <c r="AG1623" s="2">
        <v>4893.7312468028231</v>
      </c>
      <c r="AH1623" s="2">
        <v>14657.806276225911</v>
      </c>
      <c r="AI1623" s="2">
        <v>469621.84302473097</v>
      </c>
      <c r="AJ1623" s="2">
        <v>185593.15697526894</v>
      </c>
      <c r="AK1623" s="2">
        <v>122220.77482547514</v>
      </c>
      <c r="AL1623" s="121">
        <v>0.1225</v>
      </c>
      <c r="AM1623" s="121" t="s">
        <v>36</v>
      </c>
      <c r="AN1623" s="2">
        <v>655214.99999999988</v>
      </c>
      <c r="AO1623" s="2" t="s">
        <v>184</v>
      </c>
    </row>
    <row r="1624" spans="29:41" x14ac:dyDescent="0.3">
      <c r="AC1624" s="119">
        <v>22</v>
      </c>
      <c r="AD1624" s="120">
        <v>49096</v>
      </c>
      <c r="AE1624" s="9" t="s">
        <v>95</v>
      </c>
      <c r="AF1624" s="2">
        <v>9863.7499620151102</v>
      </c>
      <c r="AG1624" s="2">
        <v>4794.0563142107949</v>
      </c>
      <c r="AH1624" s="2">
        <v>14657.806276225905</v>
      </c>
      <c r="AI1624" s="2">
        <v>459758.09306271584</v>
      </c>
      <c r="AJ1624" s="2">
        <v>195456.90693728405</v>
      </c>
      <c r="AK1624" s="2">
        <v>127014.83113968594</v>
      </c>
      <c r="AL1624" s="121">
        <v>0.1225</v>
      </c>
      <c r="AM1624" s="121" t="s">
        <v>36</v>
      </c>
      <c r="AN1624" s="2">
        <v>655214.99999999988</v>
      </c>
      <c r="AO1624" s="2" t="s">
        <v>184</v>
      </c>
    </row>
    <row r="1625" spans="29:41" x14ac:dyDescent="0.3">
      <c r="AC1625" s="119">
        <v>23</v>
      </c>
      <c r="AD1625" s="120">
        <v>49126</v>
      </c>
      <c r="AE1625" s="9" t="s">
        <v>95</v>
      </c>
      <c r="AF1625" s="2">
        <v>9964.4424095440154</v>
      </c>
      <c r="AG1625" s="2">
        <v>4693.3638666818906</v>
      </c>
      <c r="AH1625" s="2">
        <v>14657.806276225907</v>
      </c>
      <c r="AI1625" s="2">
        <v>449793.65065317182</v>
      </c>
      <c r="AJ1625" s="2">
        <v>205421.34934682806</v>
      </c>
      <c r="AK1625" s="2">
        <v>131708.19500636784</v>
      </c>
      <c r="AL1625" s="121">
        <v>0.1225</v>
      </c>
      <c r="AM1625" s="121" t="s">
        <v>36</v>
      </c>
      <c r="AN1625" s="2">
        <v>655214.99999999988</v>
      </c>
      <c r="AO1625" s="2" t="s">
        <v>184</v>
      </c>
    </row>
    <row r="1626" spans="29:41" x14ac:dyDescent="0.3">
      <c r="AC1626" s="119">
        <v>24</v>
      </c>
      <c r="AD1626" s="120">
        <v>49157</v>
      </c>
      <c r="AE1626" s="9" t="s">
        <v>95</v>
      </c>
      <c r="AF1626" s="2">
        <v>10066.162759141444</v>
      </c>
      <c r="AG1626" s="2">
        <v>4591.6435170844625</v>
      </c>
      <c r="AH1626" s="2">
        <v>14657.806276225905</v>
      </c>
      <c r="AI1626" s="2">
        <v>439727.4878940304</v>
      </c>
      <c r="AJ1626" s="2">
        <v>215487.51210596951</v>
      </c>
      <c r="AK1626" s="2">
        <v>136299.83852345229</v>
      </c>
      <c r="AL1626" s="121">
        <v>0.1225</v>
      </c>
      <c r="AM1626" s="121" t="s">
        <v>36</v>
      </c>
      <c r="AN1626" s="2">
        <v>655214.99999999988</v>
      </c>
      <c r="AO1626" s="2" t="s">
        <v>184</v>
      </c>
    </row>
    <row r="1627" spans="29:41" x14ac:dyDescent="0.3">
      <c r="AC1627" s="119">
        <v>25</v>
      </c>
      <c r="AD1627" s="120">
        <v>49188</v>
      </c>
      <c r="AE1627" s="9" t="s">
        <v>95</v>
      </c>
      <c r="AF1627" s="2">
        <v>10168.921503974347</v>
      </c>
      <c r="AG1627" s="2">
        <v>4488.8847722515602</v>
      </c>
      <c r="AH1627" s="2">
        <v>14657.806276225907</v>
      </c>
      <c r="AI1627" s="2">
        <v>429558.56639005605</v>
      </c>
      <c r="AJ1627" s="2">
        <v>225656.43360994387</v>
      </c>
      <c r="AK1627" s="2">
        <v>140788.72329570385</v>
      </c>
      <c r="AL1627" s="121">
        <v>0.1225</v>
      </c>
      <c r="AM1627" s="121" t="s">
        <v>36</v>
      </c>
      <c r="AN1627" s="2">
        <v>655214.99999999988</v>
      </c>
      <c r="AO1627" s="2" t="s">
        <v>184</v>
      </c>
    </row>
    <row r="1628" spans="29:41" x14ac:dyDescent="0.3">
      <c r="AC1628" s="119">
        <v>26</v>
      </c>
      <c r="AD1628" s="120">
        <v>49218</v>
      </c>
      <c r="AE1628" s="9" t="s">
        <v>95</v>
      </c>
      <c r="AF1628" s="2">
        <v>10272.729244327418</v>
      </c>
      <c r="AG1628" s="2">
        <v>4385.0770318984887</v>
      </c>
      <c r="AH1628" s="2">
        <v>14657.806276225907</v>
      </c>
      <c r="AI1628" s="2">
        <v>419285.83714572864</v>
      </c>
      <c r="AJ1628" s="2">
        <v>235929.16285427127</v>
      </c>
      <c r="AK1628" s="2">
        <v>145173.80032760234</v>
      </c>
      <c r="AL1628" s="121">
        <v>0.1225</v>
      </c>
      <c r="AM1628" s="121" t="s">
        <v>36</v>
      </c>
      <c r="AN1628" s="2">
        <v>655214.99999999988</v>
      </c>
      <c r="AO1628" s="2" t="s">
        <v>184</v>
      </c>
    </row>
    <row r="1629" spans="29:41" x14ac:dyDescent="0.3">
      <c r="AC1629" s="119">
        <v>27</v>
      </c>
      <c r="AD1629" s="120">
        <v>49249</v>
      </c>
      <c r="AE1629" s="9" t="s">
        <v>95</v>
      </c>
      <c r="AF1629" s="2">
        <v>10377.596688696594</v>
      </c>
      <c r="AG1629" s="2">
        <v>4280.2095875293135</v>
      </c>
      <c r="AH1629" s="2">
        <v>14657.806276225907</v>
      </c>
      <c r="AI1629" s="2">
        <v>408908.24045703205</v>
      </c>
      <c r="AJ1629" s="2">
        <v>246306.75954296786</v>
      </c>
      <c r="AK1629" s="2">
        <v>149454.00991513164</v>
      </c>
      <c r="AL1629" s="121">
        <v>0.1225</v>
      </c>
      <c r="AM1629" s="121" t="s">
        <v>36</v>
      </c>
      <c r="AN1629" s="2">
        <v>655214.99999999988</v>
      </c>
      <c r="AO1629" s="2" t="s">
        <v>184</v>
      </c>
    </row>
    <row r="1630" spans="29:41" x14ac:dyDescent="0.3">
      <c r="AC1630" s="119">
        <v>28</v>
      </c>
      <c r="AD1630" s="120">
        <v>49279</v>
      </c>
      <c r="AE1630" s="9" t="s">
        <v>95</v>
      </c>
      <c r="AF1630" s="2">
        <v>10483.534654893705</v>
      </c>
      <c r="AG1630" s="2">
        <v>4174.2716213322019</v>
      </c>
      <c r="AH1630" s="2">
        <v>14657.806276225907</v>
      </c>
      <c r="AI1630" s="2">
        <v>398424.70580213837</v>
      </c>
      <c r="AJ1630" s="2">
        <v>256790.29419786157</v>
      </c>
      <c r="AK1630" s="2">
        <v>153628.28153646385</v>
      </c>
      <c r="AL1630" s="121">
        <v>0.1225</v>
      </c>
      <c r="AM1630" s="121" t="s">
        <v>36</v>
      </c>
      <c r="AN1630" s="2">
        <v>655214.99999999988</v>
      </c>
      <c r="AO1630" s="2" t="s">
        <v>184</v>
      </c>
    </row>
    <row r="1631" spans="29:41" x14ac:dyDescent="0.3">
      <c r="AC1631" s="119">
        <v>29</v>
      </c>
      <c r="AD1631" s="120">
        <v>49310</v>
      </c>
      <c r="AE1631" s="9" t="s">
        <v>95</v>
      </c>
      <c r="AF1631" s="2">
        <v>10590.554071162411</v>
      </c>
      <c r="AG1631" s="2">
        <v>4067.2522050634957</v>
      </c>
      <c r="AH1631" s="2">
        <v>14657.806276225907</v>
      </c>
      <c r="AI1631" s="2">
        <v>387834.15173097595</v>
      </c>
      <c r="AJ1631" s="2">
        <v>267380.84826902399</v>
      </c>
      <c r="AK1631" s="2">
        <v>157695.53374152735</v>
      </c>
      <c r="AL1631" s="121">
        <v>0.1225</v>
      </c>
      <c r="AM1631" s="121" t="s">
        <v>36</v>
      </c>
      <c r="AN1631" s="2">
        <v>655214.99999999988</v>
      </c>
      <c r="AO1631" s="2" t="s">
        <v>184</v>
      </c>
    </row>
    <row r="1632" spans="29:41" x14ac:dyDescent="0.3">
      <c r="AC1632" s="119">
        <v>30</v>
      </c>
      <c r="AD1632" s="120">
        <v>49341</v>
      </c>
      <c r="AE1632" s="9" t="s">
        <v>95</v>
      </c>
      <c r="AF1632" s="2">
        <v>10698.665977305531</v>
      </c>
      <c r="AG1632" s="2">
        <v>3959.1402989203793</v>
      </c>
      <c r="AH1632" s="2">
        <v>14657.806276225911</v>
      </c>
      <c r="AI1632" s="2">
        <v>377135.48575367039</v>
      </c>
      <c r="AJ1632" s="2">
        <v>278079.51424632955</v>
      </c>
      <c r="AK1632" s="2">
        <v>161654.67404044775</v>
      </c>
      <c r="AL1632" s="121">
        <v>0.1225</v>
      </c>
      <c r="AM1632" s="121" t="s">
        <v>36</v>
      </c>
      <c r="AN1632" s="2">
        <v>655214.99999999988</v>
      </c>
      <c r="AO1632" s="2" t="s">
        <v>184</v>
      </c>
    </row>
    <row r="1633" spans="29:41" x14ac:dyDescent="0.3">
      <c r="AC1633" s="119">
        <v>31</v>
      </c>
      <c r="AD1633" s="120">
        <v>49369</v>
      </c>
      <c r="AE1633" s="9" t="s">
        <v>95</v>
      </c>
      <c r="AF1633" s="2">
        <v>10807.881525823859</v>
      </c>
      <c r="AG1633" s="2">
        <v>3849.9247504020518</v>
      </c>
      <c r="AH1633" s="2">
        <v>14657.806276225911</v>
      </c>
      <c r="AI1633" s="2">
        <v>366327.60422784655</v>
      </c>
      <c r="AJ1633" s="2">
        <v>288887.3957721534</v>
      </c>
      <c r="AK1633" s="2">
        <v>165504.59879084979</v>
      </c>
      <c r="AL1633" s="121">
        <v>0.1225</v>
      </c>
      <c r="AM1633" s="121" t="s">
        <v>36</v>
      </c>
      <c r="AN1633" s="2">
        <v>655214.99999999988</v>
      </c>
      <c r="AO1633" s="2" t="s">
        <v>184</v>
      </c>
    </row>
    <row r="1634" spans="29:41" x14ac:dyDescent="0.3">
      <c r="AC1634" s="119">
        <v>32</v>
      </c>
      <c r="AD1634" s="120">
        <v>49400</v>
      </c>
      <c r="AE1634" s="9" t="s">
        <v>95</v>
      </c>
      <c r="AF1634" s="2">
        <v>10918.211983066638</v>
      </c>
      <c r="AG1634" s="2">
        <v>3739.5942931592667</v>
      </c>
      <c r="AH1634" s="2">
        <v>14657.806276225905</v>
      </c>
      <c r="AI1634" s="2">
        <v>355409.39224477991</v>
      </c>
      <c r="AJ1634" s="2">
        <v>299805.60775522003</v>
      </c>
      <c r="AK1634" s="2">
        <v>169244.19308400905</v>
      </c>
      <c r="AL1634" s="121">
        <v>0.1225</v>
      </c>
      <c r="AM1634" s="121" t="s">
        <v>36</v>
      </c>
      <c r="AN1634" s="2">
        <v>655214.99999999988</v>
      </c>
      <c r="AO1634" s="2" t="s">
        <v>184</v>
      </c>
    </row>
    <row r="1635" spans="29:41" x14ac:dyDescent="0.3">
      <c r="AC1635" s="119">
        <v>33</v>
      </c>
      <c r="AD1635" s="120">
        <v>49430</v>
      </c>
      <c r="AE1635" s="9" t="s">
        <v>95</v>
      </c>
      <c r="AF1635" s="2">
        <v>11029.66873039378</v>
      </c>
      <c r="AG1635" s="2">
        <v>3628.1375458321281</v>
      </c>
      <c r="AH1635" s="2">
        <v>14657.806276225907</v>
      </c>
      <c r="AI1635" s="2">
        <v>344379.72351438616</v>
      </c>
      <c r="AJ1635" s="2">
        <v>310835.27648561378</v>
      </c>
      <c r="AK1635" s="2">
        <v>172872.33062984119</v>
      </c>
      <c r="AL1635" s="121">
        <v>0.1225</v>
      </c>
      <c r="AM1635" s="121" t="s">
        <v>36</v>
      </c>
      <c r="AN1635" s="2">
        <v>655214.99999999988</v>
      </c>
      <c r="AO1635" s="2" t="s">
        <v>184</v>
      </c>
    </row>
    <row r="1636" spans="29:41" x14ac:dyDescent="0.3">
      <c r="AC1636" s="119">
        <v>34</v>
      </c>
      <c r="AD1636" s="120">
        <v>49461</v>
      </c>
      <c r="AE1636" s="9" t="s">
        <v>95</v>
      </c>
      <c r="AF1636" s="2">
        <v>11142.263265349882</v>
      </c>
      <c r="AG1636" s="2">
        <v>3515.5430108760252</v>
      </c>
      <c r="AH1636" s="2">
        <v>14657.806276225907</v>
      </c>
      <c r="AI1636" s="2">
        <v>333237.46024903626</v>
      </c>
      <c r="AJ1636" s="2">
        <v>321977.53975096368</v>
      </c>
      <c r="AK1636" s="2">
        <v>176387.87364071721</v>
      </c>
      <c r="AL1636" s="121">
        <v>0.1225</v>
      </c>
      <c r="AM1636" s="121" t="s">
        <v>36</v>
      </c>
      <c r="AN1636" s="2">
        <v>655214.99999999988</v>
      </c>
      <c r="AO1636" s="2" t="s">
        <v>184</v>
      </c>
    </row>
    <row r="1637" spans="29:41" x14ac:dyDescent="0.3">
      <c r="AC1637" s="119">
        <v>35</v>
      </c>
      <c r="AD1637" s="120">
        <v>49491</v>
      </c>
      <c r="AE1637" s="9" t="s">
        <v>95</v>
      </c>
      <c r="AF1637" s="2">
        <v>11256.007202850329</v>
      </c>
      <c r="AG1637" s="2">
        <v>3401.7990733755782</v>
      </c>
      <c r="AH1637" s="2">
        <v>14657.806276225907</v>
      </c>
      <c r="AI1637" s="2">
        <v>321981.45304618595</v>
      </c>
      <c r="AJ1637" s="2">
        <v>333233.54695381399</v>
      </c>
      <c r="AK1637" s="2">
        <v>179789.6727140928</v>
      </c>
      <c r="AL1637" s="121">
        <v>0.1225</v>
      </c>
      <c r="AM1637" s="121" t="s">
        <v>36</v>
      </c>
      <c r="AN1637" s="2">
        <v>655214.99999999988</v>
      </c>
      <c r="AO1637" s="2" t="s">
        <v>184</v>
      </c>
    </row>
    <row r="1638" spans="29:41" x14ac:dyDescent="0.3">
      <c r="AC1638" s="119">
        <v>36</v>
      </c>
      <c r="AD1638" s="120">
        <v>49522</v>
      </c>
      <c r="AE1638" s="9" t="s">
        <v>95</v>
      </c>
      <c r="AF1638" s="2">
        <v>11370.912276379429</v>
      </c>
      <c r="AG1638" s="2">
        <v>3286.8939998464816</v>
      </c>
      <c r="AH1638" s="2">
        <v>14657.806276225911</v>
      </c>
      <c r="AI1638" s="2">
        <v>310610.54076980654</v>
      </c>
      <c r="AJ1638" s="2">
        <v>344604.4592301934</v>
      </c>
      <c r="AK1638" s="2">
        <v>183076.56671393928</v>
      </c>
      <c r="AL1638" s="121">
        <v>0.1225</v>
      </c>
      <c r="AM1638" s="121" t="s">
        <v>36</v>
      </c>
      <c r="AN1638" s="2">
        <v>655214.99999999988</v>
      </c>
      <c r="AO1638" s="2" t="s">
        <v>184</v>
      </c>
    </row>
    <row r="1639" spans="29:41" x14ac:dyDescent="0.3">
      <c r="AC1639" s="119">
        <v>37</v>
      </c>
      <c r="AD1639" s="120">
        <v>49553</v>
      </c>
      <c r="AE1639" s="9" t="s">
        <v>95</v>
      </c>
      <c r="AF1639" s="2">
        <v>11486.990339200802</v>
      </c>
      <c r="AG1639" s="2">
        <v>3170.8159370251083</v>
      </c>
      <c r="AH1639" s="2">
        <v>14657.806276225911</v>
      </c>
      <c r="AI1639" s="2">
        <v>299123.55043060571</v>
      </c>
      <c r="AJ1639" s="2">
        <v>356091.44956939423</v>
      </c>
      <c r="AK1639" s="2">
        <v>186247.38265096437</v>
      </c>
      <c r="AL1639" s="121">
        <v>0.1225</v>
      </c>
      <c r="AM1639" s="121" t="s">
        <v>36</v>
      </c>
      <c r="AN1639" s="2">
        <v>655214.99999999988</v>
      </c>
      <c r="AO1639" s="2" t="s">
        <v>184</v>
      </c>
    </row>
    <row r="1640" spans="29:41" x14ac:dyDescent="0.3">
      <c r="AC1640" s="119">
        <v>38</v>
      </c>
      <c r="AD1640" s="120">
        <v>49583</v>
      </c>
      <c r="AE1640" s="9" t="s">
        <v>95</v>
      </c>
      <c r="AF1640" s="2">
        <v>11604.253365580144</v>
      </c>
      <c r="AG1640" s="2">
        <v>3053.5529106457666</v>
      </c>
      <c r="AH1640" s="2">
        <v>14657.806276225911</v>
      </c>
      <c r="AI1640" s="2">
        <v>287519.29706502554</v>
      </c>
      <c r="AJ1640" s="2">
        <v>367695.7029349744</v>
      </c>
      <c r="AK1640" s="2">
        <v>189300.93556161012</v>
      </c>
      <c r="AL1640" s="121">
        <v>0.1225</v>
      </c>
      <c r="AM1640" s="121" t="s">
        <v>36</v>
      </c>
      <c r="AN1640" s="2">
        <v>655214.99999999988</v>
      </c>
      <c r="AO1640" s="2" t="s">
        <v>184</v>
      </c>
    </row>
    <row r="1641" spans="29:41" x14ac:dyDescent="0.3">
      <c r="AC1641" s="119">
        <v>39</v>
      </c>
      <c r="AD1641" s="120">
        <v>49614</v>
      </c>
      <c r="AE1641" s="9" t="s">
        <v>95</v>
      </c>
      <c r="AF1641" s="2">
        <v>11722.713452020438</v>
      </c>
      <c r="AG1641" s="2">
        <v>2935.0928242054692</v>
      </c>
      <c r="AH1641" s="2">
        <v>14657.806276225907</v>
      </c>
      <c r="AI1641" s="2">
        <v>275796.58361300512</v>
      </c>
      <c r="AJ1641" s="2">
        <v>379418.41638699482</v>
      </c>
      <c r="AK1641" s="2">
        <v>192236.02838581559</v>
      </c>
      <c r="AL1641" s="121">
        <v>0.1225</v>
      </c>
      <c r="AM1641" s="121" t="s">
        <v>36</v>
      </c>
      <c r="AN1641" s="2">
        <v>655214.99999999988</v>
      </c>
      <c r="AO1641" s="2" t="s">
        <v>184</v>
      </c>
    </row>
    <row r="1642" spans="29:41" x14ac:dyDescent="0.3">
      <c r="AC1642" s="119">
        <v>40</v>
      </c>
      <c r="AD1642" s="120">
        <v>49644</v>
      </c>
      <c r="AE1642" s="9" t="s">
        <v>95</v>
      </c>
      <c r="AF1642" s="2">
        <v>11842.382818509814</v>
      </c>
      <c r="AG1642" s="2">
        <v>2815.4234577160937</v>
      </c>
      <c r="AH1642" s="2">
        <v>14657.806276225907</v>
      </c>
      <c r="AI1642" s="2">
        <v>263954.20079449529</v>
      </c>
      <c r="AJ1642" s="2">
        <v>391260.79920550465</v>
      </c>
      <c r="AK1642" s="2">
        <v>195051.45184353169</v>
      </c>
      <c r="AL1642" s="121">
        <v>0.1225</v>
      </c>
      <c r="AM1642" s="121" t="s">
        <v>36</v>
      </c>
      <c r="AN1642" s="2">
        <v>655214.99999999988</v>
      </c>
      <c r="AO1642" s="2" t="s">
        <v>184</v>
      </c>
    </row>
    <row r="1643" spans="29:41" x14ac:dyDescent="0.3">
      <c r="AC1643" s="119">
        <v>41</v>
      </c>
      <c r="AD1643" s="120">
        <v>49675</v>
      </c>
      <c r="AE1643" s="9" t="s">
        <v>95</v>
      </c>
      <c r="AF1643" s="2">
        <v>11963.2738097821</v>
      </c>
      <c r="AG1643" s="2">
        <v>2694.5324664438062</v>
      </c>
      <c r="AH1643" s="2">
        <v>14657.806276225907</v>
      </c>
      <c r="AI1643" s="2">
        <v>251990.92698471318</v>
      </c>
      <c r="AJ1643" s="2">
        <v>403224.07301528676</v>
      </c>
      <c r="AK1643" s="2">
        <v>197745.98430997549</v>
      </c>
      <c r="AL1643" s="121">
        <v>0.1225</v>
      </c>
      <c r="AM1643" s="121" t="s">
        <v>36</v>
      </c>
      <c r="AN1643" s="2">
        <v>655214.99999999988</v>
      </c>
      <c r="AO1643" s="2" t="s">
        <v>184</v>
      </c>
    </row>
    <row r="1644" spans="29:41" x14ac:dyDescent="0.3">
      <c r="AC1644" s="119">
        <v>42</v>
      </c>
      <c r="AD1644" s="120">
        <v>49706</v>
      </c>
      <c r="AE1644" s="9" t="s">
        <v>95</v>
      </c>
      <c r="AF1644" s="2">
        <v>12085.398896590294</v>
      </c>
      <c r="AG1644" s="2">
        <v>2572.4073796356138</v>
      </c>
      <c r="AH1644" s="2">
        <v>14657.806276225907</v>
      </c>
      <c r="AI1644" s="2">
        <v>239905.5280881229</v>
      </c>
      <c r="AJ1644" s="2">
        <v>415309.47191187704</v>
      </c>
      <c r="AK1644" s="2">
        <v>200318.3916896111</v>
      </c>
      <c r="AL1644" s="121">
        <v>0.1225</v>
      </c>
      <c r="AM1644" s="121" t="s">
        <v>36</v>
      </c>
      <c r="AN1644" s="2">
        <v>655214.99999999988</v>
      </c>
      <c r="AO1644" s="2" t="s">
        <v>184</v>
      </c>
    </row>
    <row r="1645" spans="29:41" x14ac:dyDescent="0.3">
      <c r="AC1645" s="119">
        <v>43</v>
      </c>
      <c r="AD1645" s="120">
        <v>49735</v>
      </c>
      <c r="AE1645" s="9" t="s">
        <v>95</v>
      </c>
      <c r="AF1645" s="2">
        <v>12208.770676992986</v>
      </c>
      <c r="AG1645" s="2">
        <v>2449.0355992329214</v>
      </c>
      <c r="AH1645" s="2">
        <v>14657.806276225907</v>
      </c>
      <c r="AI1645" s="2">
        <v>227696.75741112992</v>
      </c>
      <c r="AJ1645" s="2">
        <v>427518.24258887005</v>
      </c>
      <c r="AK1645" s="2">
        <v>202767.42728884402</v>
      </c>
      <c r="AL1645" s="121">
        <v>0.1225</v>
      </c>
      <c r="AM1645" s="121" t="s">
        <v>36</v>
      </c>
      <c r="AN1645" s="2">
        <v>655214.99999999988</v>
      </c>
      <c r="AO1645" s="2" t="s">
        <v>184</v>
      </c>
    </row>
    <row r="1646" spans="29:41" x14ac:dyDescent="0.3">
      <c r="AC1646" s="119">
        <v>44</v>
      </c>
      <c r="AD1646" s="120">
        <v>49766</v>
      </c>
      <c r="AE1646" s="9" t="s">
        <v>95</v>
      </c>
      <c r="AF1646" s="2">
        <v>12333.401877653956</v>
      </c>
      <c r="AG1646" s="2">
        <v>2324.4043985719513</v>
      </c>
      <c r="AH1646" s="2">
        <v>14657.806276225907</v>
      </c>
      <c r="AI1646" s="2">
        <v>215363.35553347596</v>
      </c>
      <c r="AJ1646" s="2">
        <v>439851.64446652401</v>
      </c>
      <c r="AK1646" s="2">
        <v>205091.83168741598</v>
      </c>
      <c r="AL1646" s="121">
        <v>0.1225</v>
      </c>
      <c r="AM1646" s="121" t="s">
        <v>36</v>
      </c>
      <c r="AN1646" s="2">
        <v>655214.99999999988</v>
      </c>
      <c r="AO1646" s="2" t="s">
        <v>184</v>
      </c>
    </row>
    <row r="1647" spans="29:41" x14ac:dyDescent="0.3">
      <c r="AC1647" s="119">
        <v>45</v>
      </c>
      <c r="AD1647" s="120">
        <v>49796</v>
      </c>
      <c r="AE1647" s="9" t="s">
        <v>95</v>
      </c>
      <c r="AF1647" s="2">
        <v>12459.305355155007</v>
      </c>
      <c r="AG1647" s="2">
        <v>2198.5009210709004</v>
      </c>
      <c r="AH1647" s="2">
        <v>14657.806276225907</v>
      </c>
      <c r="AI1647" s="2">
        <v>202904.05017832096</v>
      </c>
      <c r="AJ1647" s="2">
        <v>452310.94982167904</v>
      </c>
      <c r="AK1647" s="2">
        <v>207290.33260848687</v>
      </c>
      <c r="AL1647" s="121">
        <v>0.1225</v>
      </c>
      <c r="AM1647" s="121" t="s">
        <v>36</v>
      </c>
      <c r="AN1647" s="2">
        <v>655214.99999999988</v>
      </c>
      <c r="AO1647" s="2" t="s">
        <v>184</v>
      </c>
    </row>
    <row r="1648" spans="29:41" x14ac:dyDescent="0.3">
      <c r="AC1648" s="119">
        <v>46</v>
      </c>
      <c r="AD1648" s="120">
        <v>49827</v>
      </c>
      <c r="AE1648" s="9" t="s">
        <v>95</v>
      </c>
      <c r="AF1648" s="2">
        <v>12586.494097322218</v>
      </c>
      <c r="AG1648" s="2">
        <v>2071.3121789036932</v>
      </c>
      <c r="AH1648" s="2">
        <v>14657.806276225912</v>
      </c>
      <c r="AI1648" s="2">
        <v>190317.55608099874</v>
      </c>
      <c r="AJ1648" s="2">
        <v>464897.44391900126</v>
      </c>
      <c r="AK1648" s="2">
        <v>209361.64478739057</v>
      </c>
      <c r="AL1648" s="121">
        <v>0.1225</v>
      </c>
      <c r="AM1648" s="121" t="s">
        <v>36</v>
      </c>
      <c r="AN1648" s="2">
        <v>655214.99999999988</v>
      </c>
      <c r="AO1648" s="2" t="s">
        <v>184</v>
      </c>
    </row>
    <row r="1649" spans="29:41" x14ac:dyDescent="0.3">
      <c r="AC1649" s="119">
        <v>47</v>
      </c>
      <c r="AD1649" s="120">
        <v>49857</v>
      </c>
      <c r="AE1649" s="9" t="s">
        <v>95</v>
      </c>
      <c r="AF1649" s="2">
        <v>12714.981224565712</v>
      </c>
      <c r="AG1649" s="2">
        <v>1942.8250516601954</v>
      </c>
      <c r="AH1649" s="2">
        <v>14657.806276225907</v>
      </c>
      <c r="AI1649" s="2">
        <v>177602.57485643303</v>
      </c>
      <c r="AJ1649" s="2">
        <v>477612.42514356697</v>
      </c>
      <c r="AK1649" s="2">
        <v>211304.46983905075</v>
      </c>
      <c r="AL1649" s="121">
        <v>0.1225</v>
      </c>
      <c r="AM1649" s="121" t="s">
        <v>36</v>
      </c>
      <c r="AN1649" s="2">
        <v>655214.99999999988</v>
      </c>
      <c r="AO1649" s="2" t="s">
        <v>184</v>
      </c>
    </row>
    <row r="1650" spans="29:41" x14ac:dyDescent="0.3">
      <c r="AC1650" s="119">
        <v>48</v>
      </c>
      <c r="AD1650" s="120">
        <v>49888</v>
      </c>
      <c r="AE1650" s="9" t="s">
        <v>95</v>
      </c>
      <c r="AF1650" s="2">
        <v>12844.779991233157</v>
      </c>
      <c r="AG1650" s="2">
        <v>1813.0262849927537</v>
      </c>
      <c r="AH1650" s="2">
        <v>14657.806276225911</v>
      </c>
      <c r="AI1650" s="2">
        <v>164757.79486519986</v>
      </c>
      <c r="AJ1650" s="2">
        <v>490457.20513480011</v>
      </c>
      <c r="AK1650" s="2">
        <v>213117.49612404351</v>
      </c>
      <c r="AL1650" s="121">
        <v>0.1225</v>
      </c>
      <c r="AM1650" s="121" t="s">
        <v>36</v>
      </c>
      <c r="AN1650" s="2">
        <v>655214.99999999988</v>
      </c>
      <c r="AO1650" s="2" t="s">
        <v>184</v>
      </c>
    </row>
    <row r="1651" spans="29:41" x14ac:dyDescent="0.3">
      <c r="AC1651" s="119">
        <v>49</v>
      </c>
      <c r="AD1651" s="120">
        <v>49919</v>
      </c>
      <c r="AE1651" s="9" t="s">
        <v>95</v>
      </c>
      <c r="AF1651" s="2">
        <v>12975.903786976993</v>
      </c>
      <c r="AG1651" s="2">
        <v>1681.9024892489151</v>
      </c>
      <c r="AH1651" s="2">
        <v>14657.806276225907</v>
      </c>
      <c r="AI1651" s="2">
        <v>151781.89107822286</v>
      </c>
      <c r="AJ1651" s="2">
        <v>503433.10892177711</v>
      </c>
      <c r="AK1651" s="2">
        <v>214799.39861329243</v>
      </c>
      <c r="AL1651" s="121">
        <v>0.1225</v>
      </c>
      <c r="AM1651" s="121" t="s">
        <v>36</v>
      </c>
      <c r="AN1651" s="2">
        <v>655214.99999999988</v>
      </c>
      <c r="AO1651" s="2" t="s">
        <v>184</v>
      </c>
    </row>
    <row r="1652" spans="29:41" x14ac:dyDescent="0.3">
      <c r="AC1652" s="119">
        <v>50</v>
      </c>
      <c r="AD1652" s="120">
        <v>49949</v>
      </c>
      <c r="AE1652" s="9" t="s">
        <v>95</v>
      </c>
      <c r="AF1652" s="2">
        <v>13108.366138135712</v>
      </c>
      <c r="AG1652" s="2">
        <v>1549.4401380901918</v>
      </c>
      <c r="AH1652" s="2">
        <v>14657.806276225905</v>
      </c>
      <c r="AI1652" s="2">
        <v>138673.52494008714</v>
      </c>
      <c r="AJ1652" s="2">
        <v>516541.47505991283</v>
      </c>
      <c r="AK1652" s="2">
        <v>216348.83875138263</v>
      </c>
      <c r="AL1652" s="121">
        <v>0.1225</v>
      </c>
      <c r="AM1652" s="121" t="s">
        <v>36</v>
      </c>
      <c r="AN1652" s="2">
        <v>655214.99999999988</v>
      </c>
      <c r="AO1652" s="2" t="s">
        <v>184</v>
      </c>
    </row>
    <row r="1653" spans="29:41" x14ac:dyDescent="0.3">
      <c r="AC1653" s="119">
        <v>51</v>
      </c>
      <c r="AD1653" s="120">
        <v>49980</v>
      </c>
      <c r="AE1653" s="9" t="s">
        <v>95</v>
      </c>
      <c r="AF1653" s="2">
        <v>13242.180709129185</v>
      </c>
      <c r="AG1653" s="2">
        <v>1415.6255670967228</v>
      </c>
      <c r="AH1653" s="2">
        <v>14657.806276225907</v>
      </c>
      <c r="AI1653" s="2">
        <v>125431.34423095796</v>
      </c>
      <c r="AJ1653" s="2">
        <v>529783.65576904197</v>
      </c>
      <c r="AK1653" s="2">
        <v>217764.46431847935</v>
      </c>
      <c r="AL1653" s="121">
        <v>0.1225</v>
      </c>
      <c r="AM1653" s="121" t="s">
        <v>36</v>
      </c>
      <c r="AN1653" s="2">
        <v>655214.99999999988</v>
      </c>
      <c r="AO1653" s="2" t="s">
        <v>184</v>
      </c>
    </row>
    <row r="1654" spans="29:41" x14ac:dyDescent="0.3">
      <c r="AC1654" s="119">
        <v>52</v>
      </c>
      <c r="AD1654" s="120">
        <v>50010</v>
      </c>
      <c r="AE1654" s="9" t="s">
        <v>95</v>
      </c>
      <c r="AF1654" s="2">
        <v>13377.361303868209</v>
      </c>
      <c r="AG1654" s="2">
        <v>1280.4449723576959</v>
      </c>
      <c r="AH1654" s="2">
        <v>14657.806276225905</v>
      </c>
      <c r="AI1654" s="2">
        <v>112053.98292708975</v>
      </c>
      <c r="AJ1654" s="2">
        <v>543161.01707291021</v>
      </c>
      <c r="AK1654" s="2">
        <v>219044.90929083704</v>
      </c>
      <c r="AL1654" s="121">
        <v>0.1225</v>
      </c>
      <c r="AM1654" s="121" t="s">
        <v>36</v>
      </c>
      <c r="AN1654" s="2">
        <v>655214.99999999988</v>
      </c>
      <c r="AO1654" s="2" t="s">
        <v>184</v>
      </c>
    </row>
    <row r="1655" spans="29:41" x14ac:dyDescent="0.3">
      <c r="AC1655" s="119">
        <v>53</v>
      </c>
      <c r="AD1655" s="120">
        <v>50041</v>
      </c>
      <c r="AE1655" s="9" t="s">
        <v>95</v>
      </c>
      <c r="AF1655" s="2">
        <v>13513.921867178531</v>
      </c>
      <c r="AG1655" s="2">
        <v>1143.8844090473744</v>
      </c>
      <c r="AH1655" s="2">
        <v>14657.806276225905</v>
      </c>
      <c r="AI1655" s="2">
        <v>98540.061059911211</v>
      </c>
      <c r="AJ1655" s="2">
        <v>556674.93894008873</v>
      </c>
      <c r="AK1655" s="2">
        <v>220188.79369988441</v>
      </c>
      <c r="AL1655" s="121">
        <v>0.1225</v>
      </c>
      <c r="AM1655" s="121" t="s">
        <v>36</v>
      </c>
      <c r="AN1655" s="2">
        <v>655214.99999999988</v>
      </c>
      <c r="AO1655" s="2" t="s">
        <v>184</v>
      </c>
    </row>
    <row r="1656" spans="29:41" x14ac:dyDescent="0.3">
      <c r="AC1656" s="119">
        <v>54</v>
      </c>
      <c r="AD1656" s="120">
        <v>50072</v>
      </c>
      <c r="AE1656" s="9" t="s">
        <v>95</v>
      </c>
      <c r="AF1656" s="2">
        <v>13651.876486239309</v>
      </c>
      <c r="AG1656" s="2">
        <v>1005.9297899865936</v>
      </c>
      <c r="AH1656" s="2">
        <v>14657.806276225903</v>
      </c>
      <c r="AI1656" s="2">
        <v>84888.184573671897</v>
      </c>
      <c r="AJ1656" s="2">
        <v>570326.81542632799</v>
      </c>
      <c r="AK1656" s="2">
        <v>221194.72348987102</v>
      </c>
      <c r="AL1656" s="121">
        <v>0.1225</v>
      </c>
      <c r="AM1656" s="121" t="s">
        <v>36</v>
      </c>
      <c r="AN1656" s="2">
        <v>655214.99999999988</v>
      </c>
      <c r="AO1656" s="2" t="s">
        <v>184</v>
      </c>
    </row>
    <row r="1657" spans="29:41" x14ac:dyDescent="0.3">
      <c r="AC1657" s="119">
        <v>55</v>
      </c>
      <c r="AD1657" s="120">
        <v>50100</v>
      </c>
      <c r="AE1657" s="9" t="s">
        <v>95</v>
      </c>
      <c r="AF1657" s="2">
        <v>13791.239392036336</v>
      </c>
      <c r="AG1657" s="2">
        <v>866.5668841895673</v>
      </c>
      <c r="AH1657" s="2">
        <v>14657.806276225903</v>
      </c>
      <c r="AI1657" s="2">
        <v>71096.945181635558</v>
      </c>
      <c r="AJ1657" s="2">
        <v>584118.05481836433</v>
      </c>
      <c r="AK1657" s="2">
        <v>222061.29037406057</v>
      </c>
      <c r="AL1657" s="121">
        <v>0.1225</v>
      </c>
      <c r="AM1657" s="121" t="s">
        <v>36</v>
      </c>
      <c r="AN1657" s="2">
        <v>655214.99999999988</v>
      </c>
      <c r="AO1657" s="2" t="s">
        <v>184</v>
      </c>
    </row>
    <row r="1658" spans="29:41" x14ac:dyDescent="0.3">
      <c r="AC1658" s="119">
        <v>56</v>
      </c>
      <c r="AD1658" s="120">
        <v>50131</v>
      </c>
      <c r="AE1658" s="9" t="s">
        <v>95</v>
      </c>
      <c r="AF1658" s="2">
        <v>13932.024960830042</v>
      </c>
      <c r="AG1658" s="2">
        <v>725.78131539586298</v>
      </c>
      <c r="AH1658" s="2">
        <v>14657.806276225905</v>
      </c>
      <c r="AI1658" s="2">
        <v>57164.920220805514</v>
      </c>
      <c r="AJ1658" s="2">
        <v>598050.07977919432</v>
      </c>
      <c r="AK1658" s="2">
        <v>222787.07168945644</v>
      </c>
      <c r="AL1658" s="121">
        <v>0.1225</v>
      </c>
      <c r="AM1658" s="121" t="s">
        <v>36</v>
      </c>
      <c r="AN1658" s="2">
        <v>655214.99999999988</v>
      </c>
      <c r="AO1658" s="2" t="s">
        <v>184</v>
      </c>
    </row>
    <row r="1659" spans="29:41" x14ac:dyDescent="0.3">
      <c r="AC1659" s="119">
        <v>57</v>
      </c>
      <c r="AD1659" s="120">
        <v>50161</v>
      </c>
      <c r="AE1659" s="9" t="s">
        <v>95</v>
      </c>
      <c r="AF1659" s="2">
        <v>14074.247715638514</v>
      </c>
      <c r="AG1659" s="2">
        <v>583.55856058738959</v>
      </c>
      <c r="AH1659" s="2">
        <v>14657.806276225903</v>
      </c>
      <c r="AI1659" s="2">
        <v>43090.672505167</v>
      </c>
      <c r="AJ1659" s="2">
        <v>612124.3274948328</v>
      </c>
      <c r="AK1659" s="2">
        <v>223370.63025004382</v>
      </c>
      <c r="AL1659" s="121">
        <v>0.1225</v>
      </c>
      <c r="AM1659" s="121" t="s">
        <v>36</v>
      </c>
      <c r="AN1659" s="2">
        <v>655214.99999999988</v>
      </c>
      <c r="AO1659" s="2" t="s">
        <v>184</v>
      </c>
    </row>
    <row r="1660" spans="29:41" x14ac:dyDescent="0.3">
      <c r="AC1660" s="119">
        <v>58</v>
      </c>
      <c r="AD1660" s="120">
        <v>50192</v>
      </c>
      <c r="AE1660" s="9" t="s">
        <v>95</v>
      </c>
      <c r="AF1660" s="2">
        <v>14217.922327735654</v>
      </c>
      <c r="AG1660" s="2">
        <v>439.88394849024644</v>
      </c>
      <c r="AH1660" s="2">
        <v>14657.806276225901</v>
      </c>
      <c r="AI1660" s="2">
        <v>28872.750177431346</v>
      </c>
      <c r="AJ1660" s="2">
        <v>626342.2498225685</v>
      </c>
      <c r="AK1660" s="2">
        <v>223810.51419853407</v>
      </c>
      <c r="AL1660" s="121">
        <v>0.1225</v>
      </c>
      <c r="AM1660" s="121" t="s">
        <v>36</v>
      </c>
      <c r="AN1660" s="2">
        <v>655214.99999999988</v>
      </c>
      <c r="AO1660" s="2" t="s">
        <v>184</v>
      </c>
    </row>
    <row r="1661" spans="29:41" x14ac:dyDescent="0.3">
      <c r="AC1661" s="119">
        <v>59</v>
      </c>
      <c r="AD1661" s="120">
        <v>50222</v>
      </c>
      <c r="AE1661" s="9" t="s">
        <v>95</v>
      </c>
      <c r="AF1661" s="2">
        <v>14363.063618164624</v>
      </c>
      <c r="AG1661" s="2">
        <v>294.74265806127829</v>
      </c>
      <c r="AH1661" s="2">
        <v>14657.806276225903</v>
      </c>
      <c r="AI1661" s="2">
        <v>14509.686559266722</v>
      </c>
      <c r="AJ1661" s="2">
        <v>640705.31344073312</v>
      </c>
      <c r="AK1661" s="2">
        <v>224105.25685659534</v>
      </c>
      <c r="AL1661" s="121">
        <v>0.1225</v>
      </c>
      <c r="AM1661" s="121" t="s">
        <v>36</v>
      </c>
      <c r="AN1661" s="2">
        <v>655214.99999999988</v>
      </c>
      <c r="AO1661" s="2" t="s">
        <v>184</v>
      </c>
    </row>
    <row r="1662" spans="29:41" x14ac:dyDescent="0.3">
      <c r="AC1662" s="119">
        <v>60</v>
      </c>
      <c r="AD1662" s="120">
        <v>50253</v>
      </c>
      <c r="AE1662" s="9" t="s">
        <v>95</v>
      </c>
      <c r="AF1662" s="2">
        <v>14509.686559266722</v>
      </c>
      <c r="AG1662" s="2">
        <v>148.11971695918112</v>
      </c>
      <c r="AH1662" s="2">
        <v>14657.806276225903</v>
      </c>
      <c r="AI1662" s="2">
        <v>-3.4106051316484809E-13</v>
      </c>
      <c r="AJ1662" s="2">
        <v>655214.99999999988</v>
      </c>
      <c r="AK1662" s="2">
        <v>224253.37657355453</v>
      </c>
      <c r="AL1662" s="121">
        <v>0.1225</v>
      </c>
      <c r="AM1662" s="121" t="s">
        <v>36</v>
      </c>
      <c r="AN1662" s="2">
        <v>655214.99999999988</v>
      </c>
      <c r="AO1662" s="2" t="s">
        <v>184</v>
      </c>
    </row>
    <row r="1663" spans="29:41" x14ac:dyDescent="0.3">
      <c r="AC1663" s="119">
        <v>0</v>
      </c>
      <c r="AD1663" s="120">
        <v>48488</v>
      </c>
      <c r="AE1663" s="9" t="s">
        <v>92</v>
      </c>
      <c r="AF1663" s="2">
        <v>0</v>
      </c>
      <c r="AG1663" s="2">
        <v>0</v>
      </c>
      <c r="AH1663" s="2">
        <v>0</v>
      </c>
      <c r="AI1663" s="2">
        <v>764417.49999999988</v>
      </c>
      <c r="AJ1663" s="2">
        <v>0</v>
      </c>
      <c r="AK1663" s="2">
        <v>0</v>
      </c>
      <c r="AL1663" s="121">
        <v>9.7500000000000003E-2</v>
      </c>
      <c r="AM1663" s="121" t="s">
        <v>42</v>
      </c>
      <c r="AN1663" s="2">
        <v>764417.49999999988</v>
      </c>
      <c r="AO1663" s="2" t="s">
        <v>184</v>
      </c>
    </row>
    <row r="1664" spans="29:41" x14ac:dyDescent="0.3">
      <c r="AC1664" s="119">
        <v>1</v>
      </c>
      <c r="AD1664" s="120">
        <v>48519</v>
      </c>
      <c r="AE1664" s="9" t="s">
        <v>92</v>
      </c>
      <c r="AF1664" s="2">
        <v>3785.4139743476189</v>
      </c>
      <c r="AG1664" s="2">
        <v>6210.8921874999996</v>
      </c>
      <c r="AH1664" s="2">
        <v>9996.3061618476186</v>
      </c>
      <c r="AI1664" s="2">
        <v>760632.08602565224</v>
      </c>
      <c r="AJ1664" s="2">
        <v>3785.4139743476189</v>
      </c>
      <c r="AK1664" s="2">
        <v>6210.8921874999996</v>
      </c>
      <c r="AL1664" s="121">
        <v>9.7500000000000003E-2</v>
      </c>
      <c r="AM1664" s="121" t="s">
        <v>42</v>
      </c>
      <c r="AN1664" s="2">
        <v>764417.49999999988</v>
      </c>
      <c r="AO1664" s="2" t="s">
        <v>184</v>
      </c>
    </row>
    <row r="1665" spans="29:41" x14ac:dyDescent="0.3">
      <c r="AC1665" s="119">
        <v>2</v>
      </c>
      <c r="AD1665" s="120">
        <v>48549</v>
      </c>
      <c r="AE1665" s="9" t="s">
        <v>92</v>
      </c>
      <c r="AF1665" s="2">
        <v>3816.1704628891939</v>
      </c>
      <c r="AG1665" s="2">
        <v>6180.1356989584247</v>
      </c>
      <c r="AH1665" s="2">
        <v>9996.3061618476186</v>
      </c>
      <c r="AI1665" s="2">
        <v>756815.915562763</v>
      </c>
      <c r="AJ1665" s="2">
        <v>7601.5844372368128</v>
      </c>
      <c r="AK1665" s="2">
        <v>12391.027886458425</v>
      </c>
      <c r="AL1665" s="121">
        <v>9.7500000000000003E-2</v>
      </c>
      <c r="AM1665" s="121" t="s">
        <v>42</v>
      </c>
      <c r="AN1665" s="2">
        <v>764417.49999999988</v>
      </c>
      <c r="AO1665" s="2" t="s">
        <v>184</v>
      </c>
    </row>
    <row r="1666" spans="29:41" x14ac:dyDescent="0.3">
      <c r="AC1666" s="119">
        <v>3</v>
      </c>
      <c r="AD1666" s="120">
        <v>48580</v>
      </c>
      <c r="AE1666" s="9" t="s">
        <v>92</v>
      </c>
      <c r="AF1666" s="2">
        <v>3847.1768479001676</v>
      </c>
      <c r="AG1666" s="2">
        <v>6149.1293139474492</v>
      </c>
      <c r="AH1666" s="2">
        <v>9996.3061618476167</v>
      </c>
      <c r="AI1666" s="2">
        <v>752968.73871486285</v>
      </c>
      <c r="AJ1666" s="2">
        <v>11448.761285136981</v>
      </c>
      <c r="AK1666" s="2">
        <v>18540.157200405876</v>
      </c>
      <c r="AL1666" s="121">
        <v>9.7500000000000003E-2</v>
      </c>
      <c r="AM1666" s="121" t="s">
        <v>42</v>
      </c>
      <c r="AN1666" s="2">
        <v>764417.49999999988</v>
      </c>
      <c r="AO1666" s="2" t="s">
        <v>184</v>
      </c>
    </row>
    <row r="1667" spans="29:41" x14ac:dyDescent="0.3">
      <c r="AC1667" s="119">
        <v>4</v>
      </c>
      <c r="AD1667" s="120">
        <v>48611</v>
      </c>
      <c r="AE1667" s="9" t="s">
        <v>92</v>
      </c>
      <c r="AF1667" s="2">
        <v>3878.4351597893574</v>
      </c>
      <c r="AG1667" s="2">
        <v>6117.8710020582612</v>
      </c>
      <c r="AH1667" s="2">
        <v>9996.3061618476186</v>
      </c>
      <c r="AI1667" s="2">
        <v>749090.30355507345</v>
      </c>
      <c r="AJ1667" s="2">
        <v>15327.19644492634</v>
      </c>
      <c r="AK1667" s="2">
        <v>24658.028202464138</v>
      </c>
      <c r="AL1667" s="121">
        <v>9.7500000000000003E-2</v>
      </c>
      <c r="AM1667" s="121" t="s">
        <v>42</v>
      </c>
      <c r="AN1667" s="2">
        <v>764417.49999999988</v>
      </c>
      <c r="AO1667" s="2" t="s">
        <v>184</v>
      </c>
    </row>
    <row r="1668" spans="29:41" x14ac:dyDescent="0.3">
      <c r="AC1668" s="119">
        <v>5</v>
      </c>
      <c r="AD1668" s="120">
        <v>48639</v>
      </c>
      <c r="AE1668" s="9" t="s">
        <v>92</v>
      </c>
      <c r="AF1668" s="2">
        <v>3909.9474454626452</v>
      </c>
      <c r="AG1668" s="2">
        <v>6086.3587163849716</v>
      </c>
      <c r="AH1668" s="2">
        <v>9996.3061618476167</v>
      </c>
      <c r="AI1668" s="2">
        <v>745180.35610961076</v>
      </c>
      <c r="AJ1668" s="2">
        <v>19237.143890388987</v>
      </c>
      <c r="AK1668" s="2">
        <v>30744.386918849108</v>
      </c>
      <c r="AL1668" s="121">
        <v>9.7500000000000003E-2</v>
      </c>
      <c r="AM1668" s="121" t="s">
        <v>42</v>
      </c>
      <c r="AN1668" s="2">
        <v>764417.49999999988</v>
      </c>
      <c r="AO1668" s="2" t="s">
        <v>184</v>
      </c>
    </row>
    <row r="1669" spans="29:41" x14ac:dyDescent="0.3">
      <c r="AC1669" s="119">
        <v>6</v>
      </c>
      <c r="AD1669" s="120">
        <v>48670</v>
      </c>
      <c r="AE1669" s="9" t="s">
        <v>92</v>
      </c>
      <c r="AF1669" s="2">
        <v>3941.7157684570293</v>
      </c>
      <c r="AG1669" s="2">
        <v>6054.5903933905875</v>
      </c>
      <c r="AH1669" s="2">
        <v>9996.3061618476167</v>
      </c>
      <c r="AI1669" s="2">
        <v>741238.64034115372</v>
      </c>
      <c r="AJ1669" s="2">
        <v>23178.859658846017</v>
      </c>
      <c r="AK1669" s="2">
        <v>36798.977312239695</v>
      </c>
      <c r="AL1669" s="121">
        <v>9.7500000000000003E-2</v>
      </c>
      <c r="AM1669" s="121" t="s">
        <v>42</v>
      </c>
      <c r="AN1669" s="2">
        <v>764417.49999999988</v>
      </c>
      <c r="AO1669" s="2" t="s">
        <v>184</v>
      </c>
    </row>
    <row r="1670" spans="29:41" x14ac:dyDescent="0.3">
      <c r="AC1670" s="119">
        <v>7</v>
      </c>
      <c r="AD1670" s="120">
        <v>48700</v>
      </c>
      <c r="AE1670" s="9" t="s">
        <v>92</v>
      </c>
      <c r="AF1670" s="2">
        <v>3973.7422090757409</v>
      </c>
      <c r="AG1670" s="2">
        <v>6022.563952771874</v>
      </c>
      <c r="AH1670" s="2">
        <v>9996.3061618476149</v>
      </c>
      <c r="AI1670" s="2">
        <v>737264.898132078</v>
      </c>
      <c r="AJ1670" s="2">
        <v>27152.60186792176</v>
      </c>
      <c r="AK1670" s="2">
        <v>42821.541265011569</v>
      </c>
      <c r="AL1670" s="121">
        <v>9.7500000000000003E-2</v>
      </c>
      <c r="AM1670" s="121" t="s">
        <v>42</v>
      </c>
      <c r="AN1670" s="2">
        <v>764417.49999999988</v>
      </c>
      <c r="AO1670" s="2" t="s">
        <v>184</v>
      </c>
    </row>
    <row r="1671" spans="29:41" x14ac:dyDescent="0.3">
      <c r="AC1671" s="119">
        <v>8</v>
      </c>
      <c r="AD1671" s="120">
        <v>48731</v>
      </c>
      <c r="AE1671" s="9" t="s">
        <v>92</v>
      </c>
      <c r="AF1671" s="2">
        <v>4006.0288645244846</v>
      </c>
      <c r="AG1671" s="2">
        <v>5990.277297323134</v>
      </c>
      <c r="AH1671" s="2">
        <v>9996.3061618476186</v>
      </c>
      <c r="AI1671" s="2">
        <v>733258.86926755356</v>
      </c>
      <c r="AJ1671" s="2">
        <v>31158.630732446243</v>
      </c>
      <c r="AK1671" s="2">
        <v>48811.818562334702</v>
      </c>
      <c r="AL1671" s="121">
        <v>9.7500000000000003E-2</v>
      </c>
      <c r="AM1671" s="121" t="s">
        <v>42</v>
      </c>
      <c r="AN1671" s="2">
        <v>764417.49999999988</v>
      </c>
      <c r="AO1671" s="2" t="s">
        <v>184</v>
      </c>
    </row>
    <row r="1672" spans="29:41" x14ac:dyDescent="0.3">
      <c r="AC1672" s="119">
        <v>9</v>
      </c>
      <c r="AD1672" s="120">
        <v>48761</v>
      </c>
      <c r="AE1672" s="9" t="s">
        <v>92</v>
      </c>
      <c r="AF1672" s="2">
        <v>4038.5778490487473</v>
      </c>
      <c r="AG1672" s="2">
        <v>5957.728312798873</v>
      </c>
      <c r="AH1672" s="2">
        <v>9996.3061618476204</v>
      </c>
      <c r="AI1672" s="2">
        <v>729220.29141850478</v>
      </c>
      <c r="AJ1672" s="2">
        <v>35197.20858149499</v>
      </c>
      <c r="AK1672" s="2">
        <v>54769.546875133572</v>
      </c>
      <c r="AL1672" s="121">
        <v>9.7500000000000003E-2</v>
      </c>
      <c r="AM1672" s="121" t="s">
        <v>42</v>
      </c>
      <c r="AN1672" s="2">
        <v>764417.49999999988</v>
      </c>
      <c r="AO1672" s="2" t="s">
        <v>184</v>
      </c>
    </row>
    <row r="1673" spans="29:41" x14ac:dyDescent="0.3">
      <c r="AC1673" s="119">
        <v>10</v>
      </c>
      <c r="AD1673" s="120">
        <v>48792</v>
      </c>
      <c r="AE1673" s="9" t="s">
        <v>92</v>
      </c>
      <c r="AF1673" s="2">
        <v>4071.3912940722666</v>
      </c>
      <c r="AG1673" s="2">
        <v>5924.9148677753519</v>
      </c>
      <c r="AH1673" s="2">
        <v>9996.3061618476186</v>
      </c>
      <c r="AI1673" s="2">
        <v>725148.90012443252</v>
      </c>
      <c r="AJ1673" s="2">
        <v>39268.599875567255</v>
      </c>
      <c r="AK1673" s="2">
        <v>60694.461742908927</v>
      </c>
      <c r="AL1673" s="121">
        <v>9.7500000000000003E-2</v>
      </c>
      <c r="AM1673" s="121" t="s">
        <v>42</v>
      </c>
      <c r="AN1673" s="2">
        <v>764417.49999999988</v>
      </c>
      <c r="AO1673" s="2" t="s">
        <v>184</v>
      </c>
    </row>
    <row r="1674" spans="29:41" x14ac:dyDescent="0.3">
      <c r="AC1674" s="119">
        <v>11</v>
      </c>
      <c r="AD1674" s="120">
        <v>48823</v>
      </c>
      <c r="AE1674" s="9" t="s">
        <v>92</v>
      </c>
      <c r="AF1674" s="2">
        <v>4104.471348336604</v>
      </c>
      <c r="AG1674" s="2">
        <v>5891.8348135110145</v>
      </c>
      <c r="AH1674" s="2">
        <v>9996.3061618476186</v>
      </c>
      <c r="AI1674" s="2">
        <v>721044.42877609597</v>
      </c>
      <c r="AJ1674" s="2">
        <v>43373.071223903862</v>
      </c>
      <c r="AK1674" s="2">
        <v>66586.29655641994</v>
      </c>
      <c r="AL1674" s="121">
        <v>9.7500000000000003E-2</v>
      </c>
      <c r="AM1674" s="121" t="s">
        <v>42</v>
      </c>
      <c r="AN1674" s="2">
        <v>764417.49999999988</v>
      </c>
      <c r="AO1674" s="2" t="s">
        <v>184</v>
      </c>
    </row>
    <row r="1675" spans="29:41" x14ac:dyDescent="0.3">
      <c r="AC1675" s="119">
        <v>12</v>
      </c>
      <c r="AD1675" s="120">
        <v>48853</v>
      </c>
      <c r="AE1675" s="9" t="s">
        <v>92</v>
      </c>
      <c r="AF1675" s="2">
        <v>4137.8201780418367</v>
      </c>
      <c r="AG1675" s="2">
        <v>5858.4859838057801</v>
      </c>
      <c r="AH1675" s="2">
        <v>9996.3061618476167</v>
      </c>
      <c r="AI1675" s="2">
        <v>716906.60859805415</v>
      </c>
      <c r="AJ1675" s="2">
        <v>47510.891401945701</v>
      </c>
      <c r="AK1675" s="2">
        <v>72444.782540225715</v>
      </c>
      <c r="AL1675" s="121">
        <v>9.7500000000000003E-2</v>
      </c>
      <c r="AM1675" s="121" t="s">
        <v>42</v>
      </c>
      <c r="AN1675" s="2">
        <v>764417.49999999988</v>
      </c>
      <c r="AO1675" s="2" t="s">
        <v>184</v>
      </c>
    </row>
    <row r="1676" spans="29:41" x14ac:dyDescent="0.3">
      <c r="AC1676" s="119">
        <v>13</v>
      </c>
      <c r="AD1676" s="120">
        <v>48884</v>
      </c>
      <c r="AE1676" s="9" t="s">
        <v>92</v>
      </c>
      <c r="AF1676" s="2">
        <v>4171.4399669884269</v>
      </c>
      <c r="AG1676" s="2">
        <v>5824.8661948591898</v>
      </c>
      <c r="AH1676" s="2">
        <v>9996.3061618476167</v>
      </c>
      <c r="AI1676" s="2">
        <v>712735.16863106575</v>
      </c>
      <c r="AJ1676" s="2">
        <v>51682.33136893413</v>
      </c>
      <c r="AK1676" s="2">
        <v>78269.648735084906</v>
      </c>
      <c r="AL1676" s="121">
        <v>9.7500000000000003E-2</v>
      </c>
      <c r="AM1676" s="121" t="s">
        <v>42</v>
      </c>
      <c r="AN1676" s="2">
        <v>764417.49999999988</v>
      </c>
      <c r="AO1676" s="2" t="s">
        <v>184</v>
      </c>
    </row>
    <row r="1677" spans="29:41" x14ac:dyDescent="0.3">
      <c r="AC1677" s="119">
        <v>14</v>
      </c>
      <c r="AD1677" s="120">
        <v>48914</v>
      </c>
      <c r="AE1677" s="9" t="s">
        <v>92</v>
      </c>
      <c r="AF1677" s="2">
        <v>4205.3329167202073</v>
      </c>
      <c r="AG1677" s="2">
        <v>5790.9732451274094</v>
      </c>
      <c r="AH1677" s="2">
        <v>9996.3061618476167</v>
      </c>
      <c r="AI1677" s="2">
        <v>708529.83571434557</v>
      </c>
      <c r="AJ1677" s="2">
        <v>55887.66428565434</v>
      </c>
      <c r="AK1677" s="2">
        <v>84060.621980212309</v>
      </c>
      <c r="AL1677" s="121">
        <v>9.7500000000000003E-2</v>
      </c>
      <c r="AM1677" s="121" t="s">
        <v>42</v>
      </c>
      <c r="AN1677" s="2">
        <v>764417.49999999988</v>
      </c>
      <c r="AO1677" s="2" t="s">
        <v>184</v>
      </c>
    </row>
    <row r="1678" spans="29:41" x14ac:dyDescent="0.3">
      <c r="AC1678" s="119">
        <v>15</v>
      </c>
      <c r="AD1678" s="120">
        <v>48945</v>
      </c>
      <c r="AE1678" s="9" t="s">
        <v>92</v>
      </c>
      <c r="AF1678" s="2">
        <v>4239.5012466685585</v>
      </c>
      <c r="AG1678" s="2">
        <v>5756.8049151790583</v>
      </c>
      <c r="AH1678" s="2">
        <v>9996.3061618476167</v>
      </c>
      <c r="AI1678" s="2">
        <v>704290.33446767705</v>
      </c>
      <c r="AJ1678" s="2">
        <v>60127.165532322899</v>
      </c>
      <c r="AK1678" s="2">
        <v>89817.426895391371</v>
      </c>
      <c r="AL1678" s="121">
        <v>9.7500000000000003E-2</v>
      </c>
      <c r="AM1678" s="121" t="s">
        <v>42</v>
      </c>
      <c r="AN1678" s="2">
        <v>764417.49999999988</v>
      </c>
      <c r="AO1678" s="2" t="s">
        <v>184</v>
      </c>
    </row>
    <row r="1679" spans="29:41" x14ac:dyDescent="0.3">
      <c r="AC1679" s="119">
        <v>16</v>
      </c>
      <c r="AD1679" s="120">
        <v>48976</v>
      </c>
      <c r="AE1679" s="9" t="s">
        <v>92</v>
      </c>
      <c r="AF1679" s="2">
        <v>4273.9471942977425</v>
      </c>
      <c r="AG1679" s="2">
        <v>5722.3589675498761</v>
      </c>
      <c r="AH1679" s="2">
        <v>9996.3061618476186</v>
      </c>
      <c r="AI1679" s="2">
        <v>700016.38727337925</v>
      </c>
      <c r="AJ1679" s="2">
        <v>64401.112726620639</v>
      </c>
      <c r="AK1679" s="2">
        <v>95539.785862941251</v>
      </c>
      <c r="AL1679" s="121">
        <v>9.7500000000000003E-2</v>
      </c>
      <c r="AM1679" s="121" t="s">
        <v>42</v>
      </c>
      <c r="AN1679" s="2">
        <v>764417.49999999988</v>
      </c>
      <c r="AO1679" s="2" t="s">
        <v>184</v>
      </c>
    </row>
    <row r="1680" spans="29:41" x14ac:dyDescent="0.3">
      <c r="AC1680" s="119">
        <v>17</v>
      </c>
      <c r="AD1680" s="120">
        <v>49004</v>
      </c>
      <c r="AE1680" s="9" t="s">
        <v>92</v>
      </c>
      <c r="AF1680" s="2">
        <v>4308.6730152514119</v>
      </c>
      <c r="AG1680" s="2">
        <v>5687.6331465962066</v>
      </c>
      <c r="AH1680" s="2">
        <v>9996.3061618476186</v>
      </c>
      <c r="AI1680" s="2">
        <v>695707.71425812785</v>
      </c>
      <c r="AJ1680" s="2">
        <v>68709.785741872052</v>
      </c>
      <c r="AK1680" s="2">
        <v>101227.41900953747</v>
      </c>
      <c r="AL1680" s="121">
        <v>9.7500000000000003E-2</v>
      </c>
      <c r="AM1680" s="121" t="s">
        <v>42</v>
      </c>
      <c r="AN1680" s="2">
        <v>764417.49999999988</v>
      </c>
      <c r="AO1680" s="2" t="s">
        <v>184</v>
      </c>
    </row>
    <row r="1681" spans="29:41" x14ac:dyDescent="0.3">
      <c r="AC1681" s="119">
        <v>18</v>
      </c>
      <c r="AD1681" s="120">
        <v>49035</v>
      </c>
      <c r="AE1681" s="9" t="s">
        <v>92</v>
      </c>
      <c r="AF1681" s="2">
        <v>4343.6809835003278</v>
      </c>
      <c r="AG1681" s="2">
        <v>5652.625178347289</v>
      </c>
      <c r="AH1681" s="2">
        <v>9996.3061618476167</v>
      </c>
      <c r="AI1681" s="2">
        <v>691364.03327462752</v>
      </c>
      <c r="AJ1681" s="2">
        <v>73053.466725372375</v>
      </c>
      <c r="AK1681" s="2">
        <v>106880.04418788475</v>
      </c>
      <c r="AL1681" s="121">
        <v>9.7500000000000003E-2</v>
      </c>
      <c r="AM1681" s="121" t="s">
        <v>42</v>
      </c>
      <c r="AN1681" s="2">
        <v>764417.49999999988</v>
      </c>
      <c r="AO1681" s="2" t="s">
        <v>184</v>
      </c>
    </row>
    <row r="1682" spans="29:41" x14ac:dyDescent="0.3">
      <c r="AC1682" s="119">
        <v>19</v>
      </c>
      <c r="AD1682" s="120">
        <v>49065</v>
      </c>
      <c r="AE1682" s="9" t="s">
        <v>92</v>
      </c>
      <c r="AF1682" s="2">
        <v>4378.9733914912695</v>
      </c>
      <c r="AG1682" s="2">
        <v>5617.3327703563491</v>
      </c>
      <c r="AH1682" s="2">
        <v>9996.3061618476186</v>
      </c>
      <c r="AI1682" s="2">
        <v>686985.0598831363</v>
      </c>
      <c r="AJ1682" s="2">
        <v>77432.44011686364</v>
      </c>
      <c r="AK1682" s="2">
        <v>112497.3769582411</v>
      </c>
      <c r="AL1682" s="121">
        <v>9.7500000000000003E-2</v>
      </c>
      <c r="AM1682" s="121" t="s">
        <v>42</v>
      </c>
      <c r="AN1682" s="2">
        <v>764417.49999999988</v>
      </c>
      <c r="AO1682" s="2" t="s">
        <v>184</v>
      </c>
    </row>
    <row r="1683" spans="29:41" x14ac:dyDescent="0.3">
      <c r="AC1683" s="119">
        <v>20</v>
      </c>
      <c r="AD1683" s="120">
        <v>49096</v>
      </c>
      <c r="AE1683" s="9" t="s">
        <v>92</v>
      </c>
      <c r="AF1683" s="2">
        <v>4414.5525502971359</v>
      </c>
      <c r="AG1683" s="2">
        <v>5581.7536115504827</v>
      </c>
      <c r="AH1683" s="2">
        <v>9996.3061618476186</v>
      </c>
      <c r="AI1683" s="2">
        <v>682570.50733283919</v>
      </c>
      <c r="AJ1683" s="2">
        <v>81846.992667160783</v>
      </c>
      <c r="AK1683" s="2">
        <v>118079.13056979158</v>
      </c>
      <c r="AL1683" s="121">
        <v>9.7500000000000003E-2</v>
      </c>
      <c r="AM1683" s="121" t="s">
        <v>42</v>
      </c>
      <c r="AN1683" s="2">
        <v>764417.49999999988</v>
      </c>
      <c r="AO1683" s="2" t="s">
        <v>184</v>
      </c>
    </row>
    <row r="1684" spans="29:41" x14ac:dyDescent="0.3">
      <c r="AC1684" s="119">
        <v>21</v>
      </c>
      <c r="AD1684" s="120">
        <v>49126</v>
      </c>
      <c r="AE1684" s="9" t="s">
        <v>92</v>
      </c>
      <c r="AF1684" s="2">
        <v>4450.4207897683018</v>
      </c>
      <c r="AG1684" s="2">
        <v>5545.8853720793186</v>
      </c>
      <c r="AH1684" s="2">
        <v>9996.3061618476204</v>
      </c>
      <c r="AI1684" s="2">
        <v>678120.08654307085</v>
      </c>
      <c r="AJ1684" s="2">
        <v>86297.413456929091</v>
      </c>
      <c r="AK1684" s="2">
        <v>123625.01594187089</v>
      </c>
      <c r="AL1684" s="121">
        <v>9.7500000000000003E-2</v>
      </c>
      <c r="AM1684" s="121" t="s">
        <v>42</v>
      </c>
      <c r="AN1684" s="2">
        <v>764417.49999999988</v>
      </c>
      <c r="AO1684" s="2" t="s">
        <v>184</v>
      </c>
    </row>
    <row r="1685" spans="29:41" x14ac:dyDescent="0.3">
      <c r="AC1685" s="119">
        <v>22</v>
      </c>
      <c r="AD1685" s="120">
        <v>49157</v>
      </c>
      <c r="AE1685" s="9" t="s">
        <v>92</v>
      </c>
      <c r="AF1685" s="2">
        <v>4486.5804586851673</v>
      </c>
      <c r="AG1685" s="2">
        <v>5509.7257031624513</v>
      </c>
      <c r="AH1685" s="2">
        <v>9996.3061618476186</v>
      </c>
      <c r="AI1685" s="2">
        <v>673633.50608438568</v>
      </c>
      <c r="AJ1685" s="2">
        <v>90783.993915614265</v>
      </c>
      <c r="AK1685" s="2">
        <v>129134.74164503334</v>
      </c>
      <c r="AL1685" s="121">
        <v>9.7500000000000003E-2</v>
      </c>
      <c r="AM1685" s="121" t="s">
        <v>42</v>
      </c>
      <c r="AN1685" s="2">
        <v>764417.49999999988</v>
      </c>
      <c r="AO1685" s="2" t="s">
        <v>184</v>
      </c>
    </row>
    <row r="1686" spans="29:41" x14ac:dyDescent="0.3">
      <c r="AC1686" s="119">
        <v>23</v>
      </c>
      <c r="AD1686" s="120">
        <v>49188</v>
      </c>
      <c r="AE1686" s="9" t="s">
        <v>92</v>
      </c>
      <c r="AF1686" s="2">
        <v>4523.0339249119852</v>
      </c>
      <c r="AG1686" s="2">
        <v>5473.2722369356334</v>
      </c>
      <c r="AH1686" s="2">
        <v>9996.3061618476186</v>
      </c>
      <c r="AI1686" s="2">
        <v>669110.47215947369</v>
      </c>
      <c r="AJ1686" s="2">
        <v>95307.027840526251</v>
      </c>
      <c r="AK1686" s="2">
        <v>134608.01388196897</v>
      </c>
      <c r="AL1686" s="121">
        <v>9.7500000000000003E-2</v>
      </c>
      <c r="AM1686" s="121" t="s">
        <v>42</v>
      </c>
      <c r="AN1686" s="2">
        <v>764417.49999999988</v>
      </c>
      <c r="AO1686" s="2" t="s">
        <v>184</v>
      </c>
    </row>
    <row r="1687" spans="29:41" x14ac:dyDescent="0.3">
      <c r="AC1687" s="119">
        <v>24</v>
      </c>
      <c r="AD1687" s="120">
        <v>49218</v>
      </c>
      <c r="AE1687" s="9" t="s">
        <v>92</v>
      </c>
      <c r="AF1687" s="2">
        <v>4559.7835755518945</v>
      </c>
      <c r="AG1687" s="2">
        <v>5436.5225862957241</v>
      </c>
      <c r="AH1687" s="2">
        <v>9996.3061618476186</v>
      </c>
      <c r="AI1687" s="2">
        <v>664550.68858392176</v>
      </c>
      <c r="AJ1687" s="2">
        <v>99866.811416078141</v>
      </c>
      <c r="AK1687" s="2">
        <v>140044.53646826471</v>
      </c>
      <c r="AL1687" s="121">
        <v>9.7500000000000003E-2</v>
      </c>
      <c r="AM1687" s="121" t="s">
        <v>42</v>
      </c>
      <c r="AN1687" s="2">
        <v>764417.49999999988</v>
      </c>
      <c r="AO1687" s="2" t="s">
        <v>184</v>
      </c>
    </row>
    <row r="1688" spans="29:41" x14ac:dyDescent="0.3">
      <c r="AC1688" s="119">
        <v>25</v>
      </c>
      <c r="AD1688" s="120">
        <v>49249</v>
      </c>
      <c r="AE1688" s="9" t="s">
        <v>92</v>
      </c>
      <c r="AF1688" s="2">
        <v>4596.8318171032543</v>
      </c>
      <c r="AG1688" s="2">
        <v>5399.4743447443643</v>
      </c>
      <c r="AH1688" s="2">
        <v>9996.3061618476186</v>
      </c>
      <c r="AI1688" s="2">
        <v>659953.85676681856</v>
      </c>
      <c r="AJ1688" s="2">
        <v>104463.6432331814</v>
      </c>
      <c r="AK1688" s="2">
        <v>145444.01081300908</v>
      </c>
      <c r="AL1688" s="121">
        <v>9.7500000000000003E-2</v>
      </c>
      <c r="AM1688" s="121" t="s">
        <v>42</v>
      </c>
      <c r="AN1688" s="2">
        <v>764417.49999999988</v>
      </c>
      <c r="AO1688" s="2" t="s">
        <v>184</v>
      </c>
    </row>
    <row r="1689" spans="29:41" x14ac:dyDescent="0.3">
      <c r="AC1689" s="119">
        <v>26</v>
      </c>
      <c r="AD1689" s="120">
        <v>49279</v>
      </c>
      <c r="AE1689" s="9" t="s">
        <v>92</v>
      </c>
      <c r="AF1689" s="2">
        <v>4634.1810756172172</v>
      </c>
      <c r="AG1689" s="2">
        <v>5362.1250862304014</v>
      </c>
      <c r="AH1689" s="2">
        <v>9996.3061618476186</v>
      </c>
      <c r="AI1689" s="2">
        <v>655319.67569120135</v>
      </c>
      <c r="AJ1689" s="2">
        <v>109097.82430879862</v>
      </c>
      <c r="AK1689" s="2">
        <v>150806.13589923948</v>
      </c>
      <c r="AL1689" s="121">
        <v>9.7500000000000003E-2</v>
      </c>
      <c r="AM1689" s="121" t="s">
        <v>42</v>
      </c>
      <c r="AN1689" s="2">
        <v>764417.49999999988</v>
      </c>
      <c r="AO1689" s="2" t="s">
        <v>184</v>
      </c>
    </row>
    <row r="1690" spans="29:41" x14ac:dyDescent="0.3">
      <c r="AC1690" s="119">
        <v>27</v>
      </c>
      <c r="AD1690" s="120">
        <v>49310</v>
      </c>
      <c r="AE1690" s="9" t="s">
        <v>92</v>
      </c>
      <c r="AF1690" s="2">
        <v>4671.8337968566093</v>
      </c>
      <c r="AG1690" s="2">
        <v>5324.4723649910111</v>
      </c>
      <c r="AH1690" s="2">
        <v>9996.3061618476204</v>
      </c>
      <c r="AI1690" s="2">
        <v>650647.84189434478</v>
      </c>
      <c r="AJ1690" s="2">
        <v>113769.65810565522</v>
      </c>
      <c r="AK1690" s="2">
        <v>156130.60826423048</v>
      </c>
      <c r="AL1690" s="121">
        <v>9.7500000000000003E-2</v>
      </c>
      <c r="AM1690" s="121" t="s">
        <v>42</v>
      </c>
      <c r="AN1690" s="2">
        <v>764417.49999999988</v>
      </c>
      <c r="AO1690" s="2" t="s">
        <v>184</v>
      </c>
    </row>
    <row r="1691" spans="29:41" x14ac:dyDescent="0.3">
      <c r="AC1691" s="119">
        <v>28</v>
      </c>
      <c r="AD1691" s="120">
        <v>49341</v>
      </c>
      <c r="AE1691" s="9" t="s">
        <v>92</v>
      </c>
      <c r="AF1691" s="2">
        <v>4709.7924464560692</v>
      </c>
      <c r="AG1691" s="2">
        <v>5286.5137153915512</v>
      </c>
      <c r="AH1691" s="2">
        <v>9996.3061618476204</v>
      </c>
      <c r="AI1691" s="2">
        <v>645938.04944788874</v>
      </c>
      <c r="AJ1691" s="2">
        <v>118479.45055211129</v>
      </c>
      <c r="AK1691" s="2">
        <v>161417.12197962202</v>
      </c>
      <c r="AL1691" s="121">
        <v>9.7500000000000003E-2</v>
      </c>
      <c r="AM1691" s="121" t="s">
        <v>42</v>
      </c>
      <c r="AN1691" s="2">
        <v>764417.49999999988</v>
      </c>
      <c r="AO1691" s="2" t="s">
        <v>184</v>
      </c>
    </row>
    <row r="1692" spans="29:41" x14ac:dyDescent="0.3">
      <c r="AC1692" s="119">
        <v>29</v>
      </c>
      <c r="AD1692" s="120">
        <v>49369</v>
      </c>
      <c r="AE1692" s="9" t="s">
        <v>92</v>
      </c>
      <c r="AF1692" s="2">
        <v>4748.0595100835244</v>
      </c>
      <c r="AG1692" s="2">
        <v>5248.246651764096</v>
      </c>
      <c r="AH1692" s="2">
        <v>9996.3061618476204</v>
      </c>
      <c r="AI1692" s="2">
        <v>641189.98993780522</v>
      </c>
      <c r="AJ1692" s="2">
        <v>123227.51006219481</v>
      </c>
      <c r="AK1692" s="2">
        <v>166665.36863138611</v>
      </c>
      <c r="AL1692" s="121">
        <v>9.7500000000000003E-2</v>
      </c>
      <c r="AM1692" s="121" t="s">
        <v>42</v>
      </c>
      <c r="AN1692" s="2">
        <v>764417.49999999988</v>
      </c>
      <c r="AO1692" s="2" t="s">
        <v>184</v>
      </c>
    </row>
    <row r="1693" spans="29:41" x14ac:dyDescent="0.3">
      <c r="AC1693" s="119">
        <v>30</v>
      </c>
      <c r="AD1693" s="120">
        <v>49400</v>
      </c>
      <c r="AE1693" s="9" t="s">
        <v>92</v>
      </c>
      <c r="AF1693" s="2">
        <v>4786.6374936029542</v>
      </c>
      <c r="AG1693" s="2">
        <v>5209.668668244668</v>
      </c>
      <c r="AH1693" s="2">
        <v>9996.3061618476222</v>
      </c>
      <c r="AI1693" s="2">
        <v>636403.35244420229</v>
      </c>
      <c r="AJ1693" s="2">
        <v>128014.14755579777</v>
      </c>
      <c r="AK1693" s="2">
        <v>171875.03729963079</v>
      </c>
      <c r="AL1693" s="121">
        <v>9.7500000000000003E-2</v>
      </c>
      <c r="AM1693" s="121" t="s">
        <v>42</v>
      </c>
      <c r="AN1693" s="2">
        <v>764417.49999999988</v>
      </c>
      <c r="AO1693" s="2" t="s">
        <v>184</v>
      </c>
    </row>
    <row r="1694" spans="29:41" x14ac:dyDescent="0.3">
      <c r="AC1694" s="119">
        <v>31</v>
      </c>
      <c r="AD1694" s="120">
        <v>49430</v>
      </c>
      <c r="AE1694" s="9" t="s">
        <v>92</v>
      </c>
      <c r="AF1694" s="2">
        <v>4825.5289232384766</v>
      </c>
      <c r="AG1694" s="2">
        <v>5170.7772386091438</v>
      </c>
      <c r="AH1694" s="2">
        <v>9996.3061618476204</v>
      </c>
      <c r="AI1694" s="2">
        <v>631577.82352096378</v>
      </c>
      <c r="AJ1694" s="2">
        <v>132839.67647903625</v>
      </c>
      <c r="AK1694" s="2">
        <v>177045.81453823994</v>
      </c>
      <c r="AL1694" s="121">
        <v>9.7500000000000003E-2</v>
      </c>
      <c r="AM1694" s="121" t="s">
        <v>42</v>
      </c>
      <c r="AN1694" s="2">
        <v>764417.49999999988</v>
      </c>
      <c r="AO1694" s="2" t="s">
        <v>184</v>
      </c>
    </row>
    <row r="1695" spans="29:41" x14ac:dyDescent="0.3">
      <c r="AC1695" s="119">
        <v>32</v>
      </c>
      <c r="AD1695" s="120">
        <v>49461</v>
      </c>
      <c r="AE1695" s="9" t="s">
        <v>92</v>
      </c>
      <c r="AF1695" s="2">
        <v>4864.7363457397896</v>
      </c>
      <c r="AG1695" s="2">
        <v>5131.5698161078308</v>
      </c>
      <c r="AH1695" s="2">
        <v>9996.3061618476204</v>
      </c>
      <c r="AI1695" s="2">
        <v>626713.08717522398</v>
      </c>
      <c r="AJ1695" s="2">
        <v>137704.41282477605</v>
      </c>
      <c r="AK1695" s="2">
        <v>182177.38435434777</v>
      </c>
      <c r="AL1695" s="121">
        <v>9.7500000000000003E-2</v>
      </c>
      <c r="AM1695" s="121" t="s">
        <v>42</v>
      </c>
      <c r="AN1695" s="2">
        <v>764417.49999999988</v>
      </c>
      <c r="AO1695" s="2" t="s">
        <v>184</v>
      </c>
    </row>
    <row r="1696" spans="29:41" x14ac:dyDescent="0.3">
      <c r="AC1696" s="119">
        <v>33</v>
      </c>
      <c r="AD1696" s="120">
        <v>49491</v>
      </c>
      <c r="AE1696" s="9" t="s">
        <v>92</v>
      </c>
      <c r="AF1696" s="2">
        <v>4904.2623285489235</v>
      </c>
      <c r="AG1696" s="2">
        <v>5092.0438332986951</v>
      </c>
      <c r="AH1696" s="2">
        <v>9996.3061618476186</v>
      </c>
      <c r="AI1696" s="2">
        <v>621808.82484667504</v>
      </c>
      <c r="AJ1696" s="2">
        <v>142608.67515332496</v>
      </c>
      <c r="AK1696" s="2">
        <v>187269.42818764647</v>
      </c>
      <c r="AL1696" s="121">
        <v>9.7500000000000003E-2</v>
      </c>
      <c r="AM1696" s="121" t="s">
        <v>42</v>
      </c>
      <c r="AN1696" s="2">
        <v>764417.49999999988</v>
      </c>
      <c r="AO1696" s="2" t="s">
        <v>184</v>
      </c>
    </row>
    <row r="1697" spans="29:41" x14ac:dyDescent="0.3">
      <c r="AC1697" s="119">
        <v>34</v>
      </c>
      <c r="AD1697" s="120">
        <v>49522</v>
      </c>
      <c r="AE1697" s="9" t="s">
        <v>92</v>
      </c>
      <c r="AF1697" s="2">
        <v>4944.1094599683856</v>
      </c>
      <c r="AG1697" s="2">
        <v>5052.1967018792348</v>
      </c>
      <c r="AH1697" s="2">
        <v>9996.3061618476204</v>
      </c>
      <c r="AI1697" s="2">
        <v>616864.71538670664</v>
      </c>
      <c r="AJ1697" s="2">
        <v>147552.78461329336</v>
      </c>
      <c r="AK1697" s="2">
        <v>192321.6248895257</v>
      </c>
      <c r="AL1697" s="121">
        <v>9.7500000000000003E-2</v>
      </c>
      <c r="AM1697" s="121" t="s">
        <v>42</v>
      </c>
      <c r="AN1697" s="2">
        <v>764417.49999999988</v>
      </c>
      <c r="AO1697" s="2" t="s">
        <v>184</v>
      </c>
    </row>
    <row r="1698" spans="29:41" x14ac:dyDescent="0.3">
      <c r="AC1698" s="119">
        <v>35</v>
      </c>
      <c r="AD1698" s="120">
        <v>49553</v>
      </c>
      <c r="AE1698" s="9" t="s">
        <v>92</v>
      </c>
      <c r="AF1698" s="2">
        <v>4984.2803493306292</v>
      </c>
      <c r="AG1698" s="2">
        <v>5012.0258125169912</v>
      </c>
      <c r="AH1698" s="2">
        <v>9996.3061618476204</v>
      </c>
      <c r="AI1698" s="2">
        <v>611880.43503737601</v>
      </c>
      <c r="AJ1698" s="2">
        <v>152537.06496262399</v>
      </c>
      <c r="AK1698" s="2">
        <v>197333.65070204268</v>
      </c>
      <c r="AL1698" s="121">
        <v>9.7500000000000003E-2</v>
      </c>
      <c r="AM1698" s="121" t="s">
        <v>42</v>
      </c>
      <c r="AN1698" s="2">
        <v>764417.49999999988</v>
      </c>
      <c r="AO1698" s="2" t="s">
        <v>184</v>
      </c>
    </row>
    <row r="1699" spans="29:41" x14ac:dyDescent="0.3">
      <c r="AC1699" s="119">
        <v>36</v>
      </c>
      <c r="AD1699" s="120">
        <v>49583</v>
      </c>
      <c r="AE1699" s="9" t="s">
        <v>92</v>
      </c>
      <c r="AF1699" s="2">
        <v>5024.7776271689381</v>
      </c>
      <c r="AG1699" s="2">
        <v>4971.5285346786804</v>
      </c>
      <c r="AH1699" s="2">
        <v>9996.3061618476186</v>
      </c>
      <c r="AI1699" s="2">
        <v>606855.65741020709</v>
      </c>
      <c r="AJ1699" s="2">
        <v>157561.84258979294</v>
      </c>
      <c r="AK1699" s="2">
        <v>202305.17923672136</v>
      </c>
      <c r="AL1699" s="121">
        <v>9.7500000000000003E-2</v>
      </c>
      <c r="AM1699" s="121" t="s">
        <v>42</v>
      </c>
      <c r="AN1699" s="2">
        <v>764417.49999999988</v>
      </c>
      <c r="AO1699" s="2" t="s">
        <v>184</v>
      </c>
    </row>
    <row r="1700" spans="29:41" x14ac:dyDescent="0.3">
      <c r="AC1700" s="119">
        <v>37</v>
      </c>
      <c r="AD1700" s="120">
        <v>49614</v>
      </c>
      <c r="AE1700" s="9" t="s">
        <v>92</v>
      </c>
      <c r="AF1700" s="2">
        <v>5065.6039453896874</v>
      </c>
      <c r="AG1700" s="2">
        <v>4930.702216457933</v>
      </c>
      <c r="AH1700" s="2">
        <v>9996.3061618476204</v>
      </c>
      <c r="AI1700" s="2">
        <v>601790.05346481735</v>
      </c>
      <c r="AJ1700" s="2">
        <v>162627.44653518262</v>
      </c>
      <c r="AK1700" s="2">
        <v>207235.88145317929</v>
      </c>
      <c r="AL1700" s="121">
        <v>9.7500000000000003E-2</v>
      </c>
      <c r="AM1700" s="121" t="s">
        <v>42</v>
      </c>
      <c r="AN1700" s="2">
        <v>764417.49999999988</v>
      </c>
      <c r="AO1700" s="2" t="s">
        <v>184</v>
      </c>
    </row>
    <row r="1701" spans="29:41" x14ac:dyDescent="0.3">
      <c r="AC1701" s="119">
        <v>38</v>
      </c>
      <c r="AD1701" s="120">
        <v>49644</v>
      </c>
      <c r="AE1701" s="9" t="s">
        <v>92</v>
      </c>
      <c r="AF1701" s="2">
        <v>5106.7619774459772</v>
      </c>
      <c r="AG1701" s="2">
        <v>4889.5441844016414</v>
      </c>
      <c r="AH1701" s="2">
        <v>9996.3061618476186</v>
      </c>
      <c r="AI1701" s="2">
        <v>596683.29148737132</v>
      </c>
      <c r="AJ1701" s="2">
        <v>167734.2085126286</v>
      </c>
      <c r="AK1701" s="2">
        <v>212125.42563758092</v>
      </c>
      <c r="AL1701" s="121">
        <v>9.7500000000000003E-2</v>
      </c>
      <c r="AM1701" s="121" t="s">
        <v>42</v>
      </c>
      <c r="AN1701" s="2">
        <v>764417.49999999988</v>
      </c>
      <c r="AO1701" s="2" t="s">
        <v>184</v>
      </c>
    </row>
    <row r="1702" spans="29:41" x14ac:dyDescent="0.3">
      <c r="AC1702" s="119">
        <v>39</v>
      </c>
      <c r="AD1702" s="120">
        <v>49675</v>
      </c>
      <c r="AE1702" s="9" t="s">
        <v>92</v>
      </c>
      <c r="AF1702" s="2">
        <v>5148.2544185127263</v>
      </c>
      <c r="AG1702" s="2">
        <v>4848.0517433348923</v>
      </c>
      <c r="AH1702" s="2">
        <v>9996.3061618476186</v>
      </c>
      <c r="AI1702" s="2">
        <v>591535.03706885863</v>
      </c>
      <c r="AJ1702" s="2">
        <v>172882.46293114132</v>
      </c>
      <c r="AK1702" s="2">
        <v>216973.47738091581</v>
      </c>
      <c r="AL1702" s="121">
        <v>9.7500000000000003E-2</v>
      </c>
      <c r="AM1702" s="121" t="s">
        <v>42</v>
      </c>
      <c r="AN1702" s="2">
        <v>764417.49999999988</v>
      </c>
      <c r="AO1702" s="2" t="s">
        <v>184</v>
      </c>
    </row>
    <row r="1703" spans="29:41" x14ac:dyDescent="0.3">
      <c r="AC1703" s="119">
        <v>40</v>
      </c>
      <c r="AD1703" s="120">
        <v>49706</v>
      </c>
      <c r="AE1703" s="9" t="s">
        <v>92</v>
      </c>
      <c r="AF1703" s="2">
        <v>5190.0839856631401</v>
      </c>
      <c r="AG1703" s="2">
        <v>4806.2221761844767</v>
      </c>
      <c r="AH1703" s="2">
        <v>9996.3061618476167</v>
      </c>
      <c r="AI1703" s="2">
        <v>586344.95308319549</v>
      </c>
      <c r="AJ1703" s="2">
        <v>178072.54691680445</v>
      </c>
      <c r="AK1703" s="2">
        <v>221779.69955710028</v>
      </c>
      <c r="AL1703" s="121">
        <v>9.7500000000000003E-2</v>
      </c>
      <c r="AM1703" s="121" t="s">
        <v>42</v>
      </c>
      <c r="AN1703" s="2">
        <v>764417.49999999988</v>
      </c>
      <c r="AO1703" s="2" t="s">
        <v>184</v>
      </c>
    </row>
    <row r="1704" spans="29:41" x14ac:dyDescent="0.3">
      <c r="AC1704" s="119">
        <v>41</v>
      </c>
      <c r="AD1704" s="120">
        <v>49735</v>
      </c>
      <c r="AE1704" s="9" t="s">
        <v>92</v>
      </c>
      <c r="AF1704" s="2">
        <v>5232.2534180466555</v>
      </c>
      <c r="AG1704" s="2">
        <v>4764.0527438009631</v>
      </c>
      <c r="AH1704" s="2">
        <v>9996.3061618476186</v>
      </c>
      <c r="AI1704" s="2">
        <v>581112.69966514886</v>
      </c>
      <c r="AJ1704" s="2">
        <v>183304.80033485111</v>
      </c>
      <c r="AK1704" s="2">
        <v>226543.75230090125</v>
      </c>
      <c r="AL1704" s="121">
        <v>9.7500000000000003E-2</v>
      </c>
      <c r="AM1704" s="121" t="s">
        <v>42</v>
      </c>
      <c r="AN1704" s="2">
        <v>764417.49999999988</v>
      </c>
      <c r="AO1704" s="2" t="s">
        <v>184</v>
      </c>
    </row>
    <row r="1705" spans="29:41" x14ac:dyDescent="0.3">
      <c r="AC1705" s="119">
        <v>42</v>
      </c>
      <c r="AD1705" s="120">
        <v>49766</v>
      </c>
      <c r="AE1705" s="9" t="s">
        <v>92</v>
      </c>
      <c r="AF1705" s="2">
        <v>5274.7654770682839</v>
      </c>
      <c r="AG1705" s="2">
        <v>4721.5406847793347</v>
      </c>
      <c r="AH1705" s="2">
        <v>9996.3061618476186</v>
      </c>
      <c r="AI1705" s="2">
        <v>575837.9341880806</v>
      </c>
      <c r="AJ1705" s="2">
        <v>188579.5658119194</v>
      </c>
      <c r="AK1705" s="2">
        <v>231265.29298568057</v>
      </c>
      <c r="AL1705" s="121">
        <v>9.7500000000000003E-2</v>
      </c>
      <c r="AM1705" s="121" t="s">
        <v>42</v>
      </c>
      <c r="AN1705" s="2">
        <v>764417.49999999988</v>
      </c>
      <c r="AO1705" s="2" t="s">
        <v>184</v>
      </c>
    </row>
    <row r="1706" spans="29:41" x14ac:dyDescent="0.3">
      <c r="AC1706" s="119">
        <v>43</v>
      </c>
      <c r="AD1706" s="120">
        <v>49796</v>
      </c>
      <c r="AE1706" s="9" t="s">
        <v>92</v>
      </c>
      <c r="AF1706" s="2">
        <v>5317.6229465694651</v>
      </c>
      <c r="AG1706" s="2">
        <v>4678.6832152781553</v>
      </c>
      <c r="AH1706" s="2">
        <v>9996.3061618476204</v>
      </c>
      <c r="AI1706" s="2">
        <v>570520.31124151114</v>
      </c>
      <c r="AJ1706" s="2">
        <v>193897.18875848886</v>
      </c>
      <c r="AK1706" s="2">
        <v>235943.97620095871</v>
      </c>
      <c r="AL1706" s="121">
        <v>9.7500000000000003E-2</v>
      </c>
      <c r="AM1706" s="121" t="s">
        <v>42</v>
      </c>
      <c r="AN1706" s="2">
        <v>764417.49999999988</v>
      </c>
      <c r="AO1706" s="2" t="s">
        <v>184</v>
      </c>
    </row>
    <row r="1707" spans="29:41" x14ac:dyDescent="0.3">
      <c r="AC1707" s="119">
        <v>44</v>
      </c>
      <c r="AD1707" s="120">
        <v>49827</v>
      </c>
      <c r="AE1707" s="9" t="s">
        <v>92</v>
      </c>
      <c r="AF1707" s="2">
        <v>5360.8286330103419</v>
      </c>
      <c r="AG1707" s="2">
        <v>4635.4775288372784</v>
      </c>
      <c r="AH1707" s="2">
        <v>9996.3061618476204</v>
      </c>
      <c r="AI1707" s="2">
        <v>565159.48260850075</v>
      </c>
      <c r="AJ1707" s="2">
        <v>199258.01739149919</v>
      </c>
      <c r="AK1707" s="2">
        <v>240579.45372979599</v>
      </c>
      <c r="AL1707" s="121">
        <v>9.7500000000000003E-2</v>
      </c>
      <c r="AM1707" s="121" t="s">
        <v>42</v>
      </c>
      <c r="AN1707" s="2">
        <v>764417.49999999988</v>
      </c>
      <c r="AO1707" s="2" t="s">
        <v>184</v>
      </c>
    </row>
    <row r="1708" spans="29:41" x14ac:dyDescent="0.3">
      <c r="AC1708" s="119">
        <v>45</v>
      </c>
      <c r="AD1708" s="120">
        <v>49857</v>
      </c>
      <c r="AE1708" s="9" t="s">
        <v>92</v>
      </c>
      <c r="AF1708" s="2">
        <v>5404.3853656535503</v>
      </c>
      <c r="AG1708" s="2">
        <v>4591.9207961940683</v>
      </c>
      <c r="AH1708" s="2">
        <v>9996.3061618476186</v>
      </c>
      <c r="AI1708" s="2">
        <v>559755.0972428472</v>
      </c>
      <c r="AJ1708" s="2">
        <v>204662.40275715274</v>
      </c>
      <c r="AK1708" s="2">
        <v>245171.37452599005</v>
      </c>
      <c r="AL1708" s="121">
        <v>9.7500000000000003E-2</v>
      </c>
      <c r="AM1708" s="121" t="s">
        <v>42</v>
      </c>
      <c r="AN1708" s="2">
        <v>764417.49999999988</v>
      </c>
      <c r="AO1708" s="2" t="s">
        <v>184</v>
      </c>
    </row>
    <row r="1709" spans="29:41" x14ac:dyDescent="0.3">
      <c r="AC1709" s="119">
        <v>46</v>
      </c>
      <c r="AD1709" s="120">
        <v>49888</v>
      </c>
      <c r="AE1709" s="9" t="s">
        <v>92</v>
      </c>
      <c r="AF1709" s="2">
        <v>5448.2959967494835</v>
      </c>
      <c r="AG1709" s="2">
        <v>4548.0101650981333</v>
      </c>
      <c r="AH1709" s="2">
        <v>9996.3061618476167</v>
      </c>
      <c r="AI1709" s="2">
        <v>554306.80124609766</v>
      </c>
      <c r="AJ1709" s="2">
        <v>210110.69875390222</v>
      </c>
      <c r="AK1709" s="2">
        <v>249719.38469108817</v>
      </c>
      <c r="AL1709" s="121">
        <v>9.7500000000000003E-2</v>
      </c>
      <c r="AM1709" s="121" t="s">
        <v>42</v>
      </c>
      <c r="AN1709" s="2">
        <v>764417.49999999988</v>
      </c>
      <c r="AO1709" s="2" t="s">
        <v>184</v>
      </c>
    </row>
    <row r="1710" spans="29:41" x14ac:dyDescent="0.3">
      <c r="AC1710" s="119">
        <v>47</v>
      </c>
      <c r="AD1710" s="120">
        <v>49919</v>
      </c>
      <c r="AE1710" s="9" t="s">
        <v>92</v>
      </c>
      <c r="AF1710" s="2">
        <v>5492.563401723075</v>
      </c>
      <c r="AG1710" s="2">
        <v>4503.7427601245436</v>
      </c>
      <c r="AH1710" s="2">
        <v>9996.3061618476186</v>
      </c>
      <c r="AI1710" s="2">
        <v>548814.23784437461</v>
      </c>
      <c r="AJ1710" s="2">
        <v>215603.2621556253</v>
      </c>
      <c r="AK1710" s="2">
        <v>254223.12745121273</v>
      </c>
      <c r="AL1710" s="121">
        <v>9.7500000000000003E-2</v>
      </c>
      <c r="AM1710" s="121" t="s">
        <v>42</v>
      </c>
      <c r="AN1710" s="2">
        <v>764417.49999999988</v>
      </c>
      <c r="AO1710" s="2" t="s">
        <v>184</v>
      </c>
    </row>
    <row r="1711" spans="29:41" x14ac:dyDescent="0.3">
      <c r="AC1711" s="119">
        <v>48</v>
      </c>
      <c r="AD1711" s="120">
        <v>49949</v>
      </c>
      <c r="AE1711" s="9" t="s">
        <v>92</v>
      </c>
      <c r="AF1711" s="2">
        <v>5537.1904793620743</v>
      </c>
      <c r="AG1711" s="2">
        <v>4459.1156824855443</v>
      </c>
      <c r="AH1711" s="2">
        <v>9996.3061618476186</v>
      </c>
      <c r="AI1711" s="2">
        <v>543277.04736501258</v>
      </c>
      <c r="AJ1711" s="2">
        <v>221140.45263498736</v>
      </c>
      <c r="AK1711" s="2">
        <v>258682.24313369827</v>
      </c>
      <c r="AL1711" s="121">
        <v>9.7500000000000003E-2</v>
      </c>
      <c r="AM1711" s="121" t="s">
        <v>42</v>
      </c>
      <c r="AN1711" s="2">
        <v>764417.49999999988</v>
      </c>
      <c r="AO1711" s="2" t="s">
        <v>184</v>
      </c>
    </row>
    <row r="1712" spans="29:41" x14ac:dyDescent="0.3">
      <c r="AC1712" s="119">
        <v>49</v>
      </c>
      <c r="AD1712" s="120">
        <v>49980</v>
      </c>
      <c r="AE1712" s="9" t="s">
        <v>92</v>
      </c>
      <c r="AF1712" s="2">
        <v>5582.1801520068911</v>
      </c>
      <c r="AG1712" s="2">
        <v>4414.1260098407274</v>
      </c>
      <c r="AH1712" s="2">
        <v>9996.3061618476186</v>
      </c>
      <c r="AI1712" s="2">
        <v>537694.86721300567</v>
      </c>
      <c r="AJ1712" s="2">
        <v>226722.63278699425</v>
      </c>
      <c r="AK1712" s="2">
        <v>263096.36914353899</v>
      </c>
      <c r="AL1712" s="121">
        <v>9.7500000000000003E-2</v>
      </c>
      <c r="AM1712" s="121" t="s">
        <v>42</v>
      </c>
      <c r="AN1712" s="2">
        <v>764417.49999999988</v>
      </c>
      <c r="AO1712" s="2" t="s">
        <v>184</v>
      </c>
    </row>
    <row r="1713" spans="29:41" x14ac:dyDescent="0.3">
      <c r="AC1713" s="119">
        <v>50</v>
      </c>
      <c r="AD1713" s="120">
        <v>50010</v>
      </c>
      <c r="AE1713" s="9" t="s">
        <v>92</v>
      </c>
      <c r="AF1713" s="2">
        <v>5627.5353657419473</v>
      </c>
      <c r="AG1713" s="2">
        <v>4368.7707961056713</v>
      </c>
      <c r="AH1713" s="2">
        <v>9996.3061618476186</v>
      </c>
      <c r="AI1713" s="2">
        <v>532067.33184726373</v>
      </c>
      <c r="AJ1713" s="2">
        <v>232350.16815273621</v>
      </c>
      <c r="AK1713" s="2">
        <v>267465.13993964466</v>
      </c>
      <c r="AL1713" s="121">
        <v>9.7500000000000003E-2</v>
      </c>
      <c r="AM1713" s="121" t="s">
        <v>42</v>
      </c>
      <c r="AN1713" s="2">
        <v>764417.49999999988</v>
      </c>
      <c r="AO1713" s="2" t="s">
        <v>184</v>
      </c>
    </row>
    <row r="1714" spans="29:41" x14ac:dyDescent="0.3">
      <c r="AC1714" s="119">
        <v>51</v>
      </c>
      <c r="AD1714" s="120">
        <v>50041</v>
      </c>
      <c r="AE1714" s="9" t="s">
        <v>92</v>
      </c>
      <c r="AF1714" s="2">
        <v>5673.2590905885991</v>
      </c>
      <c r="AG1714" s="2">
        <v>4323.0470712590177</v>
      </c>
      <c r="AH1714" s="2">
        <v>9996.3061618476167</v>
      </c>
      <c r="AI1714" s="2">
        <v>526394.07275667519</v>
      </c>
      <c r="AJ1714" s="2">
        <v>238023.42724332481</v>
      </c>
      <c r="AK1714" s="2">
        <v>271788.18701090367</v>
      </c>
      <c r="AL1714" s="121">
        <v>9.7500000000000003E-2</v>
      </c>
      <c r="AM1714" s="121" t="s">
        <v>42</v>
      </c>
      <c r="AN1714" s="2">
        <v>764417.49999999988</v>
      </c>
      <c r="AO1714" s="2" t="s">
        <v>184</v>
      </c>
    </row>
    <row r="1715" spans="29:41" x14ac:dyDescent="0.3">
      <c r="AC1715" s="119">
        <v>52</v>
      </c>
      <c r="AD1715" s="120">
        <v>50072</v>
      </c>
      <c r="AE1715" s="9" t="s">
        <v>92</v>
      </c>
      <c r="AF1715" s="2">
        <v>5719.3543206996346</v>
      </c>
      <c r="AG1715" s="2">
        <v>4276.9518411479858</v>
      </c>
      <c r="AH1715" s="2">
        <v>9996.3061618476204</v>
      </c>
      <c r="AI1715" s="2">
        <v>520674.71843597555</v>
      </c>
      <c r="AJ1715" s="2">
        <v>243742.78156402445</v>
      </c>
      <c r="AK1715" s="2">
        <v>276065.13885205163</v>
      </c>
      <c r="AL1715" s="121">
        <v>9.7500000000000003E-2</v>
      </c>
      <c r="AM1715" s="121" t="s">
        <v>42</v>
      </c>
      <c r="AN1715" s="2">
        <v>764417.49999999988</v>
      </c>
      <c r="AO1715" s="2" t="s">
        <v>184</v>
      </c>
    </row>
    <row r="1716" spans="29:41" x14ac:dyDescent="0.3">
      <c r="AC1716" s="119">
        <v>53</v>
      </c>
      <c r="AD1716" s="120">
        <v>50100</v>
      </c>
      <c r="AE1716" s="9" t="s">
        <v>92</v>
      </c>
      <c r="AF1716" s="2">
        <v>5765.8240745553185</v>
      </c>
      <c r="AG1716" s="2">
        <v>4230.4820872923019</v>
      </c>
      <c r="AH1716" s="2">
        <v>9996.3061618476204</v>
      </c>
      <c r="AI1716" s="2">
        <v>514908.89436142024</v>
      </c>
      <c r="AJ1716" s="2">
        <v>249508.60563857976</v>
      </c>
      <c r="AK1716" s="2">
        <v>280295.62093934393</v>
      </c>
      <c r="AL1716" s="121">
        <v>9.7500000000000003E-2</v>
      </c>
      <c r="AM1716" s="121" t="s">
        <v>42</v>
      </c>
      <c r="AN1716" s="2">
        <v>764417.49999999988</v>
      </c>
      <c r="AO1716" s="2" t="s">
        <v>184</v>
      </c>
    </row>
    <row r="1717" spans="29:41" x14ac:dyDescent="0.3">
      <c r="AC1717" s="119">
        <v>54</v>
      </c>
      <c r="AD1717" s="120">
        <v>50131</v>
      </c>
      <c r="AE1717" s="9" t="s">
        <v>92</v>
      </c>
      <c r="AF1717" s="2">
        <v>5812.6713951610809</v>
      </c>
      <c r="AG1717" s="2">
        <v>4183.6347666865395</v>
      </c>
      <c r="AH1717" s="2">
        <v>9996.3061618476204</v>
      </c>
      <c r="AI1717" s="2">
        <v>509096.22296625917</v>
      </c>
      <c r="AJ1717" s="2">
        <v>255321.27703374083</v>
      </c>
      <c r="AK1717" s="2">
        <v>284479.25570603047</v>
      </c>
      <c r="AL1717" s="121">
        <v>9.7500000000000003E-2</v>
      </c>
      <c r="AM1717" s="121" t="s">
        <v>42</v>
      </c>
      <c r="AN1717" s="2">
        <v>764417.49999999988</v>
      </c>
      <c r="AO1717" s="2" t="s">
        <v>184</v>
      </c>
    </row>
    <row r="1718" spans="29:41" x14ac:dyDescent="0.3">
      <c r="AC1718" s="119">
        <v>55</v>
      </c>
      <c r="AD1718" s="120">
        <v>50161</v>
      </c>
      <c r="AE1718" s="9" t="s">
        <v>92</v>
      </c>
      <c r="AF1718" s="2">
        <v>5859.8993502467629</v>
      </c>
      <c r="AG1718" s="2">
        <v>4136.4068116008557</v>
      </c>
      <c r="AH1718" s="2">
        <v>9996.3061618476186</v>
      </c>
      <c r="AI1718" s="2">
        <v>503236.32361601241</v>
      </c>
      <c r="AJ1718" s="2">
        <v>261181.17638398759</v>
      </c>
      <c r="AK1718" s="2">
        <v>288615.66251763131</v>
      </c>
      <c r="AL1718" s="121">
        <v>9.7500000000000003E-2</v>
      </c>
      <c r="AM1718" s="121" t="s">
        <v>42</v>
      </c>
      <c r="AN1718" s="2">
        <v>764417.49999999988</v>
      </c>
      <c r="AO1718" s="2" t="s">
        <v>184</v>
      </c>
    </row>
    <row r="1719" spans="29:41" x14ac:dyDescent="0.3">
      <c r="AC1719" s="119">
        <v>56</v>
      </c>
      <c r="AD1719" s="120">
        <v>50192</v>
      </c>
      <c r="AE1719" s="9" t="s">
        <v>92</v>
      </c>
      <c r="AF1719" s="2">
        <v>5907.511032467517</v>
      </c>
      <c r="AG1719" s="2">
        <v>4088.7951293801011</v>
      </c>
      <c r="AH1719" s="2">
        <v>9996.3061618476186</v>
      </c>
      <c r="AI1719" s="2">
        <v>497328.81258354487</v>
      </c>
      <c r="AJ1719" s="2">
        <v>267088.68741645513</v>
      </c>
      <c r="AK1719" s="2">
        <v>292704.45764701138</v>
      </c>
      <c r="AL1719" s="121">
        <v>9.7500000000000003E-2</v>
      </c>
      <c r="AM1719" s="121" t="s">
        <v>42</v>
      </c>
      <c r="AN1719" s="2">
        <v>764417.49999999988</v>
      </c>
      <c r="AO1719" s="2" t="s">
        <v>184</v>
      </c>
    </row>
    <row r="1720" spans="29:41" x14ac:dyDescent="0.3">
      <c r="AC1720" s="119">
        <v>57</v>
      </c>
      <c r="AD1720" s="120">
        <v>50222</v>
      </c>
      <c r="AE1720" s="9" t="s">
        <v>92</v>
      </c>
      <c r="AF1720" s="2">
        <v>5955.5095596063165</v>
      </c>
      <c r="AG1720" s="2">
        <v>4040.796602241302</v>
      </c>
      <c r="AH1720" s="2">
        <v>9996.3061618476186</v>
      </c>
      <c r="AI1720" s="2">
        <v>491373.30302393856</v>
      </c>
      <c r="AJ1720" s="2">
        <v>273044.19697606144</v>
      </c>
      <c r="AK1720" s="2">
        <v>296745.25424925267</v>
      </c>
      <c r="AL1720" s="121">
        <v>9.7500000000000003E-2</v>
      </c>
      <c r="AM1720" s="121" t="s">
        <v>42</v>
      </c>
      <c r="AN1720" s="2">
        <v>764417.49999999988</v>
      </c>
      <c r="AO1720" s="2" t="s">
        <v>184</v>
      </c>
    </row>
    <row r="1721" spans="29:41" x14ac:dyDescent="0.3">
      <c r="AC1721" s="119">
        <v>58</v>
      </c>
      <c r="AD1721" s="120">
        <v>50253</v>
      </c>
      <c r="AE1721" s="9" t="s">
        <v>92</v>
      </c>
      <c r="AF1721" s="2">
        <v>6003.8980747781188</v>
      </c>
      <c r="AG1721" s="2">
        <v>3992.4080870695011</v>
      </c>
      <c r="AH1721" s="2">
        <v>9996.3061618476204</v>
      </c>
      <c r="AI1721" s="2">
        <v>485369.40494916041</v>
      </c>
      <c r="AJ1721" s="2">
        <v>279048.09505083959</v>
      </c>
      <c r="AK1721" s="2">
        <v>300737.66233632219</v>
      </c>
      <c r="AL1721" s="121">
        <v>9.7500000000000003E-2</v>
      </c>
      <c r="AM1721" s="121" t="s">
        <v>42</v>
      </c>
      <c r="AN1721" s="2">
        <v>764417.49999999988</v>
      </c>
      <c r="AO1721" s="2" t="s">
        <v>184</v>
      </c>
    </row>
    <row r="1722" spans="29:41" x14ac:dyDescent="0.3">
      <c r="AC1722" s="119">
        <v>59</v>
      </c>
      <c r="AD1722" s="120">
        <v>50284</v>
      </c>
      <c r="AE1722" s="9" t="s">
        <v>92</v>
      </c>
      <c r="AF1722" s="2">
        <v>6052.6797466356902</v>
      </c>
      <c r="AG1722" s="2">
        <v>3943.6264152119284</v>
      </c>
      <c r="AH1722" s="2">
        <v>9996.3061618476186</v>
      </c>
      <c r="AI1722" s="2">
        <v>479316.72520252474</v>
      </c>
      <c r="AJ1722" s="2">
        <v>285100.77479747526</v>
      </c>
      <c r="AK1722" s="2">
        <v>304681.28875153413</v>
      </c>
      <c r="AL1722" s="121">
        <v>9.7500000000000003E-2</v>
      </c>
      <c r="AM1722" s="121" t="s">
        <v>42</v>
      </c>
      <c r="AN1722" s="2">
        <v>764417.49999999988</v>
      </c>
      <c r="AO1722" s="2" t="s">
        <v>184</v>
      </c>
    </row>
    <row r="1723" spans="29:41" x14ac:dyDescent="0.3">
      <c r="AC1723" s="119">
        <v>60</v>
      </c>
      <c r="AD1723" s="120">
        <v>50314</v>
      </c>
      <c r="AE1723" s="9" t="s">
        <v>92</v>
      </c>
      <c r="AF1723" s="2">
        <v>6101.8577695771073</v>
      </c>
      <c r="AG1723" s="2">
        <v>3894.4483922705135</v>
      </c>
      <c r="AH1723" s="2">
        <v>9996.3061618476204</v>
      </c>
      <c r="AI1723" s="2">
        <v>473214.86743294762</v>
      </c>
      <c r="AJ1723" s="2">
        <v>291202.63256705238</v>
      </c>
      <c r="AK1723" s="2">
        <v>308575.73714380467</v>
      </c>
      <c r="AL1723" s="121">
        <v>9.7500000000000003E-2</v>
      </c>
      <c r="AM1723" s="121" t="s">
        <v>42</v>
      </c>
      <c r="AN1723" s="2">
        <v>764417.49999999988</v>
      </c>
      <c r="AO1723" s="2" t="s">
        <v>184</v>
      </c>
    </row>
    <row r="1724" spans="29:41" x14ac:dyDescent="0.3">
      <c r="AC1724" s="119">
        <v>61</v>
      </c>
      <c r="AD1724" s="120">
        <v>50345</v>
      </c>
      <c r="AE1724" s="9" t="s">
        <v>92</v>
      </c>
      <c r="AF1724" s="2">
        <v>6151.435363954919</v>
      </c>
      <c r="AG1724" s="2">
        <v>3844.8707978926996</v>
      </c>
      <c r="AH1724" s="2">
        <v>9996.3061618476186</v>
      </c>
      <c r="AI1724" s="2">
        <v>467063.4320689927</v>
      </c>
      <c r="AJ1724" s="2">
        <v>297354.0679310073</v>
      </c>
      <c r="AK1724" s="2">
        <v>312420.60794169735</v>
      </c>
      <c r="AL1724" s="121">
        <v>9.7500000000000003E-2</v>
      </c>
      <c r="AM1724" s="121" t="s">
        <v>42</v>
      </c>
      <c r="AN1724" s="2">
        <v>764417.49999999988</v>
      </c>
      <c r="AO1724" s="2" t="s">
        <v>184</v>
      </c>
    </row>
    <row r="1725" spans="29:41" x14ac:dyDescent="0.3">
      <c r="AC1725" s="119">
        <v>62</v>
      </c>
      <c r="AD1725" s="120">
        <v>50375</v>
      </c>
      <c r="AE1725" s="9" t="s">
        <v>92</v>
      </c>
      <c r="AF1725" s="2">
        <v>6201.4157762870509</v>
      </c>
      <c r="AG1725" s="2">
        <v>3794.8903855605658</v>
      </c>
      <c r="AH1725" s="2">
        <v>9996.3061618476167</v>
      </c>
      <c r="AI1725" s="2">
        <v>460862.01629270567</v>
      </c>
      <c r="AJ1725" s="2">
        <v>303555.48370729433</v>
      </c>
      <c r="AK1725" s="2">
        <v>316215.49832725793</v>
      </c>
      <c r="AL1725" s="121">
        <v>9.7500000000000003E-2</v>
      </c>
      <c r="AM1725" s="121" t="s">
        <v>42</v>
      </c>
      <c r="AN1725" s="2">
        <v>764417.49999999988</v>
      </c>
      <c r="AO1725" s="2" t="s">
        <v>184</v>
      </c>
    </row>
    <row r="1726" spans="29:41" x14ac:dyDescent="0.3">
      <c r="AC1726" s="119">
        <v>63</v>
      </c>
      <c r="AD1726" s="120">
        <v>50406</v>
      </c>
      <c r="AE1726" s="9" t="s">
        <v>92</v>
      </c>
      <c r="AF1726" s="2">
        <v>6251.8022794693843</v>
      </c>
      <c r="AG1726" s="2">
        <v>3744.5038823782338</v>
      </c>
      <c r="AH1726" s="2">
        <v>9996.3061618476186</v>
      </c>
      <c r="AI1726" s="2">
        <v>454610.21401323628</v>
      </c>
      <c r="AJ1726" s="2">
        <v>309807.28598676372</v>
      </c>
      <c r="AK1726" s="2">
        <v>319960.00220963615</v>
      </c>
      <c r="AL1726" s="121">
        <v>9.7500000000000003E-2</v>
      </c>
      <c r="AM1726" s="121" t="s">
        <v>42</v>
      </c>
      <c r="AN1726" s="2">
        <v>764417.49999999988</v>
      </c>
      <c r="AO1726" s="2" t="s">
        <v>184</v>
      </c>
    </row>
    <row r="1727" spans="29:41" x14ac:dyDescent="0.3">
      <c r="AC1727" s="119">
        <v>64</v>
      </c>
      <c r="AD1727" s="120">
        <v>50437</v>
      </c>
      <c r="AE1727" s="9" t="s">
        <v>92</v>
      </c>
      <c r="AF1727" s="2">
        <v>6302.5981729900759</v>
      </c>
      <c r="AG1727" s="2">
        <v>3693.7079888575449</v>
      </c>
      <c r="AH1727" s="2">
        <v>9996.3061618476204</v>
      </c>
      <c r="AI1727" s="2">
        <v>448307.6158402462</v>
      </c>
      <c r="AJ1727" s="2">
        <v>316109.8841597538</v>
      </c>
      <c r="AK1727" s="2">
        <v>323653.71019849367</v>
      </c>
      <c r="AL1727" s="121">
        <v>9.7500000000000003E-2</v>
      </c>
      <c r="AM1727" s="121" t="s">
        <v>42</v>
      </c>
      <c r="AN1727" s="2">
        <v>764417.49999999988</v>
      </c>
      <c r="AO1727" s="2" t="s">
        <v>184</v>
      </c>
    </row>
    <row r="1728" spans="29:41" x14ac:dyDescent="0.3">
      <c r="AC1728" s="119">
        <v>65</v>
      </c>
      <c r="AD1728" s="120">
        <v>50465</v>
      </c>
      <c r="AE1728" s="9" t="s">
        <v>92</v>
      </c>
      <c r="AF1728" s="2">
        <v>6353.8067831456174</v>
      </c>
      <c r="AG1728" s="2">
        <v>3642.4993787020007</v>
      </c>
      <c r="AH1728" s="2">
        <v>9996.3061618476186</v>
      </c>
      <c r="AI1728" s="2">
        <v>441953.80905710056</v>
      </c>
      <c r="AJ1728" s="2">
        <v>322463.69094289944</v>
      </c>
      <c r="AK1728" s="2">
        <v>327296.2095771957</v>
      </c>
      <c r="AL1728" s="121">
        <v>9.7500000000000003E-2</v>
      </c>
      <c r="AM1728" s="121" t="s">
        <v>42</v>
      </c>
      <c r="AN1728" s="2">
        <v>764417.49999999988</v>
      </c>
      <c r="AO1728" s="2" t="s">
        <v>184</v>
      </c>
    </row>
    <row r="1729" spans="29:41" x14ac:dyDescent="0.3">
      <c r="AC1729" s="119">
        <v>66</v>
      </c>
      <c r="AD1729" s="120">
        <v>50496</v>
      </c>
      <c r="AE1729" s="9" t="s">
        <v>92</v>
      </c>
      <c r="AF1729" s="2">
        <v>6405.4314632586766</v>
      </c>
      <c r="AG1729" s="2">
        <v>3590.874698588942</v>
      </c>
      <c r="AH1729" s="2">
        <v>9996.3061618476186</v>
      </c>
      <c r="AI1729" s="2">
        <v>435548.37759384187</v>
      </c>
      <c r="AJ1729" s="2">
        <v>328869.12240615813</v>
      </c>
      <c r="AK1729" s="2">
        <v>330887.08427578461</v>
      </c>
      <c r="AL1729" s="121">
        <v>9.7500000000000003E-2</v>
      </c>
      <c r="AM1729" s="121" t="s">
        <v>42</v>
      </c>
      <c r="AN1729" s="2">
        <v>764417.49999999988</v>
      </c>
      <c r="AO1729" s="2" t="s">
        <v>184</v>
      </c>
    </row>
    <row r="1730" spans="29:41" x14ac:dyDescent="0.3">
      <c r="AC1730" s="119">
        <v>67</v>
      </c>
      <c r="AD1730" s="120">
        <v>50526</v>
      </c>
      <c r="AE1730" s="9" t="s">
        <v>92</v>
      </c>
      <c r="AF1730" s="2">
        <v>6457.4755938976532</v>
      </c>
      <c r="AG1730" s="2">
        <v>3538.8305679499654</v>
      </c>
      <c r="AH1730" s="2">
        <v>9996.3061618476186</v>
      </c>
      <c r="AI1730" s="2">
        <v>429090.90199994424</v>
      </c>
      <c r="AJ1730" s="2">
        <v>335326.59800005576</v>
      </c>
      <c r="AK1730" s="2">
        <v>334425.91484373459</v>
      </c>
      <c r="AL1730" s="121">
        <v>9.7500000000000003E-2</v>
      </c>
      <c r="AM1730" s="121" t="s">
        <v>42</v>
      </c>
      <c r="AN1730" s="2">
        <v>764417.49999999988</v>
      </c>
      <c r="AO1730" s="2" t="s">
        <v>184</v>
      </c>
    </row>
    <row r="1731" spans="29:41" x14ac:dyDescent="0.3">
      <c r="AC1731" s="119">
        <v>68</v>
      </c>
      <c r="AD1731" s="120">
        <v>50557</v>
      </c>
      <c r="AE1731" s="9" t="s">
        <v>92</v>
      </c>
      <c r="AF1731" s="2">
        <v>6509.9425830980726</v>
      </c>
      <c r="AG1731" s="2">
        <v>3486.3635787495473</v>
      </c>
      <c r="AH1731" s="2">
        <v>9996.3061618476204</v>
      </c>
      <c r="AI1731" s="2">
        <v>422580.95941684616</v>
      </c>
      <c r="AJ1731" s="2">
        <v>341836.54058315384</v>
      </c>
      <c r="AK1731" s="2">
        <v>337912.27842248412</v>
      </c>
      <c r="AL1731" s="121">
        <v>9.7500000000000003E-2</v>
      </c>
      <c r="AM1731" s="121" t="s">
        <v>42</v>
      </c>
      <c r="AN1731" s="2">
        <v>764417.49999999988</v>
      </c>
      <c r="AO1731" s="2" t="s">
        <v>184</v>
      </c>
    </row>
    <row r="1732" spans="29:41" x14ac:dyDescent="0.3">
      <c r="AC1732" s="119">
        <v>69</v>
      </c>
      <c r="AD1732" s="120">
        <v>50587</v>
      </c>
      <c r="AE1732" s="9" t="s">
        <v>92</v>
      </c>
      <c r="AF1732" s="2">
        <v>6562.8358665857431</v>
      </c>
      <c r="AG1732" s="2">
        <v>3433.470295261875</v>
      </c>
      <c r="AH1732" s="2">
        <v>9996.3061618476186</v>
      </c>
      <c r="AI1732" s="2">
        <v>416018.12355026044</v>
      </c>
      <c r="AJ1732" s="2">
        <v>348399.37644973956</v>
      </c>
      <c r="AK1732" s="2">
        <v>341345.748717746</v>
      </c>
      <c r="AL1732" s="121">
        <v>9.7500000000000003E-2</v>
      </c>
      <c r="AM1732" s="121" t="s">
        <v>42</v>
      </c>
      <c r="AN1732" s="2">
        <v>764417.49999999988</v>
      </c>
      <c r="AO1732" s="2" t="s">
        <v>184</v>
      </c>
    </row>
    <row r="1733" spans="29:41" x14ac:dyDescent="0.3">
      <c r="AC1733" s="119">
        <v>70</v>
      </c>
      <c r="AD1733" s="120">
        <v>50618</v>
      </c>
      <c r="AE1733" s="9" t="s">
        <v>92</v>
      </c>
      <c r="AF1733" s="2">
        <v>6616.1589080017529</v>
      </c>
      <c r="AG1733" s="2">
        <v>3380.1472538458661</v>
      </c>
      <c r="AH1733" s="2">
        <v>9996.3061618476186</v>
      </c>
      <c r="AI1733" s="2">
        <v>409401.96464225871</v>
      </c>
      <c r="AJ1733" s="2">
        <v>355015.53535774129</v>
      </c>
      <c r="AK1733" s="2">
        <v>344725.89597159188</v>
      </c>
      <c r="AL1733" s="121">
        <v>9.7500000000000003E-2</v>
      </c>
      <c r="AM1733" s="121" t="s">
        <v>42</v>
      </c>
      <c r="AN1733" s="2">
        <v>764417.49999999988</v>
      </c>
      <c r="AO1733" s="2" t="s">
        <v>184</v>
      </c>
    </row>
    <row r="1734" spans="29:41" x14ac:dyDescent="0.3">
      <c r="AC1734" s="119">
        <v>71</v>
      </c>
      <c r="AD1734" s="120">
        <v>50649</v>
      </c>
      <c r="AE1734" s="9" t="s">
        <v>92</v>
      </c>
      <c r="AF1734" s="2">
        <v>6669.9151991292683</v>
      </c>
      <c r="AG1734" s="2">
        <v>3326.3909627183521</v>
      </c>
      <c r="AH1734" s="2">
        <v>9996.3061618476204</v>
      </c>
      <c r="AI1734" s="2">
        <v>402732.04944312945</v>
      </c>
      <c r="AJ1734" s="2">
        <v>361685.45055687055</v>
      </c>
      <c r="AK1734" s="2">
        <v>348052.28693431022</v>
      </c>
      <c r="AL1734" s="121">
        <v>9.7500000000000003E-2</v>
      </c>
      <c r="AM1734" s="121" t="s">
        <v>42</v>
      </c>
      <c r="AN1734" s="2">
        <v>764417.49999999988</v>
      </c>
      <c r="AO1734" s="2" t="s">
        <v>184</v>
      </c>
    </row>
    <row r="1735" spans="29:41" x14ac:dyDescent="0.3">
      <c r="AC1735" s="119">
        <v>72</v>
      </c>
      <c r="AD1735" s="120">
        <v>50679</v>
      </c>
      <c r="AE1735" s="9" t="s">
        <v>92</v>
      </c>
      <c r="AF1735" s="2">
        <v>6724.1082601221933</v>
      </c>
      <c r="AG1735" s="2">
        <v>3272.1979017254271</v>
      </c>
      <c r="AH1735" s="2">
        <v>9996.3061618476204</v>
      </c>
      <c r="AI1735" s="2">
        <v>396007.94118300726</v>
      </c>
      <c r="AJ1735" s="2">
        <v>368409.55881699274</v>
      </c>
      <c r="AK1735" s="2">
        <v>351324.48483603564</v>
      </c>
      <c r="AL1735" s="121">
        <v>9.7500000000000003E-2</v>
      </c>
      <c r="AM1735" s="121" t="s">
        <v>42</v>
      </c>
      <c r="AN1735" s="2">
        <v>764417.49999999988</v>
      </c>
      <c r="AO1735" s="2" t="s">
        <v>184</v>
      </c>
    </row>
    <row r="1736" spans="29:41" x14ac:dyDescent="0.3">
      <c r="AC1736" s="119">
        <v>73</v>
      </c>
      <c r="AD1736" s="120">
        <v>50710</v>
      </c>
      <c r="AE1736" s="9" t="s">
        <v>92</v>
      </c>
      <c r="AF1736" s="2">
        <v>6778.7416397356883</v>
      </c>
      <c r="AG1736" s="2">
        <v>3217.5645221119339</v>
      </c>
      <c r="AH1736" s="2">
        <v>9996.3061618476222</v>
      </c>
      <c r="AI1736" s="2">
        <v>389229.19954327156</v>
      </c>
      <c r="AJ1736" s="2">
        <v>375188.30045672844</v>
      </c>
      <c r="AK1736" s="2">
        <v>354542.04935814755</v>
      </c>
      <c r="AL1736" s="121">
        <v>9.7500000000000003E-2</v>
      </c>
      <c r="AM1736" s="121" t="s">
        <v>42</v>
      </c>
      <c r="AN1736" s="2">
        <v>764417.49999999988</v>
      </c>
      <c r="AO1736" s="2" t="s">
        <v>184</v>
      </c>
    </row>
    <row r="1737" spans="29:41" x14ac:dyDescent="0.3">
      <c r="AC1737" s="119">
        <v>74</v>
      </c>
      <c r="AD1737" s="120">
        <v>50740</v>
      </c>
      <c r="AE1737" s="9" t="s">
        <v>92</v>
      </c>
      <c r="AF1737" s="2">
        <v>6833.8189155585369</v>
      </c>
      <c r="AG1737" s="2">
        <v>3162.4872462890817</v>
      </c>
      <c r="AH1737" s="2">
        <v>9996.3061618476186</v>
      </c>
      <c r="AI1737" s="2">
        <v>382395.38062771305</v>
      </c>
      <c r="AJ1737" s="2">
        <v>382022.11937228695</v>
      </c>
      <c r="AK1737" s="2">
        <v>357704.53660443664</v>
      </c>
      <c r="AL1737" s="121">
        <v>9.7500000000000003E-2</v>
      </c>
      <c r="AM1737" s="121" t="s">
        <v>42</v>
      </c>
      <c r="AN1737" s="2">
        <v>764417.49999999988</v>
      </c>
      <c r="AO1737" s="2" t="s">
        <v>184</v>
      </c>
    </row>
    <row r="1738" spans="29:41" x14ac:dyDescent="0.3">
      <c r="AC1738" s="119">
        <v>75</v>
      </c>
      <c r="AD1738" s="120">
        <v>50771</v>
      </c>
      <c r="AE1738" s="9" t="s">
        <v>92</v>
      </c>
      <c r="AF1738" s="2">
        <v>6889.3436942474536</v>
      </c>
      <c r="AG1738" s="2">
        <v>3106.9624676001686</v>
      </c>
      <c r="AH1738" s="2">
        <v>9996.3061618476222</v>
      </c>
      <c r="AI1738" s="2">
        <v>375506.03693346557</v>
      </c>
      <c r="AJ1738" s="2">
        <v>388911.46306653443</v>
      </c>
      <c r="AK1738" s="2">
        <v>360811.49907203682</v>
      </c>
      <c r="AL1738" s="121">
        <v>9.7500000000000003E-2</v>
      </c>
      <c r="AM1738" s="121" t="s">
        <v>42</v>
      </c>
      <c r="AN1738" s="2">
        <v>764417.49999999988</v>
      </c>
      <c r="AO1738" s="2" t="s">
        <v>184</v>
      </c>
    </row>
    <row r="1739" spans="29:41" x14ac:dyDescent="0.3">
      <c r="AC1739" s="119">
        <v>76</v>
      </c>
      <c r="AD1739" s="120">
        <v>50802</v>
      </c>
      <c r="AE1739" s="9" t="s">
        <v>92</v>
      </c>
      <c r="AF1739" s="2">
        <v>6945.3196117632106</v>
      </c>
      <c r="AG1739" s="2">
        <v>3050.986550084408</v>
      </c>
      <c r="AH1739" s="2">
        <v>9996.3061618476186</v>
      </c>
      <c r="AI1739" s="2">
        <v>368560.71732170234</v>
      </c>
      <c r="AJ1739" s="2">
        <v>395856.78267829766</v>
      </c>
      <c r="AK1739" s="2">
        <v>363862.48562212125</v>
      </c>
      <c r="AL1739" s="121">
        <v>9.7500000000000003E-2</v>
      </c>
      <c r="AM1739" s="121" t="s">
        <v>42</v>
      </c>
      <c r="AN1739" s="2">
        <v>764417.49999999988</v>
      </c>
      <c r="AO1739" s="2" t="s">
        <v>184</v>
      </c>
    </row>
    <row r="1740" spans="29:41" x14ac:dyDescent="0.3">
      <c r="AC1740" s="119">
        <v>77</v>
      </c>
      <c r="AD1740" s="120">
        <v>50830</v>
      </c>
      <c r="AE1740" s="9" t="s">
        <v>92</v>
      </c>
      <c r="AF1740" s="2">
        <v>7001.7503336087866</v>
      </c>
      <c r="AG1740" s="2">
        <v>2994.5558282388315</v>
      </c>
      <c r="AH1740" s="2">
        <v>9996.3061618476186</v>
      </c>
      <c r="AI1740" s="2">
        <v>361558.96698809357</v>
      </c>
      <c r="AJ1740" s="2">
        <v>402858.53301190643</v>
      </c>
      <c r="AK1740" s="2">
        <v>366857.04145036009</v>
      </c>
      <c r="AL1740" s="121">
        <v>9.7500000000000003E-2</v>
      </c>
      <c r="AM1740" s="121" t="s">
        <v>42</v>
      </c>
      <c r="AN1740" s="2">
        <v>764417.49999999988</v>
      </c>
      <c r="AO1740" s="2" t="s">
        <v>184</v>
      </c>
    </row>
    <row r="1741" spans="29:41" x14ac:dyDescent="0.3">
      <c r="AC1741" s="119">
        <v>78</v>
      </c>
      <c r="AD1741" s="120">
        <v>50861</v>
      </c>
      <c r="AE1741" s="9" t="s">
        <v>92</v>
      </c>
      <c r="AF1741" s="2">
        <v>7058.6395550693596</v>
      </c>
      <c r="AG1741" s="2">
        <v>2937.6666067782603</v>
      </c>
      <c r="AH1741" s="2">
        <v>9996.3061618476204</v>
      </c>
      <c r="AI1741" s="2">
        <v>354500.32743302418</v>
      </c>
      <c r="AJ1741" s="2">
        <v>409917.17256697582</v>
      </c>
      <c r="AK1741" s="2">
        <v>369794.70805713837</v>
      </c>
      <c r="AL1741" s="121">
        <v>9.7500000000000003E-2</v>
      </c>
      <c r="AM1741" s="121" t="s">
        <v>42</v>
      </c>
      <c r="AN1741" s="2">
        <v>764417.49999999988</v>
      </c>
      <c r="AO1741" s="2" t="s">
        <v>184</v>
      </c>
    </row>
    <row r="1742" spans="29:41" x14ac:dyDescent="0.3">
      <c r="AC1742" s="119">
        <v>79</v>
      </c>
      <c r="AD1742" s="120">
        <v>50891</v>
      </c>
      <c r="AE1742" s="9" t="s">
        <v>92</v>
      </c>
      <c r="AF1742" s="2">
        <v>7115.9910014542966</v>
      </c>
      <c r="AG1742" s="2">
        <v>2880.3151603933215</v>
      </c>
      <c r="AH1742" s="2">
        <v>9996.3061618476186</v>
      </c>
      <c r="AI1742" s="2">
        <v>347384.33643156989</v>
      </c>
      <c r="AJ1742" s="2">
        <v>417033.16356843011</v>
      </c>
      <c r="AK1742" s="2">
        <v>372675.02321753168</v>
      </c>
      <c r="AL1742" s="121">
        <v>9.7500000000000003E-2</v>
      </c>
      <c r="AM1742" s="121" t="s">
        <v>42</v>
      </c>
      <c r="AN1742" s="2">
        <v>764417.49999999988</v>
      </c>
      <c r="AO1742" s="2" t="s">
        <v>184</v>
      </c>
    </row>
    <row r="1743" spans="29:41" x14ac:dyDescent="0.3">
      <c r="AC1743" s="119">
        <v>80</v>
      </c>
      <c r="AD1743" s="120">
        <v>50922</v>
      </c>
      <c r="AE1743" s="9" t="s">
        <v>92</v>
      </c>
      <c r="AF1743" s="2">
        <v>7173.8084283411135</v>
      </c>
      <c r="AG1743" s="2">
        <v>2822.4977335065055</v>
      </c>
      <c r="AH1743" s="2">
        <v>9996.3061618476186</v>
      </c>
      <c r="AI1743" s="2">
        <v>340210.52800322877</v>
      </c>
      <c r="AJ1743" s="2">
        <v>424206.97199677123</v>
      </c>
      <c r="AK1743" s="2">
        <v>375497.52095103817</v>
      </c>
      <c r="AL1743" s="121">
        <v>9.7500000000000003E-2</v>
      </c>
      <c r="AM1743" s="121" t="s">
        <v>42</v>
      </c>
      <c r="AN1743" s="2">
        <v>764417.49999999988</v>
      </c>
      <c r="AO1743" s="2" t="s">
        <v>184</v>
      </c>
    </row>
    <row r="1744" spans="29:41" x14ac:dyDescent="0.3">
      <c r="AC1744" s="119">
        <v>81</v>
      </c>
      <c r="AD1744" s="120">
        <v>50952</v>
      </c>
      <c r="AE1744" s="9" t="s">
        <v>92</v>
      </c>
      <c r="AF1744" s="2">
        <v>7232.0956218213832</v>
      </c>
      <c r="AG1744" s="2">
        <v>2764.210540026234</v>
      </c>
      <c r="AH1744" s="2">
        <v>9996.3061618476167</v>
      </c>
      <c r="AI1744" s="2">
        <v>332978.43238140742</v>
      </c>
      <c r="AJ1744" s="2">
        <v>431439.06761859264</v>
      </c>
      <c r="AK1744" s="2">
        <v>378261.73149106442</v>
      </c>
      <c r="AL1744" s="121">
        <v>9.7500000000000003E-2</v>
      </c>
      <c r="AM1744" s="121" t="s">
        <v>42</v>
      </c>
      <c r="AN1744" s="2">
        <v>764417.49999999988</v>
      </c>
      <c r="AO1744" s="2" t="s">
        <v>184</v>
      </c>
    </row>
    <row r="1745" spans="29:41" x14ac:dyDescent="0.3">
      <c r="AC1745" s="119">
        <v>82</v>
      </c>
      <c r="AD1745" s="120">
        <v>50983</v>
      </c>
      <c r="AE1745" s="9" t="s">
        <v>92</v>
      </c>
      <c r="AF1745" s="2">
        <v>7290.8563987486832</v>
      </c>
      <c r="AG1745" s="2">
        <v>2705.4497630989354</v>
      </c>
      <c r="AH1745" s="2">
        <v>9996.3061618476186</v>
      </c>
      <c r="AI1745" s="2">
        <v>325687.57598265872</v>
      </c>
      <c r="AJ1745" s="2">
        <v>438729.92401734134</v>
      </c>
      <c r="AK1745" s="2">
        <v>380967.18125416338</v>
      </c>
      <c r="AL1745" s="121">
        <v>9.7500000000000003E-2</v>
      </c>
      <c r="AM1745" s="121" t="s">
        <v>42</v>
      </c>
      <c r="AN1745" s="2">
        <v>764417.49999999988</v>
      </c>
      <c r="AO1745" s="2" t="s">
        <v>184</v>
      </c>
    </row>
    <row r="1746" spans="29:41" x14ac:dyDescent="0.3">
      <c r="AC1746" s="119">
        <v>83</v>
      </c>
      <c r="AD1746" s="120">
        <v>51014</v>
      </c>
      <c r="AE1746" s="9" t="s">
        <v>92</v>
      </c>
      <c r="AF1746" s="2">
        <v>7350.0946069885176</v>
      </c>
      <c r="AG1746" s="2">
        <v>2646.2115548591023</v>
      </c>
      <c r="AH1746" s="2">
        <v>9996.3061618476204</v>
      </c>
      <c r="AI1746" s="2">
        <v>318337.48137567018</v>
      </c>
      <c r="AJ1746" s="2">
        <v>446080.01862432988</v>
      </c>
      <c r="AK1746" s="2">
        <v>383613.39280902251</v>
      </c>
      <c r="AL1746" s="121">
        <v>9.7500000000000003E-2</v>
      </c>
      <c r="AM1746" s="121" t="s">
        <v>42</v>
      </c>
      <c r="AN1746" s="2">
        <v>764417.49999999988</v>
      </c>
      <c r="AO1746" s="2" t="s">
        <v>184</v>
      </c>
    </row>
    <row r="1747" spans="29:41" x14ac:dyDescent="0.3">
      <c r="AC1747" s="119">
        <v>84</v>
      </c>
      <c r="AD1747" s="120">
        <v>51044</v>
      </c>
      <c r="AE1747" s="9" t="s">
        <v>92</v>
      </c>
      <c r="AF1747" s="2">
        <v>7409.8141256702984</v>
      </c>
      <c r="AG1747" s="2">
        <v>2586.4920361773202</v>
      </c>
      <c r="AH1747" s="2">
        <v>9996.3061618476186</v>
      </c>
      <c r="AI1747" s="2">
        <v>310927.66724999988</v>
      </c>
      <c r="AJ1747" s="2">
        <v>453489.83275000018</v>
      </c>
      <c r="AK1747" s="2">
        <v>386199.88484519982</v>
      </c>
      <c r="AL1747" s="121">
        <v>9.7500000000000003E-2</v>
      </c>
      <c r="AM1747" s="121" t="s">
        <v>42</v>
      </c>
      <c r="AN1747" s="2">
        <v>764417.49999999988</v>
      </c>
      <c r="AO1747" s="2" t="s">
        <v>184</v>
      </c>
    </row>
    <row r="1748" spans="29:41" x14ac:dyDescent="0.3">
      <c r="AC1748" s="119">
        <v>85</v>
      </c>
      <c r="AD1748" s="120">
        <v>51075</v>
      </c>
      <c r="AE1748" s="9" t="s">
        <v>92</v>
      </c>
      <c r="AF1748" s="2">
        <v>7470.0188654413678</v>
      </c>
      <c r="AG1748" s="2">
        <v>2526.287296406249</v>
      </c>
      <c r="AH1748" s="2">
        <v>9996.3061618476167</v>
      </c>
      <c r="AI1748" s="2">
        <v>303457.6483845585</v>
      </c>
      <c r="AJ1748" s="2">
        <v>460959.85161544156</v>
      </c>
      <c r="AK1748" s="2">
        <v>388726.17214160605</v>
      </c>
      <c r="AL1748" s="121">
        <v>9.7500000000000003E-2</v>
      </c>
      <c r="AM1748" s="121" t="s">
        <v>42</v>
      </c>
      <c r="AN1748" s="2">
        <v>764417.49999999988</v>
      </c>
      <c r="AO1748" s="2" t="s">
        <v>184</v>
      </c>
    </row>
    <row r="1749" spans="29:41" x14ac:dyDescent="0.3">
      <c r="AC1749" s="119">
        <v>86</v>
      </c>
      <c r="AD1749" s="120">
        <v>51105</v>
      </c>
      <c r="AE1749" s="9" t="s">
        <v>92</v>
      </c>
      <c r="AF1749" s="2">
        <v>7530.7127687230804</v>
      </c>
      <c r="AG1749" s="2">
        <v>2465.5933931245381</v>
      </c>
      <c r="AH1749" s="2">
        <v>9996.3061618476186</v>
      </c>
      <c r="AI1749" s="2">
        <v>295926.93561583542</v>
      </c>
      <c r="AJ1749" s="2">
        <v>468490.56438416464</v>
      </c>
      <c r="AK1749" s="2">
        <v>391191.76553473057</v>
      </c>
      <c r="AL1749" s="121">
        <v>9.7500000000000003E-2</v>
      </c>
      <c r="AM1749" s="121" t="s">
        <v>42</v>
      </c>
      <c r="AN1749" s="2">
        <v>764417.49999999988</v>
      </c>
      <c r="AO1749" s="2" t="s">
        <v>184</v>
      </c>
    </row>
    <row r="1750" spans="29:41" x14ac:dyDescent="0.3">
      <c r="AC1750" s="119">
        <v>87</v>
      </c>
      <c r="AD1750" s="120">
        <v>51136</v>
      </c>
      <c r="AE1750" s="9" t="s">
        <v>92</v>
      </c>
      <c r="AF1750" s="2">
        <v>7591.8998099689543</v>
      </c>
      <c r="AG1750" s="2">
        <v>2404.4063518786629</v>
      </c>
      <c r="AH1750" s="2">
        <v>9996.3061618476167</v>
      </c>
      <c r="AI1750" s="2">
        <v>288335.03580586647</v>
      </c>
      <c r="AJ1750" s="2">
        <v>476082.46419413359</v>
      </c>
      <c r="AK1750" s="2">
        <v>393596.17188660923</v>
      </c>
      <c r="AL1750" s="121">
        <v>9.7500000000000003E-2</v>
      </c>
      <c r="AM1750" s="121" t="s">
        <v>42</v>
      </c>
      <c r="AN1750" s="2">
        <v>764417.49999999988</v>
      </c>
      <c r="AO1750" s="2" t="s">
        <v>184</v>
      </c>
    </row>
    <row r="1751" spans="29:41" x14ac:dyDescent="0.3">
      <c r="AC1751" s="119">
        <v>88</v>
      </c>
      <c r="AD1751" s="120">
        <v>51167</v>
      </c>
      <c r="AE1751" s="9" t="s">
        <v>92</v>
      </c>
      <c r="AF1751" s="2">
        <v>7653.5839959249533</v>
      </c>
      <c r="AG1751" s="2">
        <v>2342.7221659226652</v>
      </c>
      <c r="AH1751" s="2">
        <v>9996.3061618476186</v>
      </c>
      <c r="AI1751" s="2">
        <v>280681.4518099415</v>
      </c>
      <c r="AJ1751" s="2">
        <v>483736.04819005856</v>
      </c>
      <c r="AK1751" s="2">
        <v>395938.89405253192</v>
      </c>
      <c r="AL1751" s="121">
        <v>9.7500000000000003E-2</v>
      </c>
      <c r="AM1751" s="121" t="s">
        <v>42</v>
      </c>
      <c r="AN1751" s="2">
        <v>764417.49999999988</v>
      </c>
      <c r="AO1751" s="2" t="s">
        <v>184</v>
      </c>
    </row>
    <row r="1752" spans="29:41" x14ac:dyDescent="0.3">
      <c r="AC1752" s="119">
        <v>89</v>
      </c>
      <c r="AD1752" s="120">
        <v>51196</v>
      </c>
      <c r="AE1752" s="9" t="s">
        <v>92</v>
      </c>
      <c r="AF1752" s="2">
        <v>7715.7693658918415</v>
      </c>
      <c r="AG1752" s="2">
        <v>2280.5367959557748</v>
      </c>
      <c r="AH1752" s="2">
        <v>9996.3061618476167</v>
      </c>
      <c r="AI1752" s="2">
        <v>272965.68244404969</v>
      </c>
      <c r="AJ1752" s="2">
        <v>491451.81755595037</v>
      </c>
      <c r="AK1752" s="2">
        <v>398219.43084848771</v>
      </c>
      <c r="AL1752" s="121">
        <v>9.7500000000000003E-2</v>
      </c>
      <c r="AM1752" s="121" t="s">
        <v>42</v>
      </c>
      <c r="AN1752" s="2">
        <v>764417.49999999988</v>
      </c>
      <c r="AO1752" s="2" t="s">
        <v>184</v>
      </c>
    </row>
    <row r="1753" spans="29:41" x14ac:dyDescent="0.3">
      <c r="AC1753" s="119">
        <v>90</v>
      </c>
      <c r="AD1753" s="120">
        <v>51227</v>
      </c>
      <c r="AE1753" s="9" t="s">
        <v>92</v>
      </c>
      <c r="AF1753" s="2">
        <v>7778.4599919897146</v>
      </c>
      <c r="AG1753" s="2">
        <v>2217.846169857904</v>
      </c>
      <c r="AH1753" s="2">
        <v>9996.3061618476186</v>
      </c>
      <c r="AI1753" s="2">
        <v>265187.22245205997</v>
      </c>
      <c r="AJ1753" s="2">
        <v>499230.27754794009</v>
      </c>
      <c r="AK1753" s="2">
        <v>400437.2770183456</v>
      </c>
      <c r="AL1753" s="121">
        <v>9.7500000000000003E-2</v>
      </c>
      <c r="AM1753" s="121" t="s">
        <v>42</v>
      </c>
      <c r="AN1753" s="2">
        <v>764417.49999999988</v>
      </c>
      <c r="AO1753" s="2" t="s">
        <v>184</v>
      </c>
    </row>
    <row r="1754" spans="29:41" x14ac:dyDescent="0.3">
      <c r="AC1754" s="119">
        <v>91</v>
      </c>
      <c r="AD1754" s="120">
        <v>51257</v>
      </c>
      <c r="AE1754" s="9" t="s">
        <v>92</v>
      </c>
      <c r="AF1754" s="2">
        <v>7841.6599794246313</v>
      </c>
      <c r="AG1754" s="2">
        <v>2154.6461824229873</v>
      </c>
      <c r="AH1754" s="2">
        <v>9996.3061618476186</v>
      </c>
      <c r="AI1754" s="2">
        <v>257345.56247263533</v>
      </c>
      <c r="AJ1754" s="2">
        <v>507071.9375273647</v>
      </c>
      <c r="AK1754" s="2">
        <v>402591.92320076859</v>
      </c>
      <c r="AL1754" s="121">
        <v>9.7500000000000003E-2</v>
      </c>
      <c r="AM1754" s="121" t="s">
        <v>42</v>
      </c>
      <c r="AN1754" s="2">
        <v>764417.49999999988</v>
      </c>
      <c r="AO1754" s="2" t="s">
        <v>184</v>
      </c>
    </row>
    <row r="1755" spans="29:41" x14ac:dyDescent="0.3">
      <c r="AC1755" s="119">
        <v>92</v>
      </c>
      <c r="AD1755" s="120">
        <v>51288</v>
      </c>
      <c r="AE1755" s="9" t="s">
        <v>92</v>
      </c>
      <c r="AF1755" s="2">
        <v>7905.3734667574563</v>
      </c>
      <c r="AG1755" s="2">
        <v>2090.9326950901623</v>
      </c>
      <c r="AH1755" s="2">
        <v>9996.3061618476186</v>
      </c>
      <c r="AI1755" s="2">
        <v>249440.18900587788</v>
      </c>
      <c r="AJ1755" s="2">
        <v>514977.31099412218</v>
      </c>
      <c r="AK1755" s="2">
        <v>404682.85589585878</v>
      </c>
      <c r="AL1755" s="121">
        <v>9.7500000000000003E-2</v>
      </c>
      <c r="AM1755" s="121" t="s">
        <v>42</v>
      </c>
      <c r="AN1755" s="2">
        <v>764417.49999999988</v>
      </c>
      <c r="AO1755" s="2" t="s">
        <v>184</v>
      </c>
    </row>
    <row r="1756" spans="29:41" x14ac:dyDescent="0.3">
      <c r="AC1756" s="119">
        <v>93</v>
      </c>
      <c r="AD1756" s="120">
        <v>51318</v>
      </c>
      <c r="AE1756" s="9" t="s">
        <v>92</v>
      </c>
      <c r="AF1756" s="2">
        <v>7969.6046261748606</v>
      </c>
      <c r="AG1756" s="2">
        <v>2026.7015356727579</v>
      </c>
      <c r="AH1756" s="2">
        <v>9996.3061618476186</v>
      </c>
      <c r="AI1756" s="2">
        <v>241470.58437970301</v>
      </c>
      <c r="AJ1756" s="2">
        <v>522946.91562029702</v>
      </c>
      <c r="AK1756" s="2">
        <v>406709.55743153155</v>
      </c>
      <c r="AL1756" s="121">
        <v>9.7500000000000003E-2</v>
      </c>
      <c r="AM1756" s="121" t="s">
        <v>42</v>
      </c>
      <c r="AN1756" s="2">
        <v>764417.49999999988</v>
      </c>
      <c r="AO1756" s="2" t="s">
        <v>184</v>
      </c>
    </row>
    <row r="1757" spans="29:41" x14ac:dyDescent="0.3">
      <c r="AC1757" s="119">
        <v>94</v>
      </c>
      <c r="AD1757" s="120">
        <v>51349</v>
      </c>
      <c r="AE1757" s="9" t="s">
        <v>92</v>
      </c>
      <c r="AF1757" s="2">
        <v>8034.357663762532</v>
      </c>
      <c r="AG1757" s="2">
        <v>1961.9484980850871</v>
      </c>
      <c r="AH1757" s="2">
        <v>9996.3061618476186</v>
      </c>
      <c r="AI1757" s="2">
        <v>233436.22671594049</v>
      </c>
      <c r="AJ1757" s="2">
        <v>530981.2732840596</v>
      </c>
      <c r="AK1757" s="2">
        <v>408671.50592961663</v>
      </c>
      <c r="AL1757" s="121">
        <v>9.7500000000000003E-2</v>
      </c>
      <c r="AM1757" s="121" t="s">
        <v>42</v>
      </c>
      <c r="AN1757" s="2">
        <v>764417.49999999988</v>
      </c>
      <c r="AO1757" s="2" t="s">
        <v>184</v>
      </c>
    </row>
    <row r="1758" spans="29:41" x14ac:dyDescent="0.3">
      <c r="AC1758" s="119">
        <v>95</v>
      </c>
      <c r="AD1758" s="120">
        <v>51380</v>
      </c>
      <c r="AE1758" s="9" t="s">
        <v>92</v>
      </c>
      <c r="AF1758" s="2">
        <v>8099.6368197806023</v>
      </c>
      <c r="AG1758" s="2">
        <v>1896.6693420670165</v>
      </c>
      <c r="AH1758" s="2">
        <v>9996.3061618476186</v>
      </c>
      <c r="AI1758" s="2">
        <v>225336.58989615989</v>
      </c>
      <c r="AJ1758" s="2">
        <v>539080.91010384017</v>
      </c>
      <c r="AK1758" s="2">
        <v>410568.17527168366</v>
      </c>
      <c r="AL1758" s="121">
        <v>9.7500000000000003E-2</v>
      </c>
      <c r="AM1758" s="121" t="s">
        <v>42</v>
      </c>
      <c r="AN1758" s="2">
        <v>764417.49999999988</v>
      </c>
      <c r="AO1758" s="2" t="s">
        <v>184</v>
      </c>
    </row>
    <row r="1759" spans="29:41" x14ac:dyDescent="0.3">
      <c r="AC1759" s="119">
        <v>96</v>
      </c>
      <c r="AD1759" s="120">
        <v>51410</v>
      </c>
      <c r="AE1759" s="9" t="s">
        <v>92</v>
      </c>
      <c r="AF1759" s="2">
        <v>8165.4463689413178</v>
      </c>
      <c r="AG1759" s="2">
        <v>1830.8597929062992</v>
      </c>
      <c r="AH1759" s="2">
        <v>9996.3061618476167</v>
      </c>
      <c r="AI1759" s="2">
        <v>217171.14352721858</v>
      </c>
      <c r="AJ1759" s="2">
        <v>547246.35647278151</v>
      </c>
      <c r="AK1759" s="2">
        <v>412399.03506458999</v>
      </c>
      <c r="AL1759" s="121">
        <v>9.7500000000000003E-2</v>
      </c>
      <c r="AM1759" s="121" t="s">
        <v>42</v>
      </c>
      <c r="AN1759" s="2">
        <v>764417.49999999988</v>
      </c>
      <c r="AO1759" s="2" t="s">
        <v>184</v>
      </c>
    </row>
    <row r="1760" spans="29:41" x14ac:dyDescent="0.3">
      <c r="AC1760" s="119">
        <v>97</v>
      </c>
      <c r="AD1760" s="120">
        <v>51441</v>
      </c>
      <c r="AE1760" s="9" t="s">
        <v>92</v>
      </c>
      <c r="AF1760" s="2">
        <v>8231.7906206889675</v>
      </c>
      <c r="AG1760" s="2">
        <v>1764.5155411586511</v>
      </c>
      <c r="AH1760" s="2">
        <v>9996.3061618476186</v>
      </c>
      <c r="AI1760" s="2">
        <v>208939.35290652962</v>
      </c>
      <c r="AJ1760" s="2">
        <v>555478.14709347044</v>
      </c>
      <c r="AK1760" s="2">
        <v>414163.55060574866</v>
      </c>
      <c r="AL1760" s="121">
        <v>9.7500000000000003E-2</v>
      </c>
      <c r="AM1760" s="121" t="s">
        <v>42</v>
      </c>
      <c r="AN1760" s="2">
        <v>764417.49999999988</v>
      </c>
      <c r="AO1760" s="2" t="s">
        <v>184</v>
      </c>
    </row>
    <row r="1761" spans="29:41" x14ac:dyDescent="0.3">
      <c r="AC1761" s="119">
        <v>98</v>
      </c>
      <c r="AD1761" s="120">
        <v>51471</v>
      </c>
      <c r="AE1761" s="9" t="s">
        <v>92</v>
      </c>
      <c r="AF1761" s="2">
        <v>8298.6739194820657</v>
      </c>
      <c r="AG1761" s="2">
        <v>1697.6322423655531</v>
      </c>
      <c r="AH1761" s="2">
        <v>9996.3061618476186</v>
      </c>
      <c r="AI1761" s="2">
        <v>200640.67898704755</v>
      </c>
      <c r="AJ1761" s="2">
        <v>563776.82101295248</v>
      </c>
      <c r="AK1761" s="2">
        <v>415861.18284811423</v>
      </c>
      <c r="AL1761" s="121">
        <v>9.7500000000000003E-2</v>
      </c>
      <c r="AM1761" s="121" t="s">
        <v>42</v>
      </c>
      <c r="AN1761" s="2">
        <v>764417.49999999988</v>
      </c>
      <c r="AO1761" s="2" t="s">
        <v>184</v>
      </c>
    </row>
    <row r="1762" spans="29:41" x14ac:dyDescent="0.3">
      <c r="AC1762" s="119">
        <v>99</v>
      </c>
      <c r="AD1762" s="120">
        <v>51502</v>
      </c>
      <c r="AE1762" s="9" t="s">
        <v>92</v>
      </c>
      <c r="AF1762" s="2">
        <v>8366.100645077855</v>
      </c>
      <c r="AG1762" s="2">
        <v>1630.2055167697613</v>
      </c>
      <c r="AH1762" s="2">
        <v>9996.3061618476167</v>
      </c>
      <c r="AI1762" s="2">
        <v>192274.5783419697</v>
      </c>
      <c r="AJ1762" s="2">
        <v>572142.92165803036</v>
      </c>
      <c r="AK1762" s="2">
        <v>417491.38836488401</v>
      </c>
      <c r="AL1762" s="121">
        <v>9.7500000000000003E-2</v>
      </c>
      <c r="AM1762" s="121" t="s">
        <v>42</v>
      </c>
      <c r="AN1762" s="2">
        <v>764417.49999999988</v>
      </c>
      <c r="AO1762" s="2" t="s">
        <v>184</v>
      </c>
    </row>
    <row r="1763" spans="29:41" x14ac:dyDescent="0.3">
      <c r="AC1763" s="119">
        <v>100</v>
      </c>
      <c r="AD1763" s="120">
        <v>51533</v>
      </c>
      <c r="AE1763" s="9" t="s">
        <v>92</v>
      </c>
      <c r="AF1763" s="2">
        <v>8434.0752128191143</v>
      </c>
      <c r="AG1763" s="2">
        <v>1562.2309490285038</v>
      </c>
      <c r="AH1763" s="2">
        <v>9996.3061618476186</v>
      </c>
      <c r="AI1763" s="2">
        <v>183840.50312915057</v>
      </c>
      <c r="AJ1763" s="2">
        <v>580576.99687084951</v>
      </c>
      <c r="AK1763" s="2">
        <v>419053.61931391252</v>
      </c>
      <c r="AL1763" s="121">
        <v>9.7500000000000003E-2</v>
      </c>
      <c r="AM1763" s="121" t="s">
        <v>42</v>
      </c>
      <c r="AN1763" s="2">
        <v>764417.49999999988</v>
      </c>
      <c r="AO1763" s="2" t="s">
        <v>184</v>
      </c>
    </row>
    <row r="1764" spans="29:41" x14ac:dyDescent="0.3">
      <c r="AC1764" s="119">
        <v>101</v>
      </c>
      <c r="AD1764" s="120">
        <v>51561</v>
      </c>
      <c r="AE1764" s="9" t="s">
        <v>92</v>
      </c>
      <c r="AF1764" s="2">
        <v>8502.6020739232681</v>
      </c>
      <c r="AG1764" s="2">
        <v>1493.7040879243484</v>
      </c>
      <c r="AH1764" s="2">
        <v>9996.3061618476167</v>
      </c>
      <c r="AI1764" s="2">
        <v>175337.9010552273</v>
      </c>
      <c r="AJ1764" s="2">
        <v>589079.59894477273</v>
      </c>
      <c r="AK1764" s="2">
        <v>420547.32340183685</v>
      </c>
      <c r="AL1764" s="121">
        <v>9.7500000000000003E-2</v>
      </c>
      <c r="AM1764" s="121" t="s">
        <v>42</v>
      </c>
      <c r="AN1764" s="2">
        <v>764417.49999999988</v>
      </c>
      <c r="AO1764" s="2" t="s">
        <v>184</v>
      </c>
    </row>
    <row r="1765" spans="29:41" x14ac:dyDescent="0.3">
      <c r="AC1765" s="119">
        <v>102</v>
      </c>
      <c r="AD1765" s="120">
        <v>51592</v>
      </c>
      <c r="AE1765" s="9" t="s">
        <v>92</v>
      </c>
      <c r="AF1765" s="2">
        <v>8571.6857157738959</v>
      </c>
      <c r="AG1765" s="2">
        <v>1424.6204460737217</v>
      </c>
      <c r="AH1765" s="2">
        <v>9996.3061618476167</v>
      </c>
      <c r="AI1765" s="2">
        <v>166766.2153394534</v>
      </c>
      <c r="AJ1765" s="2">
        <v>597651.28466054657</v>
      </c>
      <c r="AK1765" s="2">
        <v>421971.94384791056</v>
      </c>
      <c r="AL1765" s="121">
        <v>9.7500000000000003E-2</v>
      </c>
      <c r="AM1765" s="121" t="s">
        <v>42</v>
      </c>
      <c r="AN1765" s="2">
        <v>764417.49999999988</v>
      </c>
      <c r="AO1765" s="2" t="s">
        <v>184</v>
      </c>
    </row>
    <row r="1766" spans="29:41" x14ac:dyDescent="0.3">
      <c r="AC1766" s="119">
        <v>103</v>
      </c>
      <c r="AD1766" s="120">
        <v>51622</v>
      </c>
      <c r="AE1766" s="9" t="s">
        <v>92</v>
      </c>
      <c r="AF1766" s="2">
        <v>8641.3306622145574</v>
      </c>
      <c r="AG1766" s="2">
        <v>1354.9754996330589</v>
      </c>
      <c r="AH1766" s="2">
        <v>9996.3061618476167</v>
      </c>
      <c r="AI1766" s="2">
        <v>158124.88467723885</v>
      </c>
      <c r="AJ1766" s="2">
        <v>606292.61532276112</v>
      </c>
      <c r="AK1766" s="2">
        <v>423326.91934754362</v>
      </c>
      <c r="AL1766" s="121">
        <v>9.7500000000000003E-2</v>
      </c>
      <c r="AM1766" s="121" t="s">
        <v>42</v>
      </c>
      <c r="AN1766" s="2">
        <v>764417.49999999988</v>
      </c>
      <c r="AO1766" s="2" t="s">
        <v>184</v>
      </c>
    </row>
    <row r="1767" spans="29:41" x14ac:dyDescent="0.3">
      <c r="AC1767" s="119">
        <v>104</v>
      </c>
      <c r="AD1767" s="120">
        <v>51653</v>
      </c>
      <c r="AE1767" s="9" t="s">
        <v>92</v>
      </c>
      <c r="AF1767" s="2">
        <v>8711.5414738450545</v>
      </c>
      <c r="AG1767" s="2">
        <v>1284.7646880025657</v>
      </c>
      <c r="AH1767" s="2">
        <v>9996.3061618476204</v>
      </c>
      <c r="AI1767" s="2">
        <v>149413.3432033938</v>
      </c>
      <c r="AJ1767" s="2">
        <v>615004.15679660614</v>
      </c>
      <c r="AK1767" s="2">
        <v>424611.6840355462</v>
      </c>
      <c r="AL1767" s="121">
        <v>9.7500000000000003E-2</v>
      </c>
      <c r="AM1767" s="121" t="s">
        <v>42</v>
      </c>
      <c r="AN1767" s="2">
        <v>764417.49999999988</v>
      </c>
      <c r="AO1767" s="2" t="s">
        <v>184</v>
      </c>
    </row>
    <row r="1768" spans="29:41" x14ac:dyDescent="0.3">
      <c r="AC1768" s="119">
        <v>105</v>
      </c>
      <c r="AD1768" s="120">
        <v>51683</v>
      </c>
      <c r="AE1768" s="9" t="s">
        <v>92</v>
      </c>
      <c r="AF1768" s="2">
        <v>8782.3227483200426</v>
      </c>
      <c r="AG1768" s="2">
        <v>1213.9834135275746</v>
      </c>
      <c r="AH1768" s="2">
        <v>9996.3061618476167</v>
      </c>
      <c r="AI1768" s="2">
        <v>140631.02045507377</v>
      </c>
      <c r="AJ1768" s="2">
        <v>623786.4795449262</v>
      </c>
      <c r="AK1768" s="2">
        <v>425825.66744907381</v>
      </c>
      <c r="AL1768" s="121">
        <v>9.7500000000000003E-2</v>
      </c>
      <c r="AM1768" s="121" t="s">
        <v>42</v>
      </c>
      <c r="AN1768" s="2">
        <v>764417.49999999988</v>
      </c>
      <c r="AO1768" s="2" t="s">
        <v>184</v>
      </c>
    </row>
    <row r="1769" spans="29:41" x14ac:dyDescent="0.3">
      <c r="AC1769" s="119">
        <v>106</v>
      </c>
      <c r="AD1769" s="120">
        <v>51714</v>
      </c>
      <c r="AE1769" s="9" t="s">
        <v>92</v>
      </c>
      <c r="AF1769" s="2">
        <v>8853.6791206501439</v>
      </c>
      <c r="AG1769" s="2">
        <v>1142.6270411974745</v>
      </c>
      <c r="AH1769" s="2">
        <v>9996.3061618476186</v>
      </c>
      <c r="AI1769" s="2">
        <v>131777.34133442363</v>
      </c>
      <c r="AJ1769" s="2">
        <v>632640.15866557637</v>
      </c>
      <c r="AK1769" s="2">
        <v>426968.29449027131</v>
      </c>
      <c r="AL1769" s="121">
        <v>9.7500000000000003E-2</v>
      </c>
      <c r="AM1769" s="121" t="s">
        <v>42</v>
      </c>
      <c r="AN1769" s="2">
        <v>764417.49999999988</v>
      </c>
      <c r="AO1769" s="2" t="s">
        <v>184</v>
      </c>
    </row>
    <row r="1770" spans="29:41" x14ac:dyDescent="0.3">
      <c r="AC1770" s="119">
        <v>107</v>
      </c>
      <c r="AD1770" s="120">
        <v>51745</v>
      </c>
      <c r="AE1770" s="9" t="s">
        <v>92</v>
      </c>
      <c r="AF1770" s="2">
        <v>8925.6152635054259</v>
      </c>
      <c r="AG1770" s="2">
        <v>1070.690898342192</v>
      </c>
      <c r="AH1770" s="2">
        <v>9996.3061618476186</v>
      </c>
      <c r="AI1770" s="2">
        <v>122851.7260709182</v>
      </c>
      <c r="AJ1770" s="2">
        <v>641565.77392908174</v>
      </c>
      <c r="AK1770" s="2">
        <v>428038.98538861348</v>
      </c>
      <c r="AL1770" s="121">
        <v>9.7500000000000003E-2</v>
      </c>
      <c r="AM1770" s="121" t="s">
        <v>42</v>
      </c>
      <c r="AN1770" s="2">
        <v>764417.49999999988</v>
      </c>
      <c r="AO1770" s="2" t="s">
        <v>184</v>
      </c>
    </row>
    <row r="1771" spans="29:41" x14ac:dyDescent="0.3">
      <c r="AC1771" s="119">
        <v>108</v>
      </c>
      <c r="AD1771" s="120">
        <v>51775</v>
      </c>
      <c r="AE1771" s="9" t="s">
        <v>92</v>
      </c>
      <c r="AF1771" s="2">
        <v>8998.13588752141</v>
      </c>
      <c r="AG1771" s="2">
        <v>998.17027432621046</v>
      </c>
      <c r="AH1771" s="2">
        <v>9996.3061618476204</v>
      </c>
      <c r="AI1771" s="2">
        <v>113853.59018339679</v>
      </c>
      <c r="AJ1771" s="2">
        <v>650563.90981660318</v>
      </c>
      <c r="AK1771" s="2">
        <v>429037.15566293971</v>
      </c>
      <c r="AL1771" s="121">
        <v>9.7500000000000003E-2</v>
      </c>
      <c r="AM1771" s="121" t="s">
        <v>42</v>
      </c>
      <c r="AN1771" s="2">
        <v>764417.49999999988</v>
      </c>
      <c r="AO1771" s="2" t="s">
        <v>184</v>
      </c>
    </row>
    <row r="1772" spans="29:41" x14ac:dyDescent="0.3">
      <c r="AC1772" s="119">
        <v>109</v>
      </c>
      <c r="AD1772" s="120">
        <v>51806</v>
      </c>
      <c r="AE1772" s="9" t="s">
        <v>92</v>
      </c>
      <c r="AF1772" s="2">
        <v>9071.2457416075213</v>
      </c>
      <c r="AG1772" s="2">
        <v>925.06042024009901</v>
      </c>
      <c r="AH1772" s="2">
        <v>9996.3061618476204</v>
      </c>
      <c r="AI1772" s="2">
        <v>104782.34444178928</v>
      </c>
      <c r="AJ1772" s="2">
        <v>659635.15555821068</v>
      </c>
      <c r="AK1772" s="2">
        <v>429962.21608317981</v>
      </c>
      <c r="AL1772" s="121">
        <v>9.7500000000000003E-2</v>
      </c>
      <c r="AM1772" s="121" t="s">
        <v>42</v>
      </c>
      <c r="AN1772" s="2">
        <v>764417.49999999988</v>
      </c>
      <c r="AO1772" s="2" t="s">
        <v>184</v>
      </c>
    </row>
    <row r="1773" spans="29:41" x14ac:dyDescent="0.3">
      <c r="AC1773" s="119">
        <v>110</v>
      </c>
      <c r="AD1773" s="120">
        <v>51836</v>
      </c>
      <c r="AE1773" s="9" t="s">
        <v>92</v>
      </c>
      <c r="AF1773" s="2">
        <v>9144.9496132580789</v>
      </c>
      <c r="AG1773" s="2">
        <v>851.35654858953785</v>
      </c>
      <c r="AH1773" s="2">
        <v>9996.3061618476167</v>
      </c>
      <c r="AI1773" s="2">
        <v>95637.394828531193</v>
      </c>
      <c r="AJ1773" s="2">
        <v>668780.10517146881</v>
      </c>
      <c r="AK1773" s="2">
        <v>430813.57263176935</v>
      </c>
      <c r="AL1773" s="121">
        <v>9.7500000000000003E-2</v>
      </c>
      <c r="AM1773" s="121" t="s">
        <v>42</v>
      </c>
      <c r="AN1773" s="2">
        <v>764417.49999999988</v>
      </c>
      <c r="AO1773" s="2" t="s">
        <v>184</v>
      </c>
    </row>
    <row r="1774" spans="29:41" x14ac:dyDescent="0.3">
      <c r="AC1774" s="119">
        <v>111</v>
      </c>
      <c r="AD1774" s="120">
        <v>51867</v>
      </c>
      <c r="AE1774" s="9" t="s">
        <v>92</v>
      </c>
      <c r="AF1774" s="2">
        <v>9219.2523288658012</v>
      </c>
      <c r="AG1774" s="2">
        <v>777.05383298181596</v>
      </c>
      <c r="AH1774" s="2">
        <v>9996.3061618476167</v>
      </c>
      <c r="AI1774" s="2">
        <v>86418.142499665395</v>
      </c>
      <c r="AJ1774" s="2">
        <v>677999.35750033462</v>
      </c>
      <c r="AK1774" s="2">
        <v>431590.62646475114</v>
      </c>
      <c r="AL1774" s="121">
        <v>9.7500000000000003E-2</v>
      </c>
      <c r="AM1774" s="121" t="s">
        <v>42</v>
      </c>
      <c r="AN1774" s="2">
        <v>764417.49999999988</v>
      </c>
      <c r="AO1774" s="2" t="s">
        <v>184</v>
      </c>
    </row>
    <row r="1775" spans="29:41" x14ac:dyDescent="0.3">
      <c r="AC1775" s="119">
        <v>112</v>
      </c>
      <c r="AD1775" s="120">
        <v>51898</v>
      </c>
      <c r="AE1775" s="9" t="s">
        <v>92</v>
      </c>
      <c r="AF1775" s="2">
        <v>9294.1587540378368</v>
      </c>
      <c r="AG1775" s="2">
        <v>702.14740780978138</v>
      </c>
      <c r="AH1775" s="2">
        <v>9996.3061618476186</v>
      </c>
      <c r="AI1775" s="2">
        <v>77123.983745627556</v>
      </c>
      <c r="AJ1775" s="2">
        <v>687293.51625437243</v>
      </c>
      <c r="AK1775" s="2">
        <v>432292.77387256094</v>
      </c>
      <c r="AL1775" s="121">
        <v>9.7500000000000003E-2</v>
      </c>
      <c r="AM1775" s="121" t="s">
        <v>42</v>
      </c>
      <c r="AN1775" s="2">
        <v>764417.49999999988</v>
      </c>
      <c r="AO1775" s="2" t="s">
        <v>184</v>
      </c>
    </row>
    <row r="1776" spans="29:41" x14ac:dyDescent="0.3">
      <c r="AC1776" s="119">
        <v>113</v>
      </c>
      <c r="AD1776" s="120">
        <v>51926</v>
      </c>
      <c r="AE1776" s="9" t="s">
        <v>92</v>
      </c>
      <c r="AF1776" s="2">
        <v>9369.673793914395</v>
      </c>
      <c r="AG1776" s="2">
        <v>626.63236793322392</v>
      </c>
      <c r="AH1776" s="2">
        <v>9996.3061618476186</v>
      </c>
      <c r="AI1776" s="2">
        <v>67754.309951713163</v>
      </c>
      <c r="AJ1776" s="2">
        <v>696663.19004828681</v>
      </c>
      <c r="AK1776" s="2">
        <v>432919.40624049417</v>
      </c>
      <c r="AL1776" s="121">
        <v>9.7500000000000003E-2</v>
      </c>
      <c r="AM1776" s="121" t="s">
        <v>42</v>
      </c>
      <c r="AN1776" s="2">
        <v>764417.49999999988</v>
      </c>
      <c r="AO1776" s="2" t="s">
        <v>184</v>
      </c>
    </row>
    <row r="1777" spans="29:41" x14ac:dyDescent="0.3">
      <c r="AC1777" s="119">
        <v>114</v>
      </c>
      <c r="AD1777" s="120">
        <v>51957</v>
      </c>
      <c r="AE1777" s="9" t="s">
        <v>92</v>
      </c>
      <c r="AF1777" s="2">
        <v>9445.8023934899484</v>
      </c>
      <c r="AG1777" s="2">
        <v>550.50376835766951</v>
      </c>
      <c r="AH1777" s="2">
        <v>9996.3061618476186</v>
      </c>
      <c r="AI1777" s="2">
        <v>58308.507558223217</v>
      </c>
      <c r="AJ1777" s="2">
        <v>706108.99244177679</v>
      </c>
      <c r="AK1777" s="2">
        <v>433469.91000885185</v>
      </c>
      <c r="AL1777" s="121">
        <v>9.7500000000000003E-2</v>
      </c>
      <c r="AM1777" s="121" t="s">
        <v>42</v>
      </c>
      <c r="AN1777" s="2">
        <v>764417.49999999988</v>
      </c>
      <c r="AO1777" s="2" t="s">
        <v>184</v>
      </c>
    </row>
    <row r="1778" spans="29:41" x14ac:dyDescent="0.3">
      <c r="AC1778" s="119">
        <v>115</v>
      </c>
      <c r="AD1778" s="120">
        <v>51987</v>
      </c>
      <c r="AE1778" s="9" t="s">
        <v>92</v>
      </c>
      <c r="AF1778" s="2">
        <v>9522.5495379370568</v>
      </c>
      <c r="AG1778" s="2">
        <v>473.75662391056363</v>
      </c>
      <c r="AH1778" s="2">
        <v>9996.3061618476204</v>
      </c>
      <c r="AI1778" s="2">
        <v>48785.958020286162</v>
      </c>
      <c r="AJ1778" s="2">
        <v>715631.54197971383</v>
      </c>
      <c r="AK1778" s="2">
        <v>433943.66663276241</v>
      </c>
      <c r="AL1778" s="121">
        <v>9.7500000000000003E-2</v>
      </c>
      <c r="AM1778" s="121" t="s">
        <v>42</v>
      </c>
      <c r="AN1778" s="2">
        <v>764417.49999999988</v>
      </c>
      <c r="AO1778" s="2" t="s">
        <v>184</v>
      </c>
    </row>
    <row r="1779" spans="29:41" x14ac:dyDescent="0.3">
      <c r="AC1779" s="119">
        <v>116</v>
      </c>
      <c r="AD1779" s="120">
        <v>52018</v>
      </c>
      <c r="AE1779" s="9" t="s">
        <v>92</v>
      </c>
      <c r="AF1779" s="2">
        <v>9599.920252932794</v>
      </c>
      <c r="AG1779" s="2">
        <v>396.38590891482505</v>
      </c>
      <c r="AH1779" s="2">
        <v>9996.3061618476186</v>
      </c>
      <c r="AI1779" s="2">
        <v>39186.037767353366</v>
      </c>
      <c r="AJ1779" s="2">
        <v>725231.46223264665</v>
      </c>
      <c r="AK1779" s="2">
        <v>434340.05254167726</v>
      </c>
      <c r="AL1779" s="121">
        <v>9.7500000000000003E-2</v>
      </c>
      <c r="AM1779" s="121" t="s">
        <v>42</v>
      </c>
      <c r="AN1779" s="2">
        <v>764417.49999999988</v>
      </c>
      <c r="AO1779" s="2" t="s">
        <v>184</v>
      </c>
    </row>
    <row r="1780" spans="29:41" x14ac:dyDescent="0.3">
      <c r="AC1780" s="119">
        <v>117</v>
      </c>
      <c r="AD1780" s="120">
        <v>52048</v>
      </c>
      <c r="AE1780" s="9" t="s">
        <v>92</v>
      </c>
      <c r="AF1780" s="2">
        <v>9677.9196049878719</v>
      </c>
      <c r="AG1780" s="2">
        <v>318.38655685974612</v>
      </c>
      <c r="AH1780" s="2">
        <v>9996.3061618476186</v>
      </c>
      <c r="AI1780" s="2">
        <v>29508.118162365492</v>
      </c>
      <c r="AJ1780" s="2">
        <v>734909.38183763449</v>
      </c>
      <c r="AK1780" s="2">
        <v>434658.43909853703</v>
      </c>
      <c r="AL1780" s="121">
        <v>9.7500000000000003E-2</v>
      </c>
      <c r="AM1780" s="121" t="s">
        <v>42</v>
      </c>
      <c r="AN1780" s="2">
        <v>764417.49999999988</v>
      </c>
      <c r="AO1780" s="2" t="s">
        <v>184</v>
      </c>
    </row>
    <row r="1781" spans="29:41" x14ac:dyDescent="0.3">
      <c r="AC1781" s="119">
        <v>118</v>
      </c>
      <c r="AD1781" s="120">
        <v>52079</v>
      </c>
      <c r="AE1781" s="9" t="s">
        <v>92</v>
      </c>
      <c r="AF1781" s="2">
        <v>9756.5527017784007</v>
      </c>
      <c r="AG1781" s="2">
        <v>239.75346006921964</v>
      </c>
      <c r="AH1781" s="2">
        <v>9996.3061618476204</v>
      </c>
      <c r="AI1781" s="2">
        <v>19751.565460587091</v>
      </c>
      <c r="AJ1781" s="2">
        <v>744665.93453941285</v>
      </c>
      <c r="AK1781" s="2">
        <v>434898.19255860627</v>
      </c>
      <c r="AL1781" s="121">
        <v>9.7500000000000003E-2</v>
      </c>
      <c r="AM1781" s="121" t="s">
        <v>42</v>
      </c>
      <c r="AN1781" s="2">
        <v>764417.49999999988</v>
      </c>
      <c r="AO1781" s="2" t="s">
        <v>184</v>
      </c>
    </row>
    <row r="1782" spans="29:41" x14ac:dyDescent="0.3">
      <c r="AC1782" s="119">
        <v>119</v>
      </c>
      <c r="AD1782" s="120">
        <v>52110</v>
      </c>
      <c r="AE1782" s="9" t="s">
        <v>92</v>
      </c>
      <c r="AF1782" s="2">
        <v>9835.8246924803443</v>
      </c>
      <c r="AG1782" s="2">
        <v>160.48146936727014</v>
      </c>
      <c r="AH1782" s="2">
        <v>9996.3061618476149</v>
      </c>
      <c r="AI1782" s="2">
        <v>9915.7407681067471</v>
      </c>
      <c r="AJ1782" s="2">
        <v>754501.75923189323</v>
      </c>
      <c r="AK1782" s="2">
        <v>435058.67402797355</v>
      </c>
      <c r="AL1782" s="121">
        <v>9.7500000000000003E-2</v>
      </c>
      <c r="AM1782" s="121" t="s">
        <v>42</v>
      </c>
      <c r="AN1782" s="2">
        <v>764417.49999999988</v>
      </c>
      <c r="AO1782" s="2" t="s">
        <v>184</v>
      </c>
    </row>
    <row r="1783" spans="29:41" x14ac:dyDescent="0.3">
      <c r="AC1783" s="119">
        <v>120</v>
      </c>
      <c r="AD1783" s="120">
        <v>52140</v>
      </c>
      <c r="AE1783" s="9" t="s">
        <v>92</v>
      </c>
      <c r="AF1783" s="2">
        <v>9915.7407681067471</v>
      </c>
      <c r="AG1783" s="2">
        <v>80.565393740867322</v>
      </c>
      <c r="AH1783" s="2">
        <v>9996.3061618476149</v>
      </c>
      <c r="AI1783" s="2">
        <v>-5.5422333389287814E-13</v>
      </c>
      <c r="AJ1783" s="2">
        <v>764417.5</v>
      </c>
      <c r="AK1783" s="2">
        <v>435139.23942171445</v>
      </c>
      <c r="AL1783" s="121">
        <v>9.7500000000000003E-2</v>
      </c>
      <c r="AM1783" s="121" t="s">
        <v>42</v>
      </c>
      <c r="AN1783" s="2">
        <v>764417.49999999988</v>
      </c>
      <c r="AO1783" s="2" t="s">
        <v>184</v>
      </c>
    </row>
    <row r="1784" spans="29:41" x14ac:dyDescent="0.3">
      <c r="AC1784" s="119">
        <v>0</v>
      </c>
      <c r="AD1784" s="120">
        <v>48670</v>
      </c>
      <c r="AE1784" s="9" t="s">
        <v>97</v>
      </c>
      <c r="AF1784" s="2">
        <v>0</v>
      </c>
      <c r="AG1784" s="2">
        <v>0</v>
      </c>
      <c r="AH1784" s="2">
        <v>0</v>
      </c>
      <c r="AI1784" s="2">
        <v>655214.99999999988</v>
      </c>
      <c r="AJ1784" s="2">
        <v>0</v>
      </c>
      <c r="AK1784" s="2">
        <v>0</v>
      </c>
      <c r="AL1784" s="121">
        <v>0.1125</v>
      </c>
      <c r="AM1784" s="121" t="s">
        <v>39</v>
      </c>
      <c r="AN1784" s="2">
        <v>655214.99999999988</v>
      </c>
      <c r="AO1784" s="2" t="s">
        <v>184</v>
      </c>
    </row>
    <row r="1785" spans="29:41" x14ac:dyDescent="0.3">
      <c r="AC1785" s="119">
        <v>1</v>
      </c>
      <c r="AD1785" s="120">
        <v>48700</v>
      </c>
      <c r="AE1785" s="9" t="s">
        <v>97</v>
      </c>
      <c r="AF1785" s="2">
        <v>8185.147500124619</v>
      </c>
      <c r="AG1785" s="2">
        <v>6142.6406249999991</v>
      </c>
      <c r="AH1785" s="2">
        <v>14327.788125124618</v>
      </c>
      <c r="AI1785" s="2">
        <v>647029.85249987524</v>
      </c>
      <c r="AJ1785" s="2">
        <v>8185.147500124619</v>
      </c>
      <c r="AK1785" s="2">
        <v>6142.6406249999991</v>
      </c>
      <c r="AL1785" s="121">
        <v>0.1125</v>
      </c>
      <c r="AM1785" s="121" t="s">
        <v>39</v>
      </c>
      <c r="AN1785" s="2">
        <v>655214.99999999988</v>
      </c>
      <c r="AO1785" s="2" t="s">
        <v>184</v>
      </c>
    </row>
    <row r="1786" spans="29:41" x14ac:dyDescent="0.3">
      <c r="AC1786" s="119">
        <v>2</v>
      </c>
      <c r="AD1786" s="120">
        <v>48731</v>
      </c>
      <c r="AE1786" s="9" t="s">
        <v>97</v>
      </c>
      <c r="AF1786" s="2">
        <v>8261.883257938287</v>
      </c>
      <c r="AG1786" s="2">
        <v>6065.9048671863302</v>
      </c>
      <c r="AH1786" s="2">
        <v>14327.788125124618</v>
      </c>
      <c r="AI1786" s="2">
        <v>638767.96924193692</v>
      </c>
      <c r="AJ1786" s="2">
        <v>16447.030758062905</v>
      </c>
      <c r="AK1786" s="2">
        <v>12208.545492186329</v>
      </c>
      <c r="AL1786" s="121">
        <v>0.1125</v>
      </c>
      <c r="AM1786" s="121" t="s">
        <v>39</v>
      </c>
      <c r="AN1786" s="2">
        <v>655214.99999999988</v>
      </c>
      <c r="AO1786" s="2" t="s">
        <v>184</v>
      </c>
    </row>
    <row r="1787" spans="29:41" x14ac:dyDescent="0.3">
      <c r="AC1787" s="119">
        <v>3</v>
      </c>
      <c r="AD1787" s="120">
        <v>48761</v>
      </c>
      <c r="AE1787" s="9" t="s">
        <v>97</v>
      </c>
      <c r="AF1787" s="2">
        <v>8339.3384134814587</v>
      </c>
      <c r="AG1787" s="2">
        <v>5988.4497116431585</v>
      </c>
      <c r="AH1787" s="2">
        <v>14327.788125124618</v>
      </c>
      <c r="AI1787" s="2">
        <v>630428.63082845544</v>
      </c>
      <c r="AJ1787" s="2">
        <v>24786.369171544364</v>
      </c>
      <c r="AK1787" s="2">
        <v>18196.995203829487</v>
      </c>
      <c r="AL1787" s="121">
        <v>0.1125</v>
      </c>
      <c r="AM1787" s="121" t="s">
        <v>39</v>
      </c>
      <c r="AN1787" s="2">
        <v>655214.99999999988</v>
      </c>
      <c r="AO1787" s="2" t="s">
        <v>184</v>
      </c>
    </row>
    <row r="1788" spans="29:41" x14ac:dyDescent="0.3">
      <c r="AC1788" s="119">
        <v>4</v>
      </c>
      <c r="AD1788" s="120">
        <v>48792</v>
      </c>
      <c r="AE1788" s="9" t="s">
        <v>97</v>
      </c>
      <c r="AF1788" s="2">
        <v>8417.5197111078451</v>
      </c>
      <c r="AG1788" s="2">
        <v>5910.2684140167703</v>
      </c>
      <c r="AH1788" s="2">
        <v>14327.788125124616</v>
      </c>
      <c r="AI1788" s="2">
        <v>622011.11111734761</v>
      </c>
      <c r="AJ1788" s="2">
        <v>33203.888882652209</v>
      </c>
      <c r="AK1788" s="2">
        <v>24107.263617846256</v>
      </c>
      <c r="AL1788" s="121">
        <v>0.1125</v>
      </c>
      <c r="AM1788" s="121" t="s">
        <v>39</v>
      </c>
      <c r="AN1788" s="2">
        <v>655214.99999999988</v>
      </c>
      <c r="AO1788" s="2" t="s">
        <v>184</v>
      </c>
    </row>
    <row r="1789" spans="29:41" x14ac:dyDescent="0.3">
      <c r="AC1789" s="119">
        <v>5</v>
      </c>
      <c r="AD1789" s="120">
        <v>48823</v>
      </c>
      <c r="AE1789" s="9" t="s">
        <v>97</v>
      </c>
      <c r="AF1789" s="2">
        <v>8496.4339583994843</v>
      </c>
      <c r="AG1789" s="2">
        <v>5831.3541667251338</v>
      </c>
      <c r="AH1789" s="2">
        <v>14327.788125124618</v>
      </c>
      <c r="AI1789" s="2">
        <v>613514.67715894815</v>
      </c>
      <c r="AJ1789" s="2">
        <v>41700.322841051689</v>
      </c>
      <c r="AK1789" s="2">
        <v>29938.61778457139</v>
      </c>
      <c r="AL1789" s="121">
        <v>0.1125</v>
      </c>
      <c r="AM1789" s="121" t="s">
        <v>39</v>
      </c>
      <c r="AN1789" s="2">
        <v>655214.99999999988</v>
      </c>
      <c r="AO1789" s="2" t="s">
        <v>184</v>
      </c>
    </row>
    <row r="1790" spans="29:41" x14ac:dyDescent="0.3">
      <c r="AC1790" s="119">
        <v>6</v>
      </c>
      <c r="AD1790" s="120">
        <v>48853</v>
      </c>
      <c r="AE1790" s="9" t="s">
        <v>97</v>
      </c>
      <c r="AF1790" s="2">
        <v>8576.0880267594766</v>
      </c>
      <c r="AG1790" s="2">
        <v>5751.7000983651387</v>
      </c>
      <c r="AH1790" s="2">
        <v>14327.788125124616</v>
      </c>
      <c r="AI1790" s="2">
        <v>604938.5891321887</v>
      </c>
      <c r="AJ1790" s="2">
        <v>50276.410867811166</v>
      </c>
      <c r="AK1790" s="2">
        <v>35690.317882936528</v>
      </c>
      <c r="AL1790" s="121">
        <v>0.1125</v>
      </c>
      <c r="AM1790" s="121" t="s">
        <v>39</v>
      </c>
      <c r="AN1790" s="2">
        <v>655214.99999999988</v>
      </c>
      <c r="AO1790" s="2" t="s">
        <v>184</v>
      </c>
    </row>
    <row r="1791" spans="29:41" x14ac:dyDescent="0.3">
      <c r="AC1791" s="119">
        <v>7</v>
      </c>
      <c r="AD1791" s="120">
        <v>48884</v>
      </c>
      <c r="AE1791" s="9" t="s">
        <v>97</v>
      </c>
      <c r="AF1791" s="2">
        <v>8656.4888520103486</v>
      </c>
      <c r="AG1791" s="2">
        <v>5671.2992731142695</v>
      </c>
      <c r="AH1791" s="2">
        <v>14327.788125124618</v>
      </c>
      <c r="AI1791" s="2">
        <v>596282.10028017836</v>
      </c>
      <c r="AJ1791" s="2">
        <v>58932.899719821515</v>
      </c>
      <c r="AK1791" s="2">
        <v>41361.617156050794</v>
      </c>
      <c r="AL1791" s="121">
        <v>0.1125</v>
      </c>
      <c r="AM1791" s="121" t="s">
        <v>39</v>
      </c>
      <c r="AN1791" s="2">
        <v>655214.99999999988</v>
      </c>
      <c r="AO1791" s="2" t="s">
        <v>184</v>
      </c>
    </row>
    <row r="1792" spans="29:41" x14ac:dyDescent="0.3">
      <c r="AC1792" s="119">
        <v>8</v>
      </c>
      <c r="AD1792" s="120">
        <v>48914</v>
      </c>
      <c r="AE1792" s="9" t="s">
        <v>97</v>
      </c>
      <c r="AF1792" s="2">
        <v>8737.6434349979463</v>
      </c>
      <c r="AG1792" s="2">
        <v>5590.1446901266727</v>
      </c>
      <c r="AH1792" s="2">
        <v>14327.78812512462</v>
      </c>
      <c r="AI1792" s="2">
        <v>587544.45684518036</v>
      </c>
      <c r="AJ1792" s="2">
        <v>67670.543154819461</v>
      </c>
      <c r="AK1792" s="2">
        <v>46951.761846177469</v>
      </c>
      <c r="AL1792" s="121">
        <v>0.1125</v>
      </c>
      <c r="AM1792" s="121" t="s">
        <v>39</v>
      </c>
      <c r="AN1792" s="2">
        <v>655214.99999999988</v>
      </c>
      <c r="AO1792" s="2" t="s">
        <v>184</v>
      </c>
    </row>
    <row r="1793" spans="29:41" x14ac:dyDescent="0.3">
      <c r="AC1793" s="119">
        <v>9</v>
      </c>
      <c r="AD1793" s="120">
        <v>48945</v>
      </c>
      <c r="AE1793" s="9" t="s">
        <v>97</v>
      </c>
      <c r="AF1793" s="2">
        <v>8819.5588422010514</v>
      </c>
      <c r="AG1793" s="2">
        <v>5508.2292829235657</v>
      </c>
      <c r="AH1793" s="2">
        <v>14327.788125124618</v>
      </c>
      <c r="AI1793" s="2">
        <v>578724.89800297935</v>
      </c>
      <c r="AJ1793" s="2">
        <v>76490.101997020509</v>
      </c>
      <c r="AK1793" s="2">
        <v>52459.991129101036</v>
      </c>
      <c r="AL1793" s="121">
        <v>0.1125</v>
      </c>
      <c r="AM1793" s="121" t="s">
        <v>39</v>
      </c>
      <c r="AN1793" s="2">
        <v>655214.99999999988</v>
      </c>
      <c r="AO1793" s="2" t="s">
        <v>184</v>
      </c>
    </row>
    <row r="1794" spans="29:41" x14ac:dyDescent="0.3">
      <c r="AC1794" s="119">
        <v>10</v>
      </c>
      <c r="AD1794" s="120">
        <v>48976</v>
      </c>
      <c r="AE1794" s="9" t="s">
        <v>97</v>
      </c>
      <c r="AF1794" s="2">
        <v>8902.2422063466875</v>
      </c>
      <c r="AG1794" s="2">
        <v>5425.5459187779315</v>
      </c>
      <c r="AH1794" s="2">
        <v>14327.788125124618</v>
      </c>
      <c r="AI1794" s="2">
        <v>569822.65579663264</v>
      </c>
      <c r="AJ1794" s="2">
        <v>85392.344203367189</v>
      </c>
      <c r="AK1794" s="2">
        <v>57885.53704787897</v>
      </c>
      <c r="AL1794" s="121">
        <v>0.1125</v>
      </c>
      <c r="AM1794" s="121" t="s">
        <v>39</v>
      </c>
      <c r="AN1794" s="2">
        <v>655214.99999999988</v>
      </c>
      <c r="AO1794" s="2" t="s">
        <v>184</v>
      </c>
    </row>
    <row r="1795" spans="29:41" x14ac:dyDescent="0.3">
      <c r="AC1795" s="119">
        <v>11</v>
      </c>
      <c r="AD1795" s="120">
        <v>49004</v>
      </c>
      <c r="AE1795" s="9" t="s">
        <v>97</v>
      </c>
      <c r="AF1795" s="2">
        <v>8985.7007270311879</v>
      </c>
      <c r="AG1795" s="2">
        <v>5342.0873980934311</v>
      </c>
      <c r="AH1795" s="2">
        <v>14327.788125124618</v>
      </c>
      <c r="AI1795" s="2">
        <v>560836.95506960142</v>
      </c>
      <c r="AJ1795" s="2">
        <v>94378.044930398377</v>
      </c>
      <c r="AK1795" s="2">
        <v>63227.624445972404</v>
      </c>
      <c r="AL1795" s="121">
        <v>0.1125</v>
      </c>
      <c r="AM1795" s="121" t="s">
        <v>39</v>
      </c>
      <c r="AN1795" s="2">
        <v>655214.99999999988</v>
      </c>
      <c r="AO1795" s="2" t="s">
        <v>184</v>
      </c>
    </row>
    <row r="1796" spans="29:41" x14ac:dyDescent="0.3">
      <c r="AC1796" s="119">
        <v>12</v>
      </c>
      <c r="AD1796" s="120">
        <v>49035</v>
      </c>
      <c r="AE1796" s="9" t="s">
        <v>97</v>
      </c>
      <c r="AF1796" s="2">
        <v>9069.9416713471037</v>
      </c>
      <c r="AG1796" s="2">
        <v>5257.8464537775135</v>
      </c>
      <c r="AH1796" s="2">
        <v>14327.788125124618</v>
      </c>
      <c r="AI1796" s="2">
        <v>551767.01339825429</v>
      </c>
      <c r="AJ1796" s="2">
        <v>103447.98660174548</v>
      </c>
      <c r="AK1796" s="2">
        <v>68485.470899749911</v>
      </c>
      <c r="AL1796" s="121">
        <v>0.1125</v>
      </c>
      <c r="AM1796" s="121" t="s">
        <v>39</v>
      </c>
      <c r="AN1796" s="2">
        <v>655214.99999999988</v>
      </c>
      <c r="AO1796" s="2" t="s">
        <v>184</v>
      </c>
    </row>
    <row r="1797" spans="29:41" x14ac:dyDescent="0.3">
      <c r="AC1797" s="119">
        <v>13</v>
      </c>
      <c r="AD1797" s="120">
        <v>49065</v>
      </c>
      <c r="AE1797" s="9" t="s">
        <v>97</v>
      </c>
      <c r="AF1797" s="2">
        <v>9154.9723745159827</v>
      </c>
      <c r="AG1797" s="2">
        <v>5172.8157506086345</v>
      </c>
      <c r="AH1797" s="2">
        <v>14327.788125124618</v>
      </c>
      <c r="AI1797" s="2">
        <v>542612.04102373833</v>
      </c>
      <c r="AJ1797" s="2">
        <v>112602.95897626146</v>
      </c>
      <c r="AK1797" s="2">
        <v>73658.286650358539</v>
      </c>
      <c r="AL1797" s="121">
        <v>0.1125</v>
      </c>
      <c r="AM1797" s="121" t="s">
        <v>39</v>
      </c>
      <c r="AN1797" s="2">
        <v>655214.99999999988</v>
      </c>
      <c r="AO1797" s="2" t="s">
        <v>184</v>
      </c>
    </row>
    <row r="1798" spans="29:41" x14ac:dyDescent="0.3">
      <c r="AC1798" s="119">
        <v>14</v>
      </c>
      <c r="AD1798" s="120">
        <v>49096</v>
      </c>
      <c r="AE1798" s="9" t="s">
        <v>97</v>
      </c>
      <c r="AF1798" s="2">
        <v>9240.8002405270709</v>
      </c>
      <c r="AG1798" s="2">
        <v>5086.9878845975472</v>
      </c>
      <c r="AH1798" s="2">
        <v>14327.788125124618</v>
      </c>
      <c r="AI1798" s="2">
        <v>533371.24078321131</v>
      </c>
      <c r="AJ1798" s="2">
        <v>121843.75921678853</v>
      </c>
      <c r="AK1798" s="2">
        <v>78745.274534956086</v>
      </c>
      <c r="AL1798" s="121">
        <v>0.1125</v>
      </c>
      <c r="AM1798" s="121" t="s">
        <v>39</v>
      </c>
      <c r="AN1798" s="2">
        <v>655214.99999999988</v>
      </c>
      <c r="AO1798" s="2" t="s">
        <v>184</v>
      </c>
    </row>
    <row r="1799" spans="29:41" x14ac:dyDescent="0.3">
      <c r="AC1799" s="119">
        <v>15</v>
      </c>
      <c r="AD1799" s="120">
        <v>49126</v>
      </c>
      <c r="AE1799" s="9" t="s">
        <v>97</v>
      </c>
      <c r="AF1799" s="2">
        <v>9327.4327427820117</v>
      </c>
      <c r="AG1799" s="2">
        <v>5000.3553823426064</v>
      </c>
      <c r="AH1799" s="2">
        <v>14327.788125124618</v>
      </c>
      <c r="AI1799" s="2">
        <v>524043.80804042931</v>
      </c>
      <c r="AJ1799" s="2">
        <v>131171.19195957054</v>
      </c>
      <c r="AK1799" s="2">
        <v>83745.629917298691</v>
      </c>
      <c r="AL1799" s="121">
        <v>0.1125</v>
      </c>
      <c r="AM1799" s="121" t="s">
        <v>39</v>
      </c>
      <c r="AN1799" s="2">
        <v>655214.99999999988</v>
      </c>
      <c r="AO1799" s="2" t="s">
        <v>184</v>
      </c>
    </row>
    <row r="1800" spans="29:41" x14ac:dyDescent="0.3">
      <c r="AC1800" s="119">
        <v>16</v>
      </c>
      <c r="AD1800" s="120">
        <v>49157</v>
      </c>
      <c r="AE1800" s="9" t="s">
        <v>97</v>
      </c>
      <c r="AF1800" s="2">
        <v>9414.8774247455949</v>
      </c>
      <c r="AG1800" s="2">
        <v>4912.910700379025</v>
      </c>
      <c r="AH1800" s="2">
        <v>14327.78812512462</v>
      </c>
      <c r="AI1800" s="2">
        <v>514628.93061568373</v>
      </c>
      <c r="AJ1800" s="2">
        <v>140586.06938431613</v>
      </c>
      <c r="AK1800" s="2">
        <v>88658.540617677718</v>
      </c>
      <c r="AL1800" s="121">
        <v>0.1125</v>
      </c>
      <c r="AM1800" s="121" t="s">
        <v>39</v>
      </c>
      <c r="AN1800" s="2">
        <v>655214.99999999988</v>
      </c>
      <c r="AO1800" s="2" t="s">
        <v>184</v>
      </c>
    </row>
    <row r="1801" spans="29:41" x14ac:dyDescent="0.3">
      <c r="AC1801" s="119">
        <v>17</v>
      </c>
      <c r="AD1801" s="120">
        <v>49188</v>
      </c>
      <c r="AE1801" s="9" t="s">
        <v>97</v>
      </c>
      <c r="AF1801" s="2">
        <v>9503.1419006025844</v>
      </c>
      <c r="AG1801" s="2">
        <v>4824.6462245220355</v>
      </c>
      <c r="AH1801" s="2">
        <v>14327.78812512462</v>
      </c>
      <c r="AI1801" s="2">
        <v>505125.78871508111</v>
      </c>
      <c r="AJ1801" s="2">
        <v>150089.21128491871</v>
      </c>
      <c r="AK1801" s="2">
        <v>93483.18684219975</v>
      </c>
      <c r="AL1801" s="121">
        <v>0.1125</v>
      </c>
      <c r="AM1801" s="121" t="s">
        <v>39</v>
      </c>
      <c r="AN1801" s="2">
        <v>655214.99999999988</v>
      </c>
      <c r="AO1801" s="2" t="s">
        <v>184</v>
      </c>
    </row>
    <row r="1802" spans="29:41" x14ac:dyDescent="0.3">
      <c r="AC1802" s="119">
        <v>18</v>
      </c>
      <c r="AD1802" s="120">
        <v>49218</v>
      </c>
      <c r="AE1802" s="9" t="s">
        <v>97</v>
      </c>
      <c r="AF1802" s="2">
        <v>9592.2338559207346</v>
      </c>
      <c r="AG1802" s="2">
        <v>4735.5542692038853</v>
      </c>
      <c r="AH1802" s="2">
        <v>14327.78812512462</v>
      </c>
      <c r="AI1802" s="2">
        <v>495533.55485916039</v>
      </c>
      <c r="AJ1802" s="2">
        <v>159681.44514083944</v>
      </c>
      <c r="AK1802" s="2">
        <v>98218.741111403637</v>
      </c>
      <c r="AL1802" s="121">
        <v>0.1125</v>
      </c>
      <c r="AM1802" s="121" t="s">
        <v>39</v>
      </c>
      <c r="AN1802" s="2">
        <v>655214.99999999988</v>
      </c>
      <c r="AO1802" s="2" t="s">
        <v>184</v>
      </c>
    </row>
    <row r="1803" spans="29:41" x14ac:dyDescent="0.3">
      <c r="AC1803" s="119">
        <v>19</v>
      </c>
      <c r="AD1803" s="120">
        <v>49249</v>
      </c>
      <c r="AE1803" s="9" t="s">
        <v>97</v>
      </c>
      <c r="AF1803" s="2">
        <v>9682.1610483199875</v>
      </c>
      <c r="AG1803" s="2">
        <v>4645.6270768046288</v>
      </c>
      <c r="AH1803" s="2">
        <v>14327.788125124616</v>
      </c>
      <c r="AI1803" s="2">
        <v>485851.39381084038</v>
      </c>
      <c r="AJ1803" s="2">
        <v>169363.60618915941</v>
      </c>
      <c r="AK1803" s="2">
        <v>102864.36818820826</v>
      </c>
      <c r="AL1803" s="121">
        <v>0.1125</v>
      </c>
      <c r="AM1803" s="121" t="s">
        <v>39</v>
      </c>
      <c r="AN1803" s="2">
        <v>655214.99999999988</v>
      </c>
      <c r="AO1803" s="2" t="s">
        <v>184</v>
      </c>
    </row>
    <row r="1804" spans="29:41" x14ac:dyDescent="0.3">
      <c r="AC1804" s="119">
        <v>20</v>
      </c>
      <c r="AD1804" s="120">
        <v>49279</v>
      </c>
      <c r="AE1804" s="9" t="s">
        <v>97</v>
      </c>
      <c r="AF1804" s="2">
        <v>9772.9313081479886</v>
      </c>
      <c r="AG1804" s="2">
        <v>4554.8568169766286</v>
      </c>
      <c r="AH1804" s="2">
        <v>14327.788125124618</v>
      </c>
      <c r="AI1804" s="2">
        <v>476078.46250269242</v>
      </c>
      <c r="AJ1804" s="2">
        <v>179136.53749730741</v>
      </c>
      <c r="AK1804" s="2">
        <v>107419.22500518488</v>
      </c>
      <c r="AL1804" s="121">
        <v>0.1125</v>
      </c>
      <c r="AM1804" s="121" t="s">
        <v>39</v>
      </c>
      <c r="AN1804" s="2">
        <v>655214.99999999988</v>
      </c>
      <c r="AO1804" s="2" t="s">
        <v>184</v>
      </c>
    </row>
    <row r="1805" spans="29:41" x14ac:dyDescent="0.3">
      <c r="AC1805" s="119">
        <v>21</v>
      </c>
      <c r="AD1805" s="120">
        <v>49310</v>
      </c>
      <c r="AE1805" s="9" t="s">
        <v>97</v>
      </c>
      <c r="AF1805" s="2">
        <v>9864.5525391618758</v>
      </c>
      <c r="AG1805" s="2">
        <v>4463.2355859627414</v>
      </c>
      <c r="AH1805" s="2">
        <v>14327.788125124618</v>
      </c>
      <c r="AI1805" s="2">
        <v>466213.90996353055</v>
      </c>
      <c r="AJ1805" s="2">
        <v>189001.09003646928</v>
      </c>
      <c r="AK1805" s="2">
        <v>111882.46059114762</v>
      </c>
      <c r="AL1805" s="121">
        <v>0.1125</v>
      </c>
      <c r="AM1805" s="121" t="s">
        <v>39</v>
      </c>
      <c r="AN1805" s="2">
        <v>655214.99999999988</v>
      </c>
      <c r="AO1805" s="2" t="s">
        <v>184</v>
      </c>
    </row>
    <row r="1806" spans="29:41" x14ac:dyDescent="0.3">
      <c r="AC1806" s="119">
        <v>22</v>
      </c>
      <c r="AD1806" s="120">
        <v>49341</v>
      </c>
      <c r="AE1806" s="9" t="s">
        <v>97</v>
      </c>
      <c r="AF1806" s="2">
        <v>9957.0327192165187</v>
      </c>
      <c r="AG1806" s="2">
        <v>4370.7554059080994</v>
      </c>
      <c r="AH1806" s="2">
        <v>14327.788125124618</v>
      </c>
      <c r="AI1806" s="2">
        <v>456256.877244314</v>
      </c>
      <c r="AJ1806" s="2">
        <v>198958.12275568579</v>
      </c>
      <c r="AK1806" s="2">
        <v>116253.21599705573</v>
      </c>
      <c r="AL1806" s="121">
        <v>0.1125</v>
      </c>
      <c r="AM1806" s="121" t="s">
        <v>39</v>
      </c>
      <c r="AN1806" s="2">
        <v>655214.99999999988</v>
      </c>
      <c r="AO1806" s="2" t="s">
        <v>184</v>
      </c>
    </row>
    <row r="1807" spans="29:41" x14ac:dyDescent="0.3">
      <c r="AC1807" s="119">
        <v>23</v>
      </c>
      <c r="AD1807" s="120">
        <v>49369</v>
      </c>
      <c r="AE1807" s="9" t="s">
        <v>97</v>
      </c>
      <c r="AF1807" s="2">
        <v>10050.379900959175</v>
      </c>
      <c r="AG1807" s="2">
        <v>4277.4082241654442</v>
      </c>
      <c r="AH1807" s="2">
        <v>14327.788125124618</v>
      </c>
      <c r="AI1807" s="2">
        <v>446206.49734335486</v>
      </c>
      <c r="AJ1807" s="2">
        <v>209008.50265664497</v>
      </c>
      <c r="AK1807" s="2">
        <v>120530.62422122117</v>
      </c>
      <c r="AL1807" s="121">
        <v>0.1125</v>
      </c>
      <c r="AM1807" s="121" t="s">
        <v>39</v>
      </c>
      <c r="AN1807" s="2">
        <v>655214.99999999988</v>
      </c>
      <c r="AO1807" s="2" t="s">
        <v>184</v>
      </c>
    </row>
    <row r="1808" spans="29:41" x14ac:dyDescent="0.3">
      <c r="AC1808" s="119">
        <v>24</v>
      </c>
      <c r="AD1808" s="120">
        <v>49400</v>
      </c>
      <c r="AE1808" s="9" t="s">
        <v>97</v>
      </c>
      <c r="AF1808" s="2">
        <v>10144.602212530668</v>
      </c>
      <c r="AG1808" s="2">
        <v>4183.1859125939518</v>
      </c>
      <c r="AH1808" s="2">
        <v>14327.78812512462</v>
      </c>
      <c r="AI1808" s="2">
        <v>436061.89513082418</v>
      </c>
      <c r="AJ1808" s="2">
        <v>219153.10486917564</v>
      </c>
      <c r="AK1808" s="2">
        <v>124713.81013381512</v>
      </c>
      <c r="AL1808" s="121">
        <v>0.1125</v>
      </c>
      <c r="AM1808" s="121" t="s">
        <v>39</v>
      </c>
      <c r="AN1808" s="2">
        <v>655214.99999999988</v>
      </c>
      <c r="AO1808" s="2" t="s">
        <v>184</v>
      </c>
    </row>
    <row r="1809" spans="29:41" x14ac:dyDescent="0.3">
      <c r="AC1809" s="119">
        <v>25</v>
      </c>
      <c r="AD1809" s="120">
        <v>49430</v>
      </c>
      <c r="AE1809" s="9" t="s">
        <v>97</v>
      </c>
      <c r="AF1809" s="2">
        <v>10239.707858273143</v>
      </c>
      <c r="AG1809" s="2">
        <v>4088.0802668514766</v>
      </c>
      <c r="AH1809" s="2">
        <v>14327.78812512462</v>
      </c>
      <c r="AI1809" s="2">
        <v>425822.18727255106</v>
      </c>
      <c r="AJ1809" s="2">
        <v>229392.81272744879</v>
      </c>
      <c r="AK1809" s="2">
        <v>128801.8904006666</v>
      </c>
      <c r="AL1809" s="121">
        <v>0.1125</v>
      </c>
      <c r="AM1809" s="121" t="s">
        <v>39</v>
      </c>
      <c r="AN1809" s="2">
        <v>655214.99999999988</v>
      </c>
      <c r="AO1809" s="2" t="s">
        <v>184</v>
      </c>
    </row>
    <row r="1810" spans="29:41" x14ac:dyDescent="0.3">
      <c r="AC1810" s="119">
        <v>26</v>
      </c>
      <c r="AD1810" s="120">
        <v>49461</v>
      </c>
      <c r="AE1810" s="9" t="s">
        <v>97</v>
      </c>
      <c r="AF1810" s="2">
        <v>10335.705119444452</v>
      </c>
      <c r="AG1810" s="2">
        <v>3992.0830056801665</v>
      </c>
      <c r="AH1810" s="2">
        <v>14327.788125124618</v>
      </c>
      <c r="AI1810" s="2">
        <v>415486.4821531066</v>
      </c>
      <c r="AJ1810" s="2">
        <v>239728.51784689326</v>
      </c>
      <c r="AK1810" s="2">
        <v>132793.97340634678</v>
      </c>
      <c r="AL1810" s="121">
        <v>0.1125</v>
      </c>
      <c r="AM1810" s="121" t="s">
        <v>39</v>
      </c>
      <c r="AN1810" s="2">
        <v>655214.99999999988</v>
      </c>
      <c r="AO1810" s="2" t="s">
        <v>184</v>
      </c>
    </row>
    <row r="1811" spans="29:41" x14ac:dyDescent="0.3">
      <c r="AC1811" s="119">
        <v>27</v>
      </c>
      <c r="AD1811" s="120">
        <v>49491</v>
      </c>
      <c r="AE1811" s="9" t="s">
        <v>97</v>
      </c>
      <c r="AF1811" s="2">
        <v>10432.602354939245</v>
      </c>
      <c r="AG1811" s="2">
        <v>3895.1857701853746</v>
      </c>
      <c r="AH1811" s="2">
        <v>14327.78812512462</v>
      </c>
      <c r="AI1811" s="2">
        <v>405053.87979816733</v>
      </c>
      <c r="AJ1811" s="2">
        <v>250161.1202018325</v>
      </c>
      <c r="AK1811" s="2">
        <v>136689.15917653215</v>
      </c>
      <c r="AL1811" s="121">
        <v>0.1125</v>
      </c>
      <c r="AM1811" s="121" t="s">
        <v>39</v>
      </c>
      <c r="AN1811" s="2">
        <v>655214.99999999988</v>
      </c>
      <c r="AO1811" s="2" t="s">
        <v>184</v>
      </c>
    </row>
    <row r="1812" spans="29:41" x14ac:dyDescent="0.3">
      <c r="AC1812" s="119">
        <v>28</v>
      </c>
      <c r="AD1812" s="120">
        <v>49522</v>
      </c>
      <c r="AE1812" s="9" t="s">
        <v>97</v>
      </c>
      <c r="AF1812" s="2">
        <v>10530.4080020168</v>
      </c>
      <c r="AG1812" s="2">
        <v>3797.3801231078187</v>
      </c>
      <c r="AH1812" s="2">
        <v>14327.78812512462</v>
      </c>
      <c r="AI1812" s="2">
        <v>394523.47179615055</v>
      </c>
      <c r="AJ1812" s="2">
        <v>260691.5282038493</v>
      </c>
      <c r="AK1812" s="2">
        <v>140486.53929963996</v>
      </c>
      <c r="AL1812" s="121">
        <v>0.1125</v>
      </c>
      <c r="AM1812" s="121" t="s">
        <v>39</v>
      </c>
      <c r="AN1812" s="2">
        <v>655214.99999999988</v>
      </c>
      <c r="AO1812" s="2" t="s">
        <v>184</v>
      </c>
    </row>
    <row r="1813" spans="29:41" x14ac:dyDescent="0.3">
      <c r="AC1813" s="119">
        <v>29</v>
      </c>
      <c r="AD1813" s="120">
        <v>49553</v>
      </c>
      <c r="AE1813" s="9" t="s">
        <v>97</v>
      </c>
      <c r="AF1813" s="2">
        <v>10629.130577035708</v>
      </c>
      <c r="AG1813" s="2">
        <v>3698.6575480889114</v>
      </c>
      <c r="AH1813" s="2">
        <v>14327.78812512462</v>
      </c>
      <c r="AI1813" s="2">
        <v>383894.34121911484</v>
      </c>
      <c r="AJ1813" s="2">
        <v>271320.65878088499</v>
      </c>
      <c r="AK1813" s="2">
        <v>144185.19684772886</v>
      </c>
      <c r="AL1813" s="121">
        <v>0.1125</v>
      </c>
      <c r="AM1813" s="121" t="s">
        <v>39</v>
      </c>
      <c r="AN1813" s="2">
        <v>655214.99999999988</v>
      </c>
      <c r="AO1813" s="2" t="s">
        <v>184</v>
      </c>
    </row>
    <row r="1814" spans="29:41" x14ac:dyDescent="0.3">
      <c r="AC1814" s="119">
        <v>30</v>
      </c>
      <c r="AD1814" s="120">
        <v>49583</v>
      </c>
      <c r="AE1814" s="9" t="s">
        <v>97</v>
      </c>
      <c r="AF1814" s="2">
        <v>10728.778676195421</v>
      </c>
      <c r="AG1814" s="2">
        <v>3599.0094489292019</v>
      </c>
      <c r="AH1814" s="2">
        <v>14327.788125124624</v>
      </c>
      <c r="AI1814" s="2">
        <v>373165.56254291942</v>
      </c>
      <c r="AJ1814" s="2">
        <v>282049.43745708041</v>
      </c>
      <c r="AK1814" s="2">
        <v>147784.20629665806</v>
      </c>
      <c r="AL1814" s="121">
        <v>0.1125</v>
      </c>
      <c r="AM1814" s="121" t="s">
        <v>39</v>
      </c>
      <c r="AN1814" s="2">
        <v>655214.99999999988</v>
      </c>
      <c r="AO1814" s="2" t="s">
        <v>184</v>
      </c>
    </row>
    <row r="1815" spans="29:41" x14ac:dyDescent="0.3">
      <c r="AC1815" s="119">
        <v>31</v>
      </c>
      <c r="AD1815" s="120">
        <v>49614</v>
      </c>
      <c r="AE1815" s="9" t="s">
        <v>97</v>
      </c>
      <c r="AF1815" s="2">
        <v>10829.360976284755</v>
      </c>
      <c r="AG1815" s="2">
        <v>3498.4271488398695</v>
      </c>
      <c r="AH1815" s="2">
        <v>14327.788125124625</v>
      </c>
      <c r="AI1815" s="2">
        <v>362336.20156663464</v>
      </c>
      <c r="AJ1815" s="2">
        <v>292878.79843336518</v>
      </c>
      <c r="AK1815" s="2">
        <v>151282.63344549792</v>
      </c>
      <c r="AL1815" s="121">
        <v>0.1125</v>
      </c>
      <c r="AM1815" s="121" t="s">
        <v>39</v>
      </c>
      <c r="AN1815" s="2">
        <v>655214.99999999988</v>
      </c>
      <c r="AO1815" s="2" t="s">
        <v>184</v>
      </c>
    </row>
    <row r="1816" spans="29:41" x14ac:dyDescent="0.3">
      <c r="AC1816" s="119">
        <v>32</v>
      </c>
      <c r="AD1816" s="120">
        <v>49644</v>
      </c>
      <c r="AE1816" s="9" t="s">
        <v>97</v>
      </c>
      <c r="AF1816" s="2">
        <v>10930.88623543742</v>
      </c>
      <c r="AG1816" s="2">
        <v>3396.9018896871999</v>
      </c>
      <c r="AH1816" s="2">
        <v>14327.78812512462</v>
      </c>
      <c r="AI1816" s="2">
        <v>351405.31533119723</v>
      </c>
      <c r="AJ1816" s="2">
        <v>303809.6846688026</v>
      </c>
      <c r="AK1816" s="2">
        <v>154679.53533518512</v>
      </c>
      <c r="AL1816" s="121">
        <v>0.1125</v>
      </c>
      <c r="AM1816" s="121" t="s">
        <v>39</v>
      </c>
      <c r="AN1816" s="2">
        <v>655214.99999999988</v>
      </c>
      <c r="AO1816" s="2" t="s">
        <v>184</v>
      </c>
    </row>
    <row r="1817" spans="29:41" x14ac:dyDescent="0.3">
      <c r="AC1817" s="119">
        <v>33</v>
      </c>
      <c r="AD1817" s="120">
        <v>49675</v>
      </c>
      <c r="AE1817" s="9" t="s">
        <v>97</v>
      </c>
      <c r="AF1817" s="2">
        <v>11033.363293894647</v>
      </c>
      <c r="AG1817" s="2">
        <v>3294.4248312299742</v>
      </c>
      <c r="AH1817" s="2">
        <v>14327.78812512462</v>
      </c>
      <c r="AI1817" s="2">
        <v>340371.9520373026</v>
      </c>
      <c r="AJ1817" s="2">
        <v>314843.04796269722</v>
      </c>
      <c r="AK1817" s="2">
        <v>157973.96016641508</v>
      </c>
      <c r="AL1817" s="121">
        <v>0.1125</v>
      </c>
      <c r="AM1817" s="121" t="s">
        <v>39</v>
      </c>
      <c r="AN1817" s="2">
        <v>655214.99999999988</v>
      </c>
      <c r="AO1817" s="2" t="s">
        <v>184</v>
      </c>
    </row>
    <row r="1818" spans="29:41" x14ac:dyDescent="0.3">
      <c r="AC1818" s="119">
        <v>34</v>
      </c>
      <c r="AD1818" s="120">
        <v>49706</v>
      </c>
      <c r="AE1818" s="9" t="s">
        <v>97</v>
      </c>
      <c r="AF1818" s="2">
        <v>11136.801074774907</v>
      </c>
      <c r="AG1818" s="2">
        <v>3190.9870503497118</v>
      </c>
      <c r="AH1818" s="2">
        <v>14327.788125124618</v>
      </c>
      <c r="AI1818" s="2">
        <v>329235.15096252772</v>
      </c>
      <c r="AJ1818" s="2">
        <v>325979.84903747216</v>
      </c>
      <c r="AK1818" s="2">
        <v>161164.94721676479</v>
      </c>
      <c r="AL1818" s="121">
        <v>0.1125</v>
      </c>
      <c r="AM1818" s="121" t="s">
        <v>39</v>
      </c>
      <c r="AN1818" s="2">
        <v>655214.99999999988</v>
      </c>
      <c r="AO1818" s="2" t="s">
        <v>184</v>
      </c>
    </row>
    <row r="1819" spans="29:41" x14ac:dyDescent="0.3">
      <c r="AC1819" s="119">
        <v>35</v>
      </c>
      <c r="AD1819" s="120">
        <v>49735</v>
      </c>
      <c r="AE1819" s="9" t="s">
        <v>97</v>
      </c>
      <c r="AF1819" s="2">
        <v>11241.208584850923</v>
      </c>
      <c r="AG1819" s="2">
        <v>3086.5795402736976</v>
      </c>
      <c r="AH1819" s="2">
        <v>14327.78812512462</v>
      </c>
      <c r="AI1819" s="2">
        <v>317993.94237767678</v>
      </c>
      <c r="AJ1819" s="2">
        <v>337221.0576223231</v>
      </c>
      <c r="AK1819" s="2">
        <v>164251.52675703849</v>
      </c>
      <c r="AL1819" s="121">
        <v>0.1125</v>
      </c>
      <c r="AM1819" s="121" t="s">
        <v>39</v>
      </c>
      <c r="AN1819" s="2">
        <v>655214.99999999988</v>
      </c>
      <c r="AO1819" s="2" t="s">
        <v>184</v>
      </c>
    </row>
    <row r="1820" spans="29:41" x14ac:dyDescent="0.3">
      <c r="AC1820" s="119">
        <v>36</v>
      </c>
      <c r="AD1820" s="120">
        <v>49766</v>
      </c>
      <c r="AE1820" s="9" t="s">
        <v>97</v>
      </c>
      <c r="AF1820" s="2">
        <v>11346.594915333901</v>
      </c>
      <c r="AG1820" s="2">
        <v>2981.1932097907197</v>
      </c>
      <c r="AH1820" s="2">
        <v>14327.78812512462</v>
      </c>
      <c r="AI1820" s="2">
        <v>306647.34746234288</v>
      </c>
      <c r="AJ1820" s="2">
        <v>348567.65253765701</v>
      </c>
      <c r="AK1820" s="2">
        <v>167232.7199668292</v>
      </c>
      <c r="AL1820" s="121">
        <v>0.1125</v>
      </c>
      <c r="AM1820" s="121" t="s">
        <v>39</v>
      </c>
      <c r="AN1820" s="2">
        <v>655214.99999999988</v>
      </c>
      <c r="AO1820" s="2" t="s">
        <v>184</v>
      </c>
    </row>
    <row r="1821" spans="29:41" x14ac:dyDescent="0.3">
      <c r="AC1821" s="119">
        <v>37</v>
      </c>
      <c r="AD1821" s="120">
        <v>49796</v>
      </c>
      <c r="AE1821" s="9" t="s">
        <v>97</v>
      </c>
      <c r="AF1821" s="2">
        <v>11452.96924266516</v>
      </c>
      <c r="AG1821" s="2">
        <v>2874.8188824594645</v>
      </c>
      <c r="AH1821" s="2">
        <v>14327.788125124624</v>
      </c>
      <c r="AI1821" s="2">
        <v>295194.37821967772</v>
      </c>
      <c r="AJ1821" s="2">
        <v>360020.62178032217</v>
      </c>
      <c r="AK1821" s="2">
        <v>170107.53884928866</v>
      </c>
      <c r="AL1821" s="121">
        <v>0.1125</v>
      </c>
      <c r="AM1821" s="121" t="s">
        <v>39</v>
      </c>
      <c r="AN1821" s="2">
        <v>655214.99999999988</v>
      </c>
      <c r="AO1821" s="2" t="s">
        <v>184</v>
      </c>
    </row>
    <row r="1822" spans="29:41" x14ac:dyDescent="0.3">
      <c r="AC1822" s="119">
        <v>38</v>
      </c>
      <c r="AD1822" s="120">
        <v>49827</v>
      </c>
      <c r="AE1822" s="9" t="s">
        <v>97</v>
      </c>
      <c r="AF1822" s="2">
        <v>11560.340829315141</v>
      </c>
      <c r="AG1822" s="2">
        <v>2767.4472958094789</v>
      </c>
      <c r="AH1822" s="2">
        <v>14327.78812512462</v>
      </c>
      <c r="AI1822" s="2">
        <v>283634.03739036259</v>
      </c>
      <c r="AJ1822" s="2">
        <v>371580.9626096373</v>
      </c>
      <c r="AK1822" s="2">
        <v>172874.98614509814</v>
      </c>
      <c r="AL1822" s="121">
        <v>0.1125</v>
      </c>
      <c r="AM1822" s="121" t="s">
        <v>39</v>
      </c>
      <c r="AN1822" s="2">
        <v>655214.99999999988</v>
      </c>
      <c r="AO1822" s="2" t="s">
        <v>184</v>
      </c>
    </row>
    <row r="1823" spans="29:41" x14ac:dyDescent="0.3">
      <c r="AC1823" s="119">
        <v>39</v>
      </c>
      <c r="AD1823" s="120">
        <v>49857</v>
      </c>
      <c r="AE1823" s="9" t="s">
        <v>97</v>
      </c>
      <c r="AF1823" s="2">
        <v>11668.719024589971</v>
      </c>
      <c r="AG1823" s="2">
        <v>2659.0691005346494</v>
      </c>
      <c r="AH1823" s="2">
        <v>14327.78812512462</v>
      </c>
      <c r="AI1823" s="2">
        <v>271965.3183657726</v>
      </c>
      <c r="AJ1823" s="2">
        <v>383249.68163422728</v>
      </c>
      <c r="AK1823" s="2">
        <v>175534.0552456328</v>
      </c>
      <c r="AL1823" s="121">
        <v>0.1125</v>
      </c>
      <c r="AM1823" s="121" t="s">
        <v>39</v>
      </c>
      <c r="AN1823" s="2">
        <v>655214.99999999988</v>
      </c>
      <c r="AO1823" s="2" t="s">
        <v>184</v>
      </c>
    </row>
    <row r="1824" spans="29:41" x14ac:dyDescent="0.3">
      <c r="AC1824" s="119">
        <v>40</v>
      </c>
      <c r="AD1824" s="120">
        <v>49888</v>
      </c>
      <c r="AE1824" s="9" t="s">
        <v>97</v>
      </c>
      <c r="AF1824" s="2">
        <v>11778.113265445505</v>
      </c>
      <c r="AG1824" s="2">
        <v>2549.6748596791181</v>
      </c>
      <c r="AH1824" s="2">
        <v>14327.788125124624</v>
      </c>
      <c r="AI1824" s="2">
        <v>260187.20510032709</v>
      </c>
      <c r="AJ1824" s="2">
        <v>395027.79489967279</v>
      </c>
      <c r="AK1824" s="2">
        <v>178083.73010531193</v>
      </c>
      <c r="AL1824" s="121">
        <v>0.1125</v>
      </c>
      <c r="AM1824" s="121" t="s">
        <v>39</v>
      </c>
      <c r="AN1824" s="2">
        <v>655214.99999999988</v>
      </c>
      <c r="AO1824" s="2" t="s">
        <v>184</v>
      </c>
    </row>
    <row r="1825" spans="29:41" x14ac:dyDescent="0.3">
      <c r="AC1825" s="119">
        <v>41</v>
      </c>
      <c r="AD1825" s="120">
        <v>49919</v>
      </c>
      <c r="AE1825" s="9" t="s">
        <v>97</v>
      </c>
      <c r="AF1825" s="2">
        <v>11888.533077309054</v>
      </c>
      <c r="AG1825" s="2">
        <v>2439.2550478155667</v>
      </c>
      <c r="AH1825" s="2">
        <v>14327.78812512462</v>
      </c>
      <c r="AI1825" s="2">
        <v>248298.67202301804</v>
      </c>
      <c r="AJ1825" s="2">
        <v>406916.32797698188</v>
      </c>
      <c r="AK1825" s="2">
        <v>180522.98515312749</v>
      </c>
      <c r="AL1825" s="121">
        <v>0.1125</v>
      </c>
      <c r="AM1825" s="121" t="s">
        <v>39</v>
      </c>
      <c r="AN1825" s="2">
        <v>655214.99999999988</v>
      </c>
      <c r="AO1825" s="2" t="s">
        <v>184</v>
      </c>
    </row>
    <row r="1826" spans="29:41" x14ac:dyDescent="0.3">
      <c r="AC1826" s="119">
        <v>42</v>
      </c>
      <c r="AD1826" s="120">
        <v>49949</v>
      </c>
      <c r="AE1826" s="9" t="s">
        <v>97</v>
      </c>
      <c r="AF1826" s="2">
        <v>11999.988074908826</v>
      </c>
      <c r="AG1826" s="2">
        <v>2327.8000502157943</v>
      </c>
      <c r="AH1826" s="2">
        <v>14327.78812512462</v>
      </c>
      <c r="AI1826" s="2">
        <v>236298.68394810922</v>
      </c>
      <c r="AJ1826" s="2">
        <v>418916.31605189072</v>
      </c>
      <c r="AK1826" s="2">
        <v>182850.78520334329</v>
      </c>
      <c r="AL1826" s="121">
        <v>0.1125</v>
      </c>
      <c r="AM1826" s="121" t="s">
        <v>39</v>
      </c>
      <c r="AN1826" s="2">
        <v>655214.99999999988</v>
      </c>
      <c r="AO1826" s="2" t="s">
        <v>184</v>
      </c>
    </row>
    <row r="1827" spans="29:41" x14ac:dyDescent="0.3">
      <c r="AC1827" s="119">
        <v>43</v>
      </c>
      <c r="AD1827" s="120">
        <v>49980</v>
      </c>
      <c r="AE1827" s="9" t="s">
        <v>97</v>
      </c>
      <c r="AF1827" s="2">
        <v>12112.487963111096</v>
      </c>
      <c r="AG1827" s="2">
        <v>2215.3001620135242</v>
      </c>
      <c r="AH1827" s="2">
        <v>14327.78812512462</v>
      </c>
      <c r="AI1827" s="2">
        <v>224186.19598499814</v>
      </c>
      <c r="AJ1827" s="2">
        <v>431028.80401500181</v>
      </c>
      <c r="AK1827" s="2">
        <v>185066.08536535682</v>
      </c>
      <c r="AL1827" s="121">
        <v>0.1125</v>
      </c>
      <c r="AM1827" s="121" t="s">
        <v>39</v>
      </c>
      <c r="AN1827" s="2">
        <v>655214.99999999988</v>
      </c>
      <c r="AO1827" s="2" t="s">
        <v>184</v>
      </c>
    </row>
    <row r="1828" spans="29:41" x14ac:dyDescent="0.3">
      <c r="AC1828" s="119">
        <v>44</v>
      </c>
      <c r="AD1828" s="120">
        <v>50010</v>
      </c>
      <c r="AE1828" s="9" t="s">
        <v>97</v>
      </c>
      <c r="AF1828" s="2">
        <v>12226.042537765266</v>
      </c>
      <c r="AG1828" s="2">
        <v>2101.7455873593576</v>
      </c>
      <c r="AH1828" s="2">
        <v>14327.788125124624</v>
      </c>
      <c r="AI1828" s="2">
        <v>211960.15344723288</v>
      </c>
      <c r="AJ1828" s="2">
        <v>443254.84655276709</v>
      </c>
      <c r="AK1828" s="2">
        <v>187167.83095271618</v>
      </c>
      <c r="AL1828" s="121">
        <v>0.1125</v>
      </c>
      <c r="AM1828" s="121" t="s">
        <v>39</v>
      </c>
      <c r="AN1828" s="2">
        <v>655214.99999999988</v>
      </c>
      <c r="AO1828" s="2" t="s">
        <v>184</v>
      </c>
    </row>
    <row r="1829" spans="29:41" x14ac:dyDescent="0.3">
      <c r="AC1829" s="119">
        <v>45</v>
      </c>
      <c r="AD1829" s="120">
        <v>50041</v>
      </c>
      <c r="AE1829" s="9" t="s">
        <v>97</v>
      </c>
      <c r="AF1829" s="2">
        <v>12340.661686556818</v>
      </c>
      <c r="AG1829" s="2">
        <v>1987.1264385678082</v>
      </c>
      <c r="AH1829" s="2">
        <v>14327.788125124625</v>
      </c>
      <c r="AI1829" s="2">
        <v>199619.49176067606</v>
      </c>
      <c r="AJ1829" s="2">
        <v>455595.50823932391</v>
      </c>
      <c r="AK1829" s="2">
        <v>189154.957391284</v>
      </c>
      <c r="AL1829" s="121">
        <v>0.1125</v>
      </c>
      <c r="AM1829" s="121" t="s">
        <v>39</v>
      </c>
      <c r="AN1829" s="2">
        <v>655214.99999999988</v>
      </c>
      <c r="AO1829" s="2" t="s">
        <v>184</v>
      </c>
    </row>
    <row r="1830" spans="29:41" x14ac:dyDescent="0.3">
      <c r="AC1830" s="119">
        <v>46</v>
      </c>
      <c r="AD1830" s="120">
        <v>50072</v>
      </c>
      <c r="AE1830" s="9" t="s">
        <v>97</v>
      </c>
      <c r="AF1830" s="2">
        <v>12456.355389868288</v>
      </c>
      <c r="AG1830" s="2">
        <v>1871.432735256338</v>
      </c>
      <c r="AH1830" s="2">
        <v>14327.788125124625</v>
      </c>
      <c r="AI1830" s="2">
        <v>187163.13637080777</v>
      </c>
      <c r="AJ1830" s="2">
        <v>468051.86362919223</v>
      </c>
      <c r="AK1830" s="2">
        <v>191026.39012654033</v>
      </c>
      <c r="AL1830" s="121">
        <v>0.1125</v>
      </c>
      <c r="AM1830" s="121" t="s">
        <v>39</v>
      </c>
      <c r="AN1830" s="2">
        <v>655214.99999999988</v>
      </c>
      <c r="AO1830" s="2" t="s">
        <v>184</v>
      </c>
    </row>
    <row r="1831" spans="29:41" x14ac:dyDescent="0.3">
      <c r="AC1831" s="119">
        <v>47</v>
      </c>
      <c r="AD1831" s="120">
        <v>50100</v>
      </c>
      <c r="AE1831" s="9" t="s">
        <v>97</v>
      </c>
      <c r="AF1831" s="2">
        <v>12573.133721648304</v>
      </c>
      <c r="AG1831" s="2">
        <v>1754.6544034763228</v>
      </c>
      <c r="AH1831" s="2">
        <v>14327.788125124627</v>
      </c>
      <c r="AI1831" s="2">
        <v>174590.00264915946</v>
      </c>
      <c r="AJ1831" s="2">
        <v>480624.99735084054</v>
      </c>
      <c r="AK1831" s="2">
        <v>192781.04453001666</v>
      </c>
      <c r="AL1831" s="121">
        <v>0.1125</v>
      </c>
      <c r="AM1831" s="121" t="s">
        <v>39</v>
      </c>
      <c r="AN1831" s="2">
        <v>655214.99999999988</v>
      </c>
      <c r="AO1831" s="2" t="s">
        <v>184</v>
      </c>
    </row>
    <row r="1832" spans="29:41" x14ac:dyDescent="0.3">
      <c r="AC1832" s="119">
        <v>48</v>
      </c>
      <c r="AD1832" s="120">
        <v>50131</v>
      </c>
      <c r="AE1832" s="9" t="s">
        <v>97</v>
      </c>
      <c r="AF1832" s="2">
        <v>12691.006850288755</v>
      </c>
      <c r="AG1832" s="2">
        <v>1636.7812748358699</v>
      </c>
      <c r="AH1832" s="2">
        <v>14327.788125124625</v>
      </c>
      <c r="AI1832" s="2">
        <v>161898.99579887072</v>
      </c>
      <c r="AJ1832" s="2">
        <v>493316.00420112931</v>
      </c>
      <c r="AK1832" s="2">
        <v>194417.82580485253</v>
      </c>
      <c r="AL1832" s="121">
        <v>0.1125</v>
      </c>
      <c r="AM1832" s="121" t="s">
        <v>39</v>
      </c>
      <c r="AN1832" s="2">
        <v>655214.99999999988</v>
      </c>
      <c r="AO1832" s="2" t="s">
        <v>184</v>
      </c>
    </row>
    <row r="1833" spans="29:41" x14ac:dyDescent="0.3">
      <c r="AC1833" s="119">
        <v>49</v>
      </c>
      <c r="AD1833" s="120">
        <v>50161</v>
      </c>
      <c r="AE1833" s="9" t="s">
        <v>97</v>
      </c>
      <c r="AF1833" s="2">
        <v>12809.985039510213</v>
      </c>
      <c r="AG1833" s="2">
        <v>1517.803085614413</v>
      </c>
      <c r="AH1833" s="2">
        <v>14327.788125124625</v>
      </c>
      <c r="AI1833" s="2">
        <v>149089.01075936051</v>
      </c>
      <c r="AJ1833" s="2">
        <v>506125.98924063955</v>
      </c>
      <c r="AK1833" s="2">
        <v>195935.62889046693</v>
      </c>
      <c r="AL1833" s="121">
        <v>0.1125</v>
      </c>
      <c r="AM1833" s="121" t="s">
        <v>39</v>
      </c>
      <c r="AN1833" s="2">
        <v>655214.99999999988</v>
      </c>
      <c r="AO1833" s="2" t="s">
        <v>184</v>
      </c>
    </row>
    <row r="1834" spans="29:41" x14ac:dyDescent="0.3">
      <c r="AC1834" s="119">
        <v>50</v>
      </c>
      <c r="AD1834" s="120">
        <v>50192</v>
      </c>
      <c r="AE1834" s="9" t="s">
        <v>97</v>
      </c>
      <c r="AF1834" s="2">
        <v>12930.07864925562</v>
      </c>
      <c r="AG1834" s="2">
        <v>1397.7094758690048</v>
      </c>
      <c r="AH1834" s="2">
        <v>14327.788125124625</v>
      </c>
      <c r="AI1834" s="2">
        <v>136158.93211010488</v>
      </c>
      <c r="AJ1834" s="2">
        <v>519056.06788989517</v>
      </c>
      <c r="AK1834" s="2">
        <v>197333.33836633593</v>
      </c>
      <c r="AL1834" s="121">
        <v>0.1125</v>
      </c>
      <c r="AM1834" s="121" t="s">
        <v>39</v>
      </c>
      <c r="AN1834" s="2">
        <v>655214.99999999988</v>
      </c>
      <c r="AO1834" s="2" t="s">
        <v>184</v>
      </c>
    </row>
    <row r="1835" spans="29:41" x14ac:dyDescent="0.3">
      <c r="AC1835" s="119">
        <v>51</v>
      </c>
      <c r="AD1835" s="120">
        <v>50222</v>
      </c>
      <c r="AE1835" s="9" t="s">
        <v>97</v>
      </c>
      <c r="AF1835" s="2">
        <v>13051.29813659239</v>
      </c>
      <c r="AG1835" s="2">
        <v>1276.4899885322334</v>
      </c>
      <c r="AH1835" s="2">
        <v>14327.788125124624</v>
      </c>
      <c r="AI1835" s="2">
        <v>123107.63397351249</v>
      </c>
      <c r="AJ1835" s="2">
        <v>532107.36602648755</v>
      </c>
      <c r="AK1835" s="2">
        <v>198609.82835486816</v>
      </c>
      <c r="AL1835" s="121">
        <v>0.1125</v>
      </c>
      <c r="AM1835" s="121" t="s">
        <v>39</v>
      </c>
      <c r="AN1835" s="2">
        <v>655214.99999999988</v>
      </c>
      <c r="AO1835" s="2" t="s">
        <v>184</v>
      </c>
    </row>
    <row r="1836" spans="29:41" x14ac:dyDescent="0.3">
      <c r="AC1836" s="119">
        <v>52</v>
      </c>
      <c r="AD1836" s="120">
        <v>50253</v>
      </c>
      <c r="AE1836" s="9" t="s">
        <v>97</v>
      </c>
      <c r="AF1836" s="2">
        <v>13173.654056622945</v>
      </c>
      <c r="AG1836" s="2">
        <v>1154.1340685016796</v>
      </c>
      <c r="AH1836" s="2">
        <v>14327.788125124625</v>
      </c>
      <c r="AI1836" s="2">
        <v>109933.97991688954</v>
      </c>
      <c r="AJ1836" s="2">
        <v>545281.02008311055</v>
      </c>
      <c r="AK1836" s="2">
        <v>199763.96242336984</v>
      </c>
      <c r="AL1836" s="121">
        <v>0.1125</v>
      </c>
      <c r="AM1836" s="121" t="s">
        <v>39</v>
      </c>
      <c r="AN1836" s="2">
        <v>655214.99999999988</v>
      </c>
      <c r="AO1836" s="2" t="s">
        <v>184</v>
      </c>
    </row>
    <row r="1837" spans="29:41" x14ac:dyDescent="0.3">
      <c r="AC1837" s="119">
        <v>53</v>
      </c>
      <c r="AD1837" s="120">
        <v>50284</v>
      </c>
      <c r="AE1837" s="9" t="s">
        <v>97</v>
      </c>
      <c r="AF1837" s="2">
        <v>13297.157063403785</v>
      </c>
      <c r="AG1837" s="2">
        <v>1030.6310617208394</v>
      </c>
      <c r="AH1837" s="2">
        <v>14327.788125124625</v>
      </c>
      <c r="AI1837" s="2">
        <v>96636.822853485748</v>
      </c>
      <c r="AJ1837" s="2">
        <v>558578.1771465143</v>
      </c>
      <c r="AK1837" s="2">
        <v>200794.59348509068</v>
      </c>
      <c r="AL1837" s="121">
        <v>0.1125</v>
      </c>
      <c r="AM1837" s="121" t="s">
        <v>39</v>
      </c>
      <c r="AN1837" s="2">
        <v>655214.99999999988</v>
      </c>
      <c r="AO1837" s="2" t="s">
        <v>184</v>
      </c>
    </row>
    <row r="1838" spans="29:41" x14ac:dyDescent="0.3">
      <c r="AC1838" s="119">
        <v>54</v>
      </c>
      <c r="AD1838" s="120">
        <v>50314</v>
      </c>
      <c r="AE1838" s="9" t="s">
        <v>97</v>
      </c>
      <c r="AF1838" s="2">
        <v>13421.817910873195</v>
      </c>
      <c r="AG1838" s="2">
        <v>905.97021425142896</v>
      </c>
      <c r="AH1838" s="2">
        <v>14327.788125124624</v>
      </c>
      <c r="AI1838" s="2">
        <v>83215.004942612548</v>
      </c>
      <c r="AJ1838" s="2">
        <v>571999.99505738751</v>
      </c>
      <c r="AK1838" s="2">
        <v>201700.56369934211</v>
      </c>
      <c r="AL1838" s="121">
        <v>0.1125</v>
      </c>
      <c r="AM1838" s="121" t="s">
        <v>39</v>
      </c>
      <c r="AN1838" s="2">
        <v>655214.99999999988</v>
      </c>
      <c r="AO1838" s="2" t="s">
        <v>184</v>
      </c>
    </row>
    <row r="1839" spans="29:41" x14ac:dyDescent="0.3">
      <c r="AC1839" s="119">
        <v>55</v>
      </c>
      <c r="AD1839" s="120">
        <v>50345</v>
      </c>
      <c r="AE1839" s="9" t="s">
        <v>97</v>
      </c>
      <c r="AF1839" s="2">
        <v>13547.647453787631</v>
      </c>
      <c r="AG1839" s="2">
        <v>780.14067133699268</v>
      </c>
      <c r="AH1839" s="2">
        <v>14327.788125124624</v>
      </c>
      <c r="AI1839" s="2">
        <v>69667.357488824913</v>
      </c>
      <c r="AJ1839" s="2">
        <v>585547.64251117513</v>
      </c>
      <c r="AK1839" s="2">
        <v>202480.7043706791</v>
      </c>
      <c r="AL1839" s="121">
        <v>0.1125</v>
      </c>
      <c r="AM1839" s="121" t="s">
        <v>39</v>
      </c>
      <c r="AN1839" s="2">
        <v>655214.99999999988</v>
      </c>
      <c r="AO1839" s="2" t="s">
        <v>184</v>
      </c>
    </row>
    <row r="1840" spans="29:41" x14ac:dyDescent="0.3">
      <c r="AC1840" s="119">
        <v>56</v>
      </c>
      <c r="AD1840" s="120">
        <v>50375</v>
      </c>
      <c r="AE1840" s="9" t="s">
        <v>97</v>
      </c>
      <c r="AF1840" s="2">
        <v>13674.656648666887</v>
      </c>
      <c r="AG1840" s="2">
        <v>653.13147645773358</v>
      </c>
      <c r="AH1840" s="2">
        <v>14327.78812512462</v>
      </c>
      <c r="AI1840" s="2">
        <v>55992.700840158024</v>
      </c>
      <c r="AJ1840" s="2">
        <v>599222.29915984196</v>
      </c>
      <c r="AK1840" s="2">
        <v>203133.83584713683</v>
      </c>
      <c r="AL1840" s="121">
        <v>0.1125</v>
      </c>
      <c r="AM1840" s="121" t="s">
        <v>39</v>
      </c>
      <c r="AN1840" s="2">
        <v>655214.99999999988</v>
      </c>
      <c r="AO1840" s="2" t="s">
        <v>184</v>
      </c>
    </row>
    <row r="1841" spans="29:41" x14ac:dyDescent="0.3">
      <c r="AC1841" s="119">
        <v>57</v>
      </c>
      <c r="AD1841" s="120">
        <v>50406</v>
      </c>
      <c r="AE1841" s="9" t="s">
        <v>97</v>
      </c>
      <c r="AF1841" s="2">
        <v>13802.856554748141</v>
      </c>
      <c r="AG1841" s="2">
        <v>524.93157037648155</v>
      </c>
      <c r="AH1841" s="2">
        <v>14327.788125124624</v>
      </c>
      <c r="AI1841" s="2">
        <v>42189.844285409883</v>
      </c>
      <c r="AJ1841" s="2">
        <v>613025.1557145901</v>
      </c>
      <c r="AK1841" s="2">
        <v>203658.7674175133</v>
      </c>
      <c r="AL1841" s="121">
        <v>0.1125</v>
      </c>
      <c r="AM1841" s="121" t="s">
        <v>39</v>
      </c>
      <c r="AN1841" s="2">
        <v>655214.99999999988</v>
      </c>
      <c r="AO1841" s="2" t="s">
        <v>184</v>
      </c>
    </row>
    <row r="1842" spans="29:41" x14ac:dyDescent="0.3">
      <c r="AC1842" s="119">
        <v>58</v>
      </c>
      <c r="AD1842" s="120">
        <v>50437</v>
      </c>
      <c r="AE1842" s="9" t="s">
        <v>97</v>
      </c>
      <c r="AF1842" s="2">
        <v>13932.258334948905</v>
      </c>
      <c r="AG1842" s="2">
        <v>395.52979017571766</v>
      </c>
      <c r="AH1842" s="2">
        <v>14327.788125124624</v>
      </c>
      <c r="AI1842" s="2">
        <v>28257.585950460976</v>
      </c>
      <c r="AJ1842" s="2">
        <v>626957.41404953902</v>
      </c>
      <c r="AK1842" s="2">
        <v>204054.29720768903</v>
      </c>
      <c r="AL1842" s="121">
        <v>0.1125</v>
      </c>
      <c r="AM1842" s="121" t="s">
        <v>39</v>
      </c>
      <c r="AN1842" s="2">
        <v>655214.99999999988</v>
      </c>
      <c r="AO1842" s="2" t="s">
        <v>184</v>
      </c>
    </row>
    <row r="1843" spans="29:41" x14ac:dyDescent="0.3">
      <c r="AC1843" s="119">
        <v>59</v>
      </c>
      <c r="AD1843" s="120">
        <v>50465</v>
      </c>
      <c r="AE1843" s="9" t="s">
        <v>97</v>
      </c>
      <c r="AF1843" s="2">
        <v>14062.873256839051</v>
      </c>
      <c r="AG1843" s="2">
        <v>264.91486828557169</v>
      </c>
      <c r="AH1843" s="2">
        <v>14327.788125124624</v>
      </c>
      <c r="AI1843" s="2">
        <v>14194.712693621925</v>
      </c>
      <c r="AJ1843" s="2">
        <v>641020.28730637801</v>
      </c>
      <c r="AK1843" s="2">
        <v>204319.21207597459</v>
      </c>
      <c r="AL1843" s="121">
        <v>0.1125</v>
      </c>
      <c r="AM1843" s="121" t="s">
        <v>39</v>
      </c>
      <c r="AN1843" s="2">
        <v>655214.99999999988</v>
      </c>
      <c r="AO1843" s="2" t="s">
        <v>184</v>
      </c>
    </row>
    <row r="1844" spans="29:41" x14ac:dyDescent="0.3">
      <c r="AC1844" s="119">
        <v>60</v>
      </c>
      <c r="AD1844" s="120">
        <v>50496</v>
      </c>
      <c r="AE1844" s="9" t="s">
        <v>97</v>
      </c>
      <c r="AF1844" s="2">
        <v>14194.712693621921</v>
      </c>
      <c r="AG1844" s="2">
        <v>133.07543150270556</v>
      </c>
      <c r="AH1844" s="2">
        <v>14327.788125124627</v>
      </c>
      <c r="AI1844" s="2">
        <v>3.0695446184836328E-12</v>
      </c>
      <c r="AJ1844" s="2">
        <v>655214.99999999988</v>
      </c>
      <c r="AK1844" s="2">
        <v>204452.2875074773</v>
      </c>
      <c r="AL1844" s="121">
        <v>0.1125</v>
      </c>
      <c r="AM1844" s="121" t="s">
        <v>39</v>
      </c>
      <c r="AN1844" s="2">
        <v>655214.99999999988</v>
      </c>
      <c r="AO1844" s="2" t="s">
        <v>184</v>
      </c>
    </row>
    <row r="1845" spans="29:41" x14ac:dyDescent="0.3">
      <c r="AC1845" s="119">
        <v>0</v>
      </c>
      <c r="AD1845" s="120">
        <v>48700</v>
      </c>
      <c r="AE1845" s="9" t="s">
        <v>104</v>
      </c>
      <c r="AF1845" s="2">
        <v>0</v>
      </c>
      <c r="AG1845" s="2">
        <v>0</v>
      </c>
      <c r="AH1845" s="2">
        <v>0</v>
      </c>
      <c r="AI1845" s="2">
        <v>327607.49999999994</v>
      </c>
      <c r="AJ1845" s="2">
        <v>0</v>
      </c>
      <c r="AK1845" s="2">
        <v>0</v>
      </c>
      <c r="AL1845" s="121">
        <v>0.1225</v>
      </c>
      <c r="AM1845" s="121" t="s">
        <v>42</v>
      </c>
      <c r="AN1845" s="2">
        <v>327607.49999999994</v>
      </c>
      <c r="AO1845" s="2" t="s">
        <v>184</v>
      </c>
    </row>
    <row r="1846" spans="29:41" x14ac:dyDescent="0.3">
      <c r="AC1846" s="119">
        <v>1</v>
      </c>
      <c r="AD1846" s="120">
        <v>48731</v>
      </c>
      <c r="AE1846" s="9" t="s">
        <v>104</v>
      </c>
      <c r="AF1846" s="2">
        <v>3984.576575612954</v>
      </c>
      <c r="AG1846" s="2">
        <v>3344.3265624999995</v>
      </c>
      <c r="AH1846" s="2">
        <v>7328.9031381129535</v>
      </c>
      <c r="AI1846" s="2">
        <v>323622.923424387</v>
      </c>
      <c r="AJ1846" s="2">
        <v>3984.576575612954</v>
      </c>
      <c r="AK1846" s="2">
        <v>3344.3265624999995</v>
      </c>
      <c r="AL1846" s="121">
        <v>0.1225</v>
      </c>
      <c r="AM1846" s="121" t="s">
        <v>42</v>
      </c>
      <c r="AN1846" s="2">
        <v>327607.49999999994</v>
      </c>
      <c r="AO1846" s="2" t="s">
        <v>184</v>
      </c>
    </row>
    <row r="1847" spans="29:41" x14ac:dyDescent="0.3">
      <c r="AC1847" s="119">
        <v>2</v>
      </c>
      <c r="AD1847" s="120">
        <v>48761</v>
      </c>
      <c r="AE1847" s="9" t="s">
        <v>104</v>
      </c>
      <c r="AF1847" s="2">
        <v>4025.2524614890049</v>
      </c>
      <c r="AG1847" s="2">
        <v>3303.6506766239504</v>
      </c>
      <c r="AH1847" s="2">
        <v>7328.9031381129553</v>
      </c>
      <c r="AI1847" s="2">
        <v>319597.670962898</v>
      </c>
      <c r="AJ1847" s="2">
        <v>8009.8290371019593</v>
      </c>
      <c r="AK1847" s="2">
        <v>6647.9772391239494</v>
      </c>
      <c r="AL1847" s="121">
        <v>0.1225</v>
      </c>
      <c r="AM1847" s="121" t="s">
        <v>42</v>
      </c>
      <c r="AN1847" s="2">
        <v>327607.49999999994</v>
      </c>
      <c r="AO1847" s="2" t="s">
        <v>184</v>
      </c>
    </row>
    <row r="1848" spans="29:41" x14ac:dyDescent="0.3">
      <c r="AC1848" s="119">
        <v>3</v>
      </c>
      <c r="AD1848" s="120">
        <v>48792</v>
      </c>
      <c r="AE1848" s="9" t="s">
        <v>104</v>
      </c>
      <c r="AF1848" s="2">
        <v>4066.343580366703</v>
      </c>
      <c r="AG1848" s="2">
        <v>3262.5595577462504</v>
      </c>
      <c r="AH1848" s="2">
        <v>7328.9031381129535</v>
      </c>
      <c r="AI1848" s="2">
        <v>315531.32738253131</v>
      </c>
      <c r="AJ1848" s="2">
        <v>12076.172617468663</v>
      </c>
      <c r="AK1848" s="2">
        <v>9910.5367968701994</v>
      </c>
      <c r="AL1848" s="121">
        <v>0.1225</v>
      </c>
      <c r="AM1848" s="121" t="s">
        <v>42</v>
      </c>
      <c r="AN1848" s="2">
        <v>327607.49999999994</v>
      </c>
      <c r="AO1848" s="2" t="s">
        <v>184</v>
      </c>
    </row>
    <row r="1849" spans="29:41" x14ac:dyDescent="0.3">
      <c r="AC1849" s="119">
        <v>4</v>
      </c>
      <c r="AD1849" s="120">
        <v>48823</v>
      </c>
      <c r="AE1849" s="9" t="s">
        <v>104</v>
      </c>
      <c r="AF1849" s="2">
        <v>4107.8541710829486</v>
      </c>
      <c r="AG1849" s="2">
        <v>3221.0489670300071</v>
      </c>
      <c r="AH1849" s="2">
        <v>7328.9031381129553</v>
      </c>
      <c r="AI1849" s="2">
        <v>311423.47321144835</v>
      </c>
      <c r="AJ1849" s="2">
        <v>16184.026788551611</v>
      </c>
      <c r="AK1849" s="2">
        <v>13131.585763900206</v>
      </c>
      <c r="AL1849" s="121">
        <v>0.1225</v>
      </c>
      <c r="AM1849" s="121" t="s">
        <v>42</v>
      </c>
      <c r="AN1849" s="2">
        <v>327607.49999999994</v>
      </c>
      <c r="AO1849" s="2" t="s">
        <v>184</v>
      </c>
    </row>
    <row r="1850" spans="29:41" x14ac:dyDescent="0.3">
      <c r="AC1850" s="119">
        <v>5</v>
      </c>
      <c r="AD1850" s="120">
        <v>48853</v>
      </c>
      <c r="AE1850" s="9" t="s">
        <v>104</v>
      </c>
      <c r="AF1850" s="2">
        <v>4149.7885157460851</v>
      </c>
      <c r="AG1850" s="2">
        <v>3179.1146223668684</v>
      </c>
      <c r="AH1850" s="2">
        <v>7328.9031381129535</v>
      </c>
      <c r="AI1850" s="2">
        <v>307273.68469570228</v>
      </c>
      <c r="AJ1850" s="2">
        <v>20333.815304297696</v>
      </c>
      <c r="AK1850" s="2">
        <v>16310.700386267075</v>
      </c>
      <c r="AL1850" s="121">
        <v>0.1225</v>
      </c>
      <c r="AM1850" s="121" t="s">
        <v>42</v>
      </c>
      <c r="AN1850" s="2">
        <v>327607.49999999994</v>
      </c>
      <c r="AO1850" s="2" t="s">
        <v>184</v>
      </c>
    </row>
    <row r="1851" spans="29:41" x14ac:dyDescent="0.3">
      <c r="AC1851" s="119">
        <v>6</v>
      </c>
      <c r="AD1851" s="120">
        <v>48884</v>
      </c>
      <c r="AE1851" s="9" t="s">
        <v>104</v>
      </c>
      <c r="AF1851" s="2">
        <v>4192.1509401776611</v>
      </c>
      <c r="AG1851" s="2">
        <v>3136.7521979352941</v>
      </c>
      <c r="AH1851" s="2">
        <v>7328.9031381129553</v>
      </c>
      <c r="AI1851" s="2">
        <v>303081.53375552461</v>
      </c>
      <c r="AJ1851" s="2">
        <v>24525.966244475356</v>
      </c>
      <c r="AK1851" s="2">
        <v>19447.452584202369</v>
      </c>
      <c r="AL1851" s="121">
        <v>0.1225</v>
      </c>
      <c r="AM1851" s="121" t="s">
        <v>42</v>
      </c>
      <c r="AN1851" s="2">
        <v>327607.49999999994</v>
      </c>
      <c r="AO1851" s="2" t="s">
        <v>184</v>
      </c>
    </row>
    <row r="1852" spans="29:41" x14ac:dyDescent="0.3">
      <c r="AC1852" s="119">
        <v>7</v>
      </c>
      <c r="AD1852" s="120">
        <v>48914</v>
      </c>
      <c r="AE1852" s="9" t="s">
        <v>104</v>
      </c>
      <c r="AF1852" s="2">
        <v>4234.9458143586398</v>
      </c>
      <c r="AG1852" s="2">
        <v>3093.9573237543136</v>
      </c>
      <c r="AH1852" s="2">
        <v>7328.9031381129535</v>
      </c>
      <c r="AI1852" s="2">
        <v>298846.58794116596</v>
      </c>
      <c r="AJ1852" s="2">
        <v>28760.912058833994</v>
      </c>
      <c r="AK1852" s="2">
        <v>22541.40990795668</v>
      </c>
      <c r="AL1852" s="121">
        <v>0.1225</v>
      </c>
      <c r="AM1852" s="121" t="s">
        <v>42</v>
      </c>
      <c r="AN1852" s="2">
        <v>327607.49999999994</v>
      </c>
      <c r="AO1852" s="2" t="s">
        <v>184</v>
      </c>
    </row>
    <row r="1853" spans="29:41" x14ac:dyDescent="0.3">
      <c r="AC1853" s="119">
        <v>8</v>
      </c>
      <c r="AD1853" s="120">
        <v>48945</v>
      </c>
      <c r="AE1853" s="9" t="s">
        <v>104</v>
      </c>
      <c r="AF1853" s="2">
        <v>4278.1775528802173</v>
      </c>
      <c r="AG1853" s="2">
        <v>3050.7255852327357</v>
      </c>
      <c r="AH1853" s="2">
        <v>7328.9031381129525</v>
      </c>
      <c r="AI1853" s="2">
        <v>294568.41038828576</v>
      </c>
      <c r="AJ1853" s="2">
        <v>33039.089611714211</v>
      </c>
      <c r="AK1853" s="2">
        <v>25592.135493189417</v>
      </c>
      <c r="AL1853" s="121">
        <v>0.1225</v>
      </c>
      <c r="AM1853" s="121" t="s">
        <v>42</v>
      </c>
      <c r="AN1853" s="2">
        <v>327607.49999999994</v>
      </c>
      <c r="AO1853" s="2" t="s">
        <v>184</v>
      </c>
    </row>
    <row r="1854" spans="29:41" x14ac:dyDescent="0.3">
      <c r="AC1854" s="119">
        <v>9</v>
      </c>
      <c r="AD1854" s="120">
        <v>48976</v>
      </c>
      <c r="AE1854" s="9" t="s">
        <v>104</v>
      </c>
      <c r="AF1854" s="2">
        <v>4321.8506153992048</v>
      </c>
      <c r="AG1854" s="2">
        <v>3007.0525227137505</v>
      </c>
      <c r="AH1854" s="2">
        <v>7328.9031381129553</v>
      </c>
      <c r="AI1854" s="2">
        <v>290246.55977288657</v>
      </c>
      <c r="AJ1854" s="2">
        <v>37360.940227113417</v>
      </c>
      <c r="AK1854" s="2">
        <v>28599.188015903168</v>
      </c>
      <c r="AL1854" s="121">
        <v>0.1225</v>
      </c>
      <c r="AM1854" s="121" t="s">
        <v>42</v>
      </c>
      <c r="AN1854" s="2">
        <v>327607.49999999994</v>
      </c>
      <c r="AO1854" s="2" t="s">
        <v>184</v>
      </c>
    </row>
    <row r="1855" spans="29:41" x14ac:dyDescent="0.3">
      <c r="AC1855" s="119">
        <v>10</v>
      </c>
      <c r="AD1855" s="120">
        <v>49004</v>
      </c>
      <c r="AE1855" s="9" t="s">
        <v>104</v>
      </c>
      <c r="AF1855" s="2">
        <v>4365.9695070980715</v>
      </c>
      <c r="AG1855" s="2">
        <v>2962.9336310148838</v>
      </c>
      <c r="AH1855" s="2">
        <v>7328.9031381129553</v>
      </c>
      <c r="AI1855" s="2">
        <v>285880.59026578849</v>
      </c>
      <c r="AJ1855" s="2">
        <v>41726.909734211491</v>
      </c>
      <c r="AK1855" s="2">
        <v>31562.121646918051</v>
      </c>
      <c r="AL1855" s="121">
        <v>0.1225</v>
      </c>
      <c r="AM1855" s="121" t="s">
        <v>42</v>
      </c>
      <c r="AN1855" s="2">
        <v>327607.49999999994</v>
      </c>
      <c r="AO1855" s="2" t="s">
        <v>184</v>
      </c>
    </row>
    <row r="1856" spans="29:41" x14ac:dyDescent="0.3">
      <c r="AC1856" s="119">
        <v>11</v>
      </c>
      <c r="AD1856" s="120">
        <v>49035</v>
      </c>
      <c r="AE1856" s="9" t="s">
        <v>104</v>
      </c>
      <c r="AF1856" s="2">
        <v>4410.538779149696</v>
      </c>
      <c r="AG1856" s="2">
        <v>2918.3643589632575</v>
      </c>
      <c r="AH1856" s="2">
        <v>7328.9031381129535</v>
      </c>
      <c r="AI1856" s="2">
        <v>281470.05148663878</v>
      </c>
      <c r="AJ1856" s="2">
        <v>46137.448513361189</v>
      </c>
      <c r="AK1856" s="2">
        <v>34480.486005881306</v>
      </c>
      <c r="AL1856" s="121">
        <v>0.1225</v>
      </c>
      <c r="AM1856" s="121" t="s">
        <v>42</v>
      </c>
      <c r="AN1856" s="2">
        <v>327607.49999999994</v>
      </c>
      <c r="AO1856" s="2" t="s">
        <v>184</v>
      </c>
    </row>
    <row r="1857" spans="29:41" x14ac:dyDescent="0.3">
      <c r="AC1857" s="119">
        <v>12</v>
      </c>
      <c r="AD1857" s="120">
        <v>49065</v>
      </c>
      <c r="AE1857" s="9" t="s">
        <v>104</v>
      </c>
      <c r="AF1857" s="2">
        <v>4455.5630291868511</v>
      </c>
      <c r="AG1857" s="2">
        <v>2873.3401089261042</v>
      </c>
      <c r="AH1857" s="2">
        <v>7328.9031381129553</v>
      </c>
      <c r="AI1857" s="2">
        <v>277014.48845745192</v>
      </c>
      <c r="AJ1857" s="2">
        <v>50593.01154254804</v>
      </c>
      <c r="AK1857" s="2">
        <v>37353.826114807409</v>
      </c>
      <c r="AL1857" s="121">
        <v>0.1225</v>
      </c>
      <c r="AM1857" s="121" t="s">
        <v>42</v>
      </c>
      <c r="AN1857" s="2">
        <v>327607.49999999994</v>
      </c>
      <c r="AO1857" s="2" t="s">
        <v>184</v>
      </c>
    </row>
    <row r="1858" spans="29:41" x14ac:dyDescent="0.3">
      <c r="AC1858" s="119">
        <v>13</v>
      </c>
      <c r="AD1858" s="120">
        <v>49096</v>
      </c>
      <c r="AE1858" s="9" t="s">
        <v>104</v>
      </c>
      <c r="AF1858" s="2">
        <v>4501.0469017764644</v>
      </c>
      <c r="AG1858" s="2">
        <v>2827.8562363364886</v>
      </c>
      <c r="AH1858" s="2">
        <v>7328.9031381129535</v>
      </c>
      <c r="AI1858" s="2">
        <v>272513.44155567547</v>
      </c>
      <c r="AJ1858" s="2">
        <v>55094.058444324502</v>
      </c>
      <c r="AK1858" s="2">
        <v>40181.6823511439</v>
      </c>
      <c r="AL1858" s="121">
        <v>0.1225</v>
      </c>
      <c r="AM1858" s="121" t="s">
        <v>42</v>
      </c>
      <c r="AN1858" s="2">
        <v>327607.49999999994</v>
      </c>
      <c r="AO1858" s="2" t="s">
        <v>184</v>
      </c>
    </row>
    <row r="1859" spans="29:41" x14ac:dyDescent="0.3">
      <c r="AC1859" s="119">
        <v>14</v>
      </c>
      <c r="AD1859" s="120">
        <v>49126</v>
      </c>
      <c r="AE1859" s="9" t="s">
        <v>104</v>
      </c>
      <c r="AF1859" s="2">
        <v>4546.995088898766</v>
      </c>
      <c r="AG1859" s="2">
        <v>2781.908049214187</v>
      </c>
      <c r="AH1859" s="2">
        <v>7328.9031381129535</v>
      </c>
      <c r="AI1859" s="2">
        <v>267966.44646677672</v>
      </c>
      <c r="AJ1859" s="2">
        <v>59641.053533223268</v>
      </c>
      <c r="AK1859" s="2">
        <v>42963.590400358087</v>
      </c>
      <c r="AL1859" s="121">
        <v>0.1225</v>
      </c>
      <c r="AM1859" s="121" t="s">
        <v>42</v>
      </c>
      <c r="AN1859" s="2">
        <v>327607.49999999994</v>
      </c>
      <c r="AO1859" s="2" t="s">
        <v>184</v>
      </c>
    </row>
    <row r="1860" spans="29:41" x14ac:dyDescent="0.3">
      <c r="AC1860" s="119">
        <v>15</v>
      </c>
      <c r="AD1860" s="120">
        <v>49157</v>
      </c>
      <c r="AE1860" s="9" t="s">
        <v>104</v>
      </c>
      <c r="AF1860" s="2">
        <v>4593.4123304312761</v>
      </c>
      <c r="AG1860" s="2">
        <v>2735.4908076816791</v>
      </c>
      <c r="AH1860" s="2">
        <v>7328.9031381129553</v>
      </c>
      <c r="AI1860" s="2">
        <v>263373.03413634544</v>
      </c>
      <c r="AJ1860" s="2">
        <v>64234.465863654543</v>
      </c>
      <c r="AK1860" s="2">
        <v>45699.081208039766</v>
      </c>
      <c r="AL1860" s="121">
        <v>0.1225</v>
      </c>
      <c r="AM1860" s="121" t="s">
        <v>42</v>
      </c>
      <c r="AN1860" s="2">
        <v>327607.49999999994</v>
      </c>
      <c r="AO1860" s="2" t="s">
        <v>184</v>
      </c>
    </row>
    <row r="1861" spans="29:41" x14ac:dyDescent="0.3">
      <c r="AC1861" s="119">
        <v>16</v>
      </c>
      <c r="AD1861" s="120">
        <v>49188</v>
      </c>
      <c r="AE1861" s="9" t="s">
        <v>104</v>
      </c>
      <c r="AF1861" s="2">
        <v>4640.3034146377622</v>
      </c>
      <c r="AG1861" s="2">
        <v>2688.5997234751931</v>
      </c>
      <c r="AH1861" s="2">
        <v>7328.9031381129553</v>
      </c>
      <c r="AI1861" s="2">
        <v>258732.73072170766</v>
      </c>
      <c r="AJ1861" s="2">
        <v>68874.769278292311</v>
      </c>
      <c r="AK1861" s="2">
        <v>48387.680931514959</v>
      </c>
      <c r="AL1861" s="121">
        <v>0.1225</v>
      </c>
      <c r="AM1861" s="121" t="s">
        <v>42</v>
      </c>
      <c r="AN1861" s="2">
        <v>327607.49999999994</v>
      </c>
      <c r="AO1861" s="2" t="s">
        <v>184</v>
      </c>
    </row>
    <row r="1862" spans="29:41" x14ac:dyDescent="0.3">
      <c r="AC1862" s="119">
        <v>17</v>
      </c>
      <c r="AD1862" s="120">
        <v>49218</v>
      </c>
      <c r="AE1862" s="9" t="s">
        <v>104</v>
      </c>
      <c r="AF1862" s="2">
        <v>4687.6731786621895</v>
      </c>
      <c r="AG1862" s="2">
        <v>2641.2299594507658</v>
      </c>
      <c r="AH1862" s="2">
        <v>7328.9031381129553</v>
      </c>
      <c r="AI1862" s="2">
        <v>254045.05754304546</v>
      </c>
      <c r="AJ1862" s="2">
        <v>73562.442456954508</v>
      </c>
      <c r="AK1862" s="2">
        <v>51028.910890965723</v>
      </c>
      <c r="AL1862" s="121">
        <v>0.1225</v>
      </c>
      <c r="AM1862" s="121" t="s">
        <v>42</v>
      </c>
      <c r="AN1862" s="2">
        <v>327607.49999999994</v>
      </c>
      <c r="AO1862" s="2" t="s">
        <v>184</v>
      </c>
    </row>
    <row r="1863" spans="29:41" x14ac:dyDescent="0.3">
      <c r="AC1863" s="119">
        <v>18</v>
      </c>
      <c r="AD1863" s="120">
        <v>49249</v>
      </c>
      <c r="AE1863" s="9" t="s">
        <v>104</v>
      </c>
      <c r="AF1863" s="2">
        <v>4735.5265090276971</v>
      </c>
      <c r="AG1863" s="2">
        <v>2593.3766290852559</v>
      </c>
      <c r="AH1863" s="2">
        <v>7328.9031381129535</v>
      </c>
      <c r="AI1863" s="2">
        <v>249309.53103401777</v>
      </c>
      <c r="AJ1863" s="2">
        <v>78297.968965982203</v>
      </c>
      <c r="AK1863" s="2">
        <v>53622.287520050981</v>
      </c>
      <c r="AL1863" s="121">
        <v>0.1225</v>
      </c>
      <c r="AM1863" s="121" t="s">
        <v>42</v>
      </c>
      <c r="AN1863" s="2">
        <v>327607.49999999994</v>
      </c>
      <c r="AO1863" s="2" t="s">
        <v>184</v>
      </c>
    </row>
    <row r="1864" spans="29:41" x14ac:dyDescent="0.3">
      <c r="AC1864" s="119">
        <v>19</v>
      </c>
      <c r="AD1864" s="120">
        <v>49279</v>
      </c>
      <c r="AE1864" s="9" t="s">
        <v>104</v>
      </c>
      <c r="AF1864" s="2">
        <v>4783.8683421406886</v>
      </c>
      <c r="AG1864" s="2">
        <v>2545.0347959722649</v>
      </c>
      <c r="AH1864" s="2">
        <v>7328.9031381129535</v>
      </c>
      <c r="AI1864" s="2">
        <v>244525.66269187708</v>
      </c>
      <c r="AJ1864" s="2">
        <v>83081.837308122893</v>
      </c>
      <c r="AK1864" s="2">
        <v>56167.322316023245</v>
      </c>
      <c r="AL1864" s="121">
        <v>0.1225</v>
      </c>
      <c r="AM1864" s="121" t="s">
        <v>42</v>
      </c>
      <c r="AN1864" s="2">
        <v>327607.49999999994</v>
      </c>
      <c r="AO1864" s="2" t="s">
        <v>184</v>
      </c>
    </row>
    <row r="1865" spans="29:41" x14ac:dyDescent="0.3">
      <c r="AC1865" s="119">
        <v>20</v>
      </c>
      <c r="AD1865" s="120">
        <v>49310</v>
      </c>
      <c r="AE1865" s="9" t="s">
        <v>104</v>
      </c>
      <c r="AF1865" s="2">
        <v>4832.7036648000412</v>
      </c>
      <c r="AG1865" s="2">
        <v>2496.1994733129118</v>
      </c>
      <c r="AH1865" s="2">
        <v>7328.9031381129535</v>
      </c>
      <c r="AI1865" s="2">
        <v>239692.95902707704</v>
      </c>
      <c r="AJ1865" s="2">
        <v>87914.540972922929</v>
      </c>
      <c r="AK1865" s="2">
        <v>58663.521789336155</v>
      </c>
      <c r="AL1865" s="121">
        <v>0.1225</v>
      </c>
      <c r="AM1865" s="121" t="s">
        <v>42</v>
      </c>
      <c r="AN1865" s="2">
        <v>327607.49999999994</v>
      </c>
      <c r="AO1865" s="2" t="s">
        <v>184</v>
      </c>
    </row>
    <row r="1866" spans="29:41" x14ac:dyDescent="0.3">
      <c r="AC1866" s="119">
        <v>21</v>
      </c>
      <c r="AD1866" s="120">
        <v>49341</v>
      </c>
      <c r="AE1866" s="9" t="s">
        <v>104</v>
      </c>
      <c r="AF1866" s="2">
        <v>4882.0375147115437</v>
      </c>
      <c r="AG1866" s="2">
        <v>2446.8656234014115</v>
      </c>
      <c r="AH1866" s="2">
        <v>7328.9031381129553</v>
      </c>
      <c r="AI1866" s="2">
        <v>234810.92151236549</v>
      </c>
      <c r="AJ1866" s="2">
        <v>92796.57848763447</v>
      </c>
      <c r="AK1866" s="2">
        <v>61110.387412737568</v>
      </c>
      <c r="AL1866" s="121">
        <v>0.1225</v>
      </c>
      <c r="AM1866" s="121" t="s">
        <v>42</v>
      </c>
      <c r="AN1866" s="2">
        <v>327607.49999999994</v>
      </c>
      <c r="AO1866" s="2" t="s">
        <v>184</v>
      </c>
    </row>
    <row r="1867" spans="29:41" x14ac:dyDescent="0.3">
      <c r="AC1867" s="119">
        <v>22</v>
      </c>
      <c r="AD1867" s="120">
        <v>49369</v>
      </c>
      <c r="AE1867" s="9" t="s">
        <v>104</v>
      </c>
      <c r="AF1867" s="2">
        <v>4931.8749810075551</v>
      </c>
      <c r="AG1867" s="2">
        <v>2397.0281571053974</v>
      </c>
      <c r="AH1867" s="2">
        <v>7328.9031381129525</v>
      </c>
      <c r="AI1867" s="2">
        <v>229879.04653135792</v>
      </c>
      <c r="AJ1867" s="2">
        <v>97728.453468642023</v>
      </c>
      <c r="AK1867" s="2">
        <v>63507.415569842968</v>
      </c>
      <c r="AL1867" s="121">
        <v>0.1225</v>
      </c>
      <c r="AM1867" s="121" t="s">
        <v>42</v>
      </c>
      <c r="AN1867" s="2">
        <v>327607.49999999994</v>
      </c>
      <c r="AO1867" s="2" t="s">
        <v>184</v>
      </c>
    </row>
    <row r="1868" spans="29:41" x14ac:dyDescent="0.3">
      <c r="AC1868" s="119">
        <v>23</v>
      </c>
      <c r="AD1868" s="120">
        <v>49400</v>
      </c>
      <c r="AE1868" s="9" t="s">
        <v>104</v>
      </c>
      <c r="AF1868" s="2">
        <v>4982.2212047720077</v>
      </c>
      <c r="AG1868" s="2">
        <v>2346.6819333409453</v>
      </c>
      <c r="AH1868" s="2">
        <v>7328.9031381129535</v>
      </c>
      <c r="AI1868" s="2">
        <v>224896.82532658591</v>
      </c>
      <c r="AJ1868" s="2">
        <v>102710.67467341403</v>
      </c>
      <c r="AK1868" s="2">
        <v>65854.097503183919</v>
      </c>
      <c r="AL1868" s="121">
        <v>0.1225</v>
      </c>
      <c r="AM1868" s="121" t="s">
        <v>42</v>
      </c>
      <c r="AN1868" s="2">
        <v>327607.49999999994</v>
      </c>
      <c r="AO1868" s="2" t="s">
        <v>184</v>
      </c>
    </row>
    <row r="1869" spans="29:41" x14ac:dyDescent="0.3">
      <c r="AC1869" s="119">
        <v>24</v>
      </c>
      <c r="AD1869" s="120">
        <v>49430</v>
      </c>
      <c r="AE1869" s="9" t="s">
        <v>104</v>
      </c>
      <c r="AF1869" s="2">
        <v>5033.0813795707218</v>
      </c>
      <c r="AG1869" s="2">
        <v>2295.8217585422312</v>
      </c>
      <c r="AH1869" s="2">
        <v>7328.9031381129525</v>
      </c>
      <c r="AI1869" s="2">
        <v>219863.7439470152</v>
      </c>
      <c r="AJ1869" s="2">
        <v>107743.75605298475</v>
      </c>
      <c r="AK1869" s="2">
        <v>68149.919261726143</v>
      </c>
      <c r="AL1869" s="121">
        <v>0.1225</v>
      </c>
      <c r="AM1869" s="121" t="s">
        <v>42</v>
      </c>
      <c r="AN1869" s="2">
        <v>327607.49999999994</v>
      </c>
      <c r="AO1869" s="2" t="s">
        <v>184</v>
      </c>
    </row>
    <row r="1870" spans="29:41" x14ac:dyDescent="0.3">
      <c r="AC1870" s="119">
        <v>25</v>
      </c>
      <c r="AD1870" s="120">
        <v>49461</v>
      </c>
      <c r="AE1870" s="9" t="s">
        <v>104</v>
      </c>
      <c r="AF1870" s="2">
        <v>5084.4607519871734</v>
      </c>
      <c r="AG1870" s="2">
        <v>2244.4423861257801</v>
      </c>
      <c r="AH1870" s="2">
        <v>7328.9031381129535</v>
      </c>
      <c r="AI1870" s="2">
        <v>214779.28319502802</v>
      </c>
      <c r="AJ1870" s="2">
        <v>112828.21680497193</v>
      </c>
      <c r="AK1870" s="2">
        <v>70394.361647851925</v>
      </c>
      <c r="AL1870" s="121">
        <v>0.1225</v>
      </c>
      <c r="AM1870" s="121" t="s">
        <v>42</v>
      </c>
      <c r="AN1870" s="2">
        <v>327607.49999999994</v>
      </c>
      <c r="AO1870" s="2" t="s">
        <v>184</v>
      </c>
    </row>
    <row r="1871" spans="29:41" x14ac:dyDescent="0.3">
      <c r="AC1871" s="119">
        <v>26</v>
      </c>
      <c r="AD1871" s="120">
        <v>49491</v>
      </c>
      <c r="AE1871" s="9" t="s">
        <v>104</v>
      </c>
      <c r="AF1871" s="2">
        <v>5136.3646221637091</v>
      </c>
      <c r="AG1871" s="2">
        <v>2192.5385159492444</v>
      </c>
      <c r="AH1871" s="2">
        <v>7328.9031381129535</v>
      </c>
      <c r="AI1871" s="2">
        <v>209642.91857286432</v>
      </c>
      <c r="AJ1871" s="2">
        <v>117964.58142713564</v>
      </c>
      <c r="AK1871" s="2">
        <v>72586.900163801169</v>
      </c>
      <c r="AL1871" s="121">
        <v>0.1225</v>
      </c>
      <c r="AM1871" s="121" t="s">
        <v>42</v>
      </c>
      <c r="AN1871" s="2">
        <v>327607.49999999994</v>
      </c>
      <c r="AO1871" s="2" t="s">
        <v>184</v>
      </c>
    </row>
    <row r="1872" spans="29:41" x14ac:dyDescent="0.3">
      <c r="AC1872" s="119">
        <v>27</v>
      </c>
      <c r="AD1872" s="120">
        <v>49522</v>
      </c>
      <c r="AE1872" s="9" t="s">
        <v>104</v>
      </c>
      <c r="AF1872" s="2">
        <v>5188.7983443482972</v>
      </c>
      <c r="AG1872" s="2">
        <v>2140.1047937646567</v>
      </c>
      <c r="AH1872" s="2">
        <v>7328.9031381129535</v>
      </c>
      <c r="AI1872" s="2">
        <v>204454.12022851603</v>
      </c>
      <c r="AJ1872" s="2">
        <v>123153.37977148393</v>
      </c>
      <c r="AK1872" s="2">
        <v>74727.004957565819</v>
      </c>
      <c r="AL1872" s="121">
        <v>0.1225</v>
      </c>
      <c r="AM1872" s="121" t="s">
        <v>42</v>
      </c>
      <c r="AN1872" s="2">
        <v>327607.49999999994</v>
      </c>
      <c r="AO1872" s="2" t="s">
        <v>184</v>
      </c>
    </row>
    <row r="1873" spans="29:41" x14ac:dyDescent="0.3">
      <c r="AC1873" s="119">
        <v>28</v>
      </c>
      <c r="AD1873" s="120">
        <v>49553</v>
      </c>
      <c r="AE1873" s="9" t="s">
        <v>104</v>
      </c>
      <c r="AF1873" s="2">
        <v>5241.7673274468525</v>
      </c>
      <c r="AG1873" s="2">
        <v>2087.135810666101</v>
      </c>
      <c r="AH1873" s="2">
        <v>7328.9031381129535</v>
      </c>
      <c r="AI1873" s="2">
        <v>199212.35290106919</v>
      </c>
      <c r="AJ1873" s="2">
        <v>128395.14709893079</v>
      </c>
      <c r="AK1873" s="2">
        <v>76814.140768231926</v>
      </c>
      <c r="AL1873" s="121">
        <v>0.1225</v>
      </c>
      <c r="AM1873" s="121" t="s">
        <v>42</v>
      </c>
      <c r="AN1873" s="2">
        <v>327607.49999999994</v>
      </c>
      <c r="AO1873" s="2" t="s">
        <v>184</v>
      </c>
    </row>
    <row r="1874" spans="29:41" x14ac:dyDescent="0.3">
      <c r="AC1874" s="119">
        <v>29</v>
      </c>
      <c r="AD1874" s="120">
        <v>49583</v>
      </c>
      <c r="AE1874" s="9" t="s">
        <v>104</v>
      </c>
      <c r="AF1874" s="2">
        <v>5295.2770355812054</v>
      </c>
      <c r="AG1874" s="2">
        <v>2033.6261025317478</v>
      </c>
      <c r="AH1874" s="2">
        <v>7328.9031381129535</v>
      </c>
      <c r="AI1874" s="2">
        <v>193917.07586548798</v>
      </c>
      <c r="AJ1874" s="2">
        <v>133690.424134512</v>
      </c>
      <c r="AK1874" s="2">
        <v>78847.766870763677</v>
      </c>
      <c r="AL1874" s="121">
        <v>0.1225</v>
      </c>
      <c r="AM1874" s="121" t="s">
        <v>42</v>
      </c>
      <c r="AN1874" s="2">
        <v>327607.49999999994</v>
      </c>
      <c r="AO1874" s="2" t="s">
        <v>184</v>
      </c>
    </row>
    <row r="1875" spans="29:41" x14ac:dyDescent="0.3">
      <c r="AC1875" s="119">
        <v>30</v>
      </c>
      <c r="AD1875" s="120">
        <v>49614</v>
      </c>
      <c r="AE1875" s="9" t="s">
        <v>104</v>
      </c>
      <c r="AF1875" s="2">
        <v>5349.3329886527654</v>
      </c>
      <c r="AG1875" s="2">
        <v>1979.5701494601897</v>
      </c>
      <c r="AH1875" s="2">
        <v>7328.9031381129553</v>
      </c>
      <c r="AI1875" s="2">
        <v>188567.7428768352</v>
      </c>
      <c r="AJ1875" s="2">
        <v>139039.75712316477</v>
      </c>
      <c r="AK1875" s="2">
        <v>80827.337020223873</v>
      </c>
      <c r="AL1875" s="121">
        <v>0.1225</v>
      </c>
      <c r="AM1875" s="121" t="s">
        <v>42</v>
      </c>
      <c r="AN1875" s="2">
        <v>327607.49999999994</v>
      </c>
      <c r="AO1875" s="2" t="s">
        <v>184</v>
      </c>
    </row>
    <row r="1876" spans="29:41" x14ac:dyDescent="0.3">
      <c r="AC1876" s="119">
        <v>31</v>
      </c>
      <c r="AD1876" s="120">
        <v>49644</v>
      </c>
      <c r="AE1876" s="9" t="s">
        <v>104</v>
      </c>
      <c r="AF1876" s="2">
        <v>5403.9407629119296</v>
      </c>
      <c r="AG1876" s="2">
        <v>1924.9623752010259</v>
      </c>
      <c r="AH1876" s="2">
        <v>7328.9031381129553</v>
      </c>
      <c r="AI1876" s="2">
        <v>183163.80211392327</v>
      </c>
      <c r="AJ1876" s="2">
        <v>144443.6978860767</v>
      </c>
      <c r="AK1876" s="2">
        <v>82752.299395424896</v>
      </c>
      <c r="AL1876" s="121">
        <v>0.1225</v>
      </c>
      <c r="AM1876" s="121" t="s">
        <v>42</v>
      </c>
      <c r="AN1876" s="2">
        <v>327607.49999999994</v>
      </c>
      <c r="AO1876" s="2" t="s">
        <v>184</v>
      </c>
    </row>
    <row r="1877" spans="29:41" x14ac:dyDescent="0.3">
      <c r="AC1877" s="119">
        <v>32</v>
      </c>
      <c r="AD1877" s="120">
        <v>49675</v>
      </c>
      <c r="AE1877" s="9" t="s">
        <v>104</v>
      </c>
      <c r="AF1877" s="2">
        <v>5459.105991533319</v>
      </c>
      <c r="AG1877" s="2">
        <v>1869.7971465796334</v>
      </c>
      <c r="AH1877" s="2">
        <v>7328.9031381129525</v>
      </c>
      <c r="AI1877" s="2">
        <v>177704.69612238996</v>
      </c>
      <c r="AJ1877" s="2">
        <v>149902.80387761001</v>
      </c>
      <c r="AK1877" s="2">
        <v>84622.096542004525</v>
      </c>
      <c r="AL1877" s="121">
        <v>0.1225</v>
      </c>
      <c r="AM1877" s="121" t="s">
        <v>42</v>
      </c>
      <c r="AN1877" s="2">
        <v>327607.49999999994</v>
      </c>
      <c r="AO1877" s="2" t="s">
        <v>184</v>
      </c>
    </row>
    <row r="1878" spans="29:41" x14ac:dyDescent="0.3">
      <c r="AC1878" s="119">
        <v>33</v>
      </c>
      <c r="AD1878" s="120">
        <v>49706</v>
      </c>
      <c r="AE1878" s="9" t="s">
        <v>104</v>
      </c>
      <c r="AF1878" s="2">
        <v>5514.8343651968898</v>
      </c>
      <c r="AG1878" s="2">
        <v>1814.0687729160641</v>
      </c>
      <c r="AH1878" s="2">
        <v>7328.9031381129535</v>
      </c>
      <c r="AI1878" s="2">
        <v>172189.86175719308</v>
      </c>
      <c r="AJ1878" s="2">
        <v>155417.63824280689</v>
      </c>
      <c r="AK1878" s="2">
        <v>86436.165314920596</v>
      </c>
      <c r="AL1878" s="121">
        <v>0.1225</v>
      </c>
      <c r="AM1878" s="121" t="s">
        <v>42</v>
      </c>
      <c r="AN1878" s="2">
        <v>327607.49999999994</v>
      </c>
      <c r="AO1878" s="2" t="s">
        <v>184</v>
      </c>
    </row>
    <row r="1879" spans="29:41" x14ac:dyDescent="0.3">
      <c r="AC1879" s="119">
        <v>34</v>
      </c>
      <c r="AD1879" s="120">
        <v>49735</v>
      </c>
      <c r="AE1879" s="9" t="s">
        <v>104</v>
      </c>
      <c r="AF1879" s="2">
        <v>5571.1316326749411</v>
      </c>
      <c r="AG1879" s="2">
        <v>1757.7715054380126</v>
      </c>
      <c r="AH1879" s="2">
        <v>7328.9031381129535</v>
      </c>
      <c r="AI1879" s="2">
        <v>166618.73012451813</v>
      </c>
      <c r="AJ1879" s="2">
        <v>160988.76987548184</v>
      </c>
      <c r="AK1879" s="2">
        <v>88193.936820358605</v>
      </c>
      <c r="AL1879" s="121">
        <v>0.1225</v>
      </c>
      <c r="AM1879" s="121" t="s">
        <v>42</v>
      </c>
      <c r="AN1879" s="2">
        <v>327607.49999999994</v>
      </c>
      <c r="AO1879" s="2" t="s">
        <v>184</v>
      </c>
    </row>
    <row r="1880" spans="29:41" x14ac:dyDescent="0.3">
      <c r="AC1880" s="119">
        <v>35</v>
      </c>
      <c r="AD1880" s="120">
        <v>49766</v>
      </c>
      <c r="AE1880" s="9" t="s">
        <v>104</v>
      </c>
      <c r="AF1880" s="2">
        <v>5628.0036014251646</v>
      </c>
      <c r="AG1880" s="2">
        <v>1700.8995366877891</v>
      </c>
      <c r="AH1880" s="2">
        <v>7328.9031381129535</v>
      </c>
      <c r="AI1880" s="2">
        <v>160990.72652309298</v>
      </c>
      <c r="AJ1880" s="2">
        <v>166616.77347690699</v>
      </c>
      <c r="AK1880" s="2">
        <v>89894.836357046399</v>
      </c>
      <c r="AL1880" s="121">
        <v>0.1225</v>
      </c>
      <c r="AM1880" s="121" t="s">
        <v>42</v>
      </c>
      <c r="AN1880" s="2">
        <v>327607.49999999994</v>
      </c>
      <c r="AO1880" s="2" t="s">
        <v>184</v>
      </c>
    </row>
    <row r="1881" spans="29:41" x14ac:dyDescent="0.3">
      <c r="AC1881" s="119">
        <v>36</v>
      </c>
      <c r="AD1881" s="120">
        <v>49796</v>
      </c>
      <c r="AE1881" s="9" t="s">
        <v>104</v>
      </c>
      <c r="AF1881" s="2">
        <v>5685.4561381897147</v>
      </c>
      <c r="AG1881" s="2">
        <v>1643.4469999232408</v>
      </c>
      <c r="AH1881" s="2">
        <v>7328.9031381129553</v>
      </c>
      <c r="AI1881" s="2">
        <v>155305.27038490327</v>
      </c>
      <c r="AJ1881" s="2">
        <v>172302.2296150967</v>
      </c>
      <c r="AK1881" s="2">
        <v>91538.283356969638</v>
      </c>
      <c r="AL1881" s="121">
        <v>0.1225</v>
      </c>
      <c r="AM1881" s="121" t="s">
        <v>42</v>
      </c>
      <c r="AN1881" s="2">
        <v>327607.49999999994</v>
      </c>
      <c r="AO1881" s="2" t="s">
        <v>184</v>
      </c>
    </row>
    <row r="1882" spans="29:41" x14ac:dyDescent="0.3">
      <c r="AC1882" s="119">
        <v>37</v>
      </c>
      <c r="AD1882" s="120">
        <v>49827</v>
      </c>
      <c r="AE1882" s="9" t="s">
        <v>104</v>
      </c>
      <c r="AF1882" s="2">
        <v>5743.4951696004009</v>
      </c>
      <c r="AG1882" s="2">
        <v>1585.4079685125541</v>
      </c>
      <c r="AH1882" s="2">
        <v>7328.9031381129553</v>
      </c>
      <c r="AI1882" s="2">
        <v>149561.77521530286</v>
      </c>
      <c r="AJ1882" s="2">
        <v>178045.72478469711</v>
      </c>
      <c r="AK1882" s="2">
        <v>93123.691325482185</v>
      </c>
      <c r="AL1882" s="121">
        <v>0.1225</v>
      </c>
      <c r="AM1882" s="121" t="s">
        <v>42</v>
      </c>
      <c r="AN1882" s="2">
        <v>327607.49999999994</v>
      </c>
      <c r="AO1882" s="2" t="s">
        <v>184</v>
      </c>
    </row>
    <row r="1883" spans="29:41" x14ac:dyDescent="0.3">
      <c r="AC1883" s="119">
        <v>38</v>
      </c>
      <c r="AD1883" s="120">
        <v>49857</v>
      </c>
      <c r="AE1883" s="9" t="s">
        <v>104</v>
      </c>
      <c r="AF1883" s="2">
        <v>5802.1266827900718</v>
      </c>
      <c r="AG1883" s="2">
        <v>1526.7764553228833</v>
      </c>
      <c r="AH1883" s="2">
        <v>7328.9031381129553</v>
      </c>
      <c r="AI1883" s="2">
        <v>143759.64853251277</v>
      </c>
      <c r="AJ1883" s="2">
        <v>183847.8514674872</v>
      </c>
      <c r="AK1883" s="2">
        <v>94650.467780805062</v>
      </c>
      <c r="AL1883" s="121">
        <v>0.1225</v>
      </c>
      <c r="AM1883" s="121" t="s">
        <v>42</v>
      </c>
      <c r="AN1883" s="2">
        <v>327607.49999999994</v>
      </c>
      <c r="AO1883" s="2" t="s">
        <v>184</v>
      </c>
    </row>
    <row r="1884" spans="29:41" x14ac:dyDescent="0.3">
      <c r="AC1884" s="119">
        <v>39</v>
      </c>
      <c r="AD1884" s="120">
        <v>49888</v>
      </c>
      <c r="AE1884" s="9" t="s">
        <v>104</v>
      </c>
      <c r="AF1884" s="2">
        <v>5861.3567260102191</v>
      </c>
      <c r="AG1884" s="2">
        <v>1467.5464121027346</v>
      </c>
      <c r="AH1884" s="2">
        <v>7328.9031381129535</v>
      </c>
      <c r="AI1884" s="2">
        <v>137898.29180650256</v>
      </c>
      <c r="AJ1884" s="2">
        <v>189709.20819349741</v>
      </c>
      <c r="AK1884" s="2">
        <v>96118.014192907794</v>
      </c>
      <c r="AL1884" s="121">
        <v>0.1225</v>
      </c>
      <c r="AM1884" s="121" t="s">
        <v>42</v>
      </c>
      <c r="AN1884" s="2">
        <v>327607.49999999994</v>
      </c>
      <c r="AO1884" s="2" t="s">
        <v>184</v>
      </c>
    </row>
    <row r="1885" spans="29:41" x14ac:dyDescent="0.3">
      <c r="AC1885" s="119">
        <v>40</v>
      </c>
      <c r="AD1885" s="120">
        <v>49919</v>
      </c>
      <c r="AE1885" s="9" t="s">
        <v>104</v>
      </c>
      <c r="AF1885" s="2">
        <v>5921.1914092549068</v>
      </c>
      <c r="AG1885" s="2">
        <v>1407.7117288580469</v>
      </c>
      <c r="AH1885" s="2">
        <v>7328.9031381129535</v>
      </c>
      <c r="AI1885" s="2">
        <v>131977.10039724765</v>
      </c>
      <c r="AJ1885" s="2">
        <v>195630.39960275232</v>
      </c>
      <c r="AK1885" s="2">
        <v>97525.725921765843</v>
      </c>
      <c r="AL1885" s="121">
        <v>0.1225</v>
      </c>
      <c r="AM1885" s="121" t="s">
        <v>42</v>
      </c>
      <c r="AN1885" s="2">
        <v>327607.49999999994</v>
      </c>
      <c r="AO1885" s="2" t="s">
        <v>184</v>
      </c>
    </row>
    <row r="1886" spans="29:41" x14ac:dyDescent="0.3">
      <c r="AC1886" s="119">
        <v>41</v>
      </c>
      <c r="AD1886" s="120">
        <v>49949</v>
      </c>
      <c r="AE1886" s="9" t="s">
        <v>104</v>
      </c>
      <c r="AF1886" s="2">
        <v>5981.6369048910501</v>
      </c>
      <c r="AG1886" s="2">
        <v>1347.2662332219031</v>
      </c>
      <c r="AH1886" s="2">
        <v>7328.9031381129535</v>
      </c>
      <c r="AI1886" s="2">
        <v>125995.46349235659</v>
      </c>
      <c r="AJ1886" s="2">
        <v>201612.03650764338</v>
      </c>
      <c r="AK1886" s="2">
        <v>98872.992154987747</v>
      </c>
      <c r="AL1886" s="121">
        <v>0.1225</v>
      </c>
      <c r="AM1886" s="121" t="s">
        <v>42</v>
      </c>
      <c r="AN1886" s="2">
        <v>327607.49999999994</v>
      </c>
      <c r="AO1886" s="2" t="s">
        <v>184</v>
      </c>
    </row>
    <row r="1887" spans="29:41" x14ac:dyDescent="0.3">
      <c r="AC1887" s="119">
        <v>42</v>
      </c>
      <c r="AD1887" s="120">
        <v>49980</v>
      </c>
      <c r="AE1887" s="9" t="s">
        <v>104</v>
      </c>
      <c r="AF1887" s="2">
        <v>6042.6994482951468</v>
      </c>
      <c r="AG1887" s="2">
        <v>1286.2036898178069</v>
      </c>
      <c r="AH1887" s="2">
        <v>7328.9031381129535</v>
      </c>
      <c r="AI1887" s="2">
        <v>119952.76404406145</v>
      </c>
      <c r="AJ1887" s="2">
        <v>207654.73595593852</v>
      </c>
      <c r="AK1887" s="2">
        <v>100159.19584480555</v>
      </c>
      <c r="AL1887" s="121">
        <v>0.1225</v>
      </c>
      <c r="AM1887" s="121" t="s">
        <v>42</v>
      </c>
      <c r="AN1887" s="2">
        <v>327607.49999999994</v>
      </c>
      <c r="AO1887" s="2" t="s">
        <v>184</v>
      </c>
    </row>
    <row r="1888" spans="29:41" x14ac:dyDescent="0.3">
      <c r="AC1888" s="119">
        <v>43</v>
      </c>
      <c r="AD1888" s="120">
        <v>50010</v>
      </c>
      <c r="AE1888" s="9" t="s">
        <v>104</v>
      </c>
      <c r="AF1888" s="2">
        <v>6104.3853384964932</v>
      </c>
      <c r="AG1888" s="2">
        <v>1224.5177996164607</v>
      </c>
      <c r="AH1888" s="2">
        <v>7328.9031381129535</v>
      </c>
      <c r="AI1888" s="2">
        <v>113848.37870556496</v>
      </c>
      <c r="AJ1888" s="2">
        <v>213759.12129443503</v>
      </c>
      <c r="AK1888" s="2">
        <v>101383.71364442201</v>
      </c>
      <c r="AL1888" s="121">
        <v>0.1225</v>
      </c>
      <c r="AM1888" s="121" t="s">
        <v>42</v>
      </c>
      <c r="AN1888" s="2">
        <v>327607.49999999994</v>
      </c>
      <c r="AO1888" s="2" t="s">
        <v>184</v>
      </c>
    </row>
    <row r="1889" spans="29:41" x14ac:dyDescent="0.3">
      <c r="AC1889" s="119">
        <v>44</v>
      </c>
      <c r="AD1889" s="120">
        <v>50041</v>
      </c>
      <c r="AE1889" s="9" t="s">
        <v>104</v>
      </c>
      <c r="AF1889" s="2">
        <v>6166.700938826978</v>
      </c>
      <c r="AG1889" s="2">
        <v>1162.2021992859757</v>
      </c>
      <c r="AH1889" s="2">
        <v>7328.9031381129535</v>
      </c>
      <c r="AI1889" s="2">
        <v>107681.67776673798</v>
      </c>
      <c r="AJ1889" s="2">
        <v>219925.82223326201</v>
      </c>
      <c r="AK1889" s="2">
        <v>102545.91584370799</v>
      </c>
      <c r="AL1889" s="121">
        <v>0.1225</v>
      </c>
      <c r="AM1889" s="121" t="s">
        <v>42</v>
      </c>
      <c r="AN1889" s="2">
        <v>327607.49999999994</v>
      </c>
      <c r="AO1889" s="2" t="s">
        <v>184</v>
      </c>
    </row>
    <row r="1890" spans="29:41" x14ac:dyDescent="0.3">
      <c r="AC1890" s="119">
        <v>45</v>
      </c>
      <c r="AD1890" s="120">
        <v>50072</v>
      </c>
      <c r="AE1890" s="9" t="s">
        <v>104</v>
      </c>
      <c r="AF1890" s="2">
        <v>6229.6526775775037</v>
      </c>
      <c r="AG1890" s="2">
        <v>1099.2504605354502</v>
      </c>
      <c r="AH1890" s="2">
        <v>7328.9031381129535</v>
      </c>
      <c r="AI1890" s="2">
        <v>101452.02508916048</v>
      </c>
      <c r="AJ1890" s="2">
        <v>226155.47491083952</v>
      </c>
      <c r="AK1890" s="2">
        <v>103645.16630424344</v>
      </c>
      <c r="AL1890" s="121">
        <v>0.1225</v>
      </c>
      <c r="AM1890" s="121" t="s">
        <v>42</v>
      </c>
      <c r="AN1890" s="2">
        <v>327607.49999999994</v>
      </c>
      <c r="AO1890" s="2" t="s">
        <v>184</v>
      </c>
    </row>
    <row r="1891" spans="29:41" x14ac:dyDescent="0.3">
      <c r="AC1891" s="119">
        <v>46</v>
      </c>
      <c r="AD1891" s="120">
        <v>50100</v>
      </c>
      <c r="AE1891" s="9" t="s">
        <v>104</v>
      </c>
      <c r="AF1891" s="2">
        <v>6293.2470486611091</v>
      </c>
      <c r="AG1891" s="2">
        <v>1035.6560894518466</v>
      </c>
      <c r="AH1891" s="2">
        <v>7328.9031381129562</v>
      </c>
      <c r="AI1891" s="2">
        <v>95158.778040499368</v>
      </c>
      <c r="AJ1891" s="2">
        <v>232448.72195950063</v>
      </c>
      <c r="AK1891" s="2">
        <v>104680.82239369529</v>
      </c>
      <c r="AL1891" s="121">
        <v>0.1225</v>
      </c>
      <c r="AM1891" s="121" t="s">
        <v>42</v>
      </c>
      <c r="AN1891" s="2">
        <v>327607.49999999994</v>
      </c>
      <c r="AO1891" s="2" t="s">
        <v>184</v>
      </c>
    </row>
    <row r="1892" spans="29:41" x14ac:dyDescent="0.3">
      <c r="AC1892" s="119">
        <v>47</v>
      </c>
      <c r="AD1892" s="120">
        <v>50131</v>
      </c>
      <c r="AE1892" s="9" t="s">
        <v>104</v>
      </c>
      <c r="AF1892" s="2">
        <v>6357.4906122828561</v>
      </c>
      <c r="AG1892" s="2">
        <v>971.41252583009771</v>
      </c>
      <c r="AH1892" s="2">
        <v>7328.9031381129535</v>
      </c>
      <c r="AI1892" s="2">
        <v>88801.287428216514</v>
      </c>
      <c r="AJ1892" s="2">
        <v>238806.21257178349</v>
      </c>
      <c r="AK1892" s="2">
        <v>105652.23491952538</v>
      </c>
      <c r="AL1892" s="121">
        <v>0.1225</v>
      </c>
      <c r="AM1892" s="121" t="s">
        <v>42</v>
      </c>
      <c r="AN1892" s="2">
        <v>327607.49999999994</v>
      </c>
      <c r="AO1892" s="2" t="s">
        <v>184</v>
      </c>
    </row>
    <row r="1893" spans="29:41" x14ac:dyDescent="0.3">
      <c r="AC1893" s="119">
        <v>48</v>
      </c>
      <c r="AD1893" s="120">
        <v>50161</v>
      </c>
      <c r="AE1893" s="9" t="s">
        <v>104</v>
      </c>
      <c r="AF1893" s="2">
        <v>6422.3899956165787</v>
      </c>
      <c r="AG1893" s="2">
        <v>906.51314249637687</v>
      </c>
      <c r="AH1893" s="2">
        <v>7328.9031381129553</v>
      </c>
      <c r="AI1893" s="2">
        <v>82378.89743259993</v>
      </c>
      <c r="AJ1893" s="2">
        <v>245228.60256740006</v>
      </c>
      <c r="AK1893" s="2">
        <v>106558.74806202175</v>
      </c>
      <c r="AL1893" s="121">
        <v>0.1225</v>
      </c>
      <c r="AM1893" s="121" t="s">
        <v>42</v>
      </c>
      <c r="AN1893" s="2">
        <v>327607.49999999994</v>
      </c>
      <c r="AO1893" s="2" t="s">
        <v>184</v>
      </c>
    </row>
    <row r="1894" spans="29:41" x14ac:dyDescent="0.3">
      <c r="AC1894" s="119">
        <v>49</v>
      </c>
      <c r="AD1894" s="120">
        <v>50192</v>
      </c>
      <c r="AE1894" s="9" t="s">
        <v>104</v>
      </c>
      <c r="AF1894" s="2">
        <v>6487.9518934884964</v>
      </c>
      <c r="AG1894" s="2">
        <v>840.95124462445756</v>
      </c>
      <c r="AH1894" s="2">
        <v>7328.9031381129535</v>
      </c>
      <c r="AI1894" s="2">
        <v>75890.945539111432</v>
      </c>
      <c r="AJ1894" s="2">
        <v>251716.55446088855</v>
      </c>
      <c r="AK1894" s="2">
        <v>107399.69930664622</v>
      </c>
      <c r="AL1894" s="121">
        <v>0.1225</v>
      </c>
      <c r="AM1894" s="121" t="s">
        <v>42</v>
      </c>
      <c r="AN1894" s="2">
        <v>327607.49999999994</v>
      </c>
      <c r="AO1894" s="2" t="s">
        <v>184</v>
      </c>
    </row>
    <row r="1895" spans="29:41" x14ac:dyDescent="0.3">
      <c r="AC1895" s="119">
        <v>50</v>
      </c>
      <c r="AD1895" s="120">
        <v>50222</v>
      </c>
      <c r="AE1895" s="9" t="s">
        <v>104</v>
      </c>
      <c r="AF1895" s="2">
        <v>6554.1830690678562</v>
      </c>
      <c r="AG1895" s="2">
        <v>774.7200690450959</v>
      </c>
      <c r="AH1895" s="2">
        <v>7328.9031381129525</v>
      </c>
      <c r="AI1895" s="2">
        <v>69336.76247004357</v>
      </c>
      <c r="AJ1895" s="2">
        <v>258270.73752995642</v>
      </c>
      <c r="AK1895" s="2">
        <v>108174.41937569132</v>
      </c>
      <c r="AL1895" s="121">
        <v>0.1225</v>
      </c>
      <c r="AM1895" s="121" t="s">
        <v>42</v>
      </c>
      <c r="AN1895" s="2">
        <v>327607.49999999994</v>
      </c>
      <c r="AO1895" s="2" t="s">
        <v>184</v>
      </c>
    </row>
    <row r="1896" spans="29:41" x14ac:dyDescent="0.3">
      <c r="AC1896" s="119">
        <v>51</v>
      </c>
      <c r="AD1896" s="120">
        <v>50253</v>
      </c>
      <c r="AE1896" s="9" t="s">
        <v>104</v>
      </c>
      <c r="AF1896" s="2">
        <v>6621.0903545645924</v>
      </c>
      <c r="AG1896" s="2">
        <v>707.81278354836138</v>
      </c>
      <c r="AH1896" s="2">
        <v>7328.9031381129535</v>
      </c>
      <c r="AI1896" s="2">
        <v>62715.672115478978</v>
      </c>
      <c r="AJ1896" s="2">
        <v>264891.82788452099</v>
      </c>
      <c r="AK1896" s="2">
        <v>108882.23215923968</v>
      </c>
      <c r="AL1896" s="121">
        <v>0.1225</v>
      </c>
      <c r="AM1896" s="121" t="s">
        <v>42</v>
      </c>
      <c r="AN1896" s="2">
        <v>327607.49999999994</v>
      </c>
      <c r="AO1896" s="2" t="s">
        <v>184</v>
      </c>
    </row>
    <row r="1897" spans="29:41" x14ac:dyDescent="0.3">
      <c r="AC1897" s="119">
        <v>52</v>
      </c>
      <c r="AD1897" s="120">
        <v>50284</v>
      </c>
      <c r="AE1897" s="9" t="s">
        <v>104</v>
      </c>
      <c r="AF1897" s="2">
        <v>6688.6806519341044</v>
      </c>
      <c r="AG1897" s="2">
        <v>640.22248617884793</v>
      </c>
      <c r="AH1897" s="2">
        <v>7328.9031381129525</v>
      </c>
      <c r="AI1897" s="2">
        <v>56026.991463544873</v>
      </c>
      <c r="AJ1897" s="2">
        <v>271580.50853645511</v>
      </c>
      <c r="AK1897" s="2">
        <v>109522.45464541852</v>
      </c>
      <c r="AL1897" s="121">
        <v>0.1225</v>
      </c>
      <c r="AM1897" s="121" t="s">
        <v>42</v>
      </c>
      <c r="AN1897" s="2">
        <v>327607.49999999994</v>
      </c>
      <c r="AO1897" s="2" t="s">
        <v>184</v>
      </c>
    </row>
    <row r="1898" spans="29:41" x14ac:dyDescent="0.3">
      <c r="AC1898" s="119">
        <v>53</v>
      </c>
      <c r="AD1898" s="120">
        <v>50314</v>
      </c>
      <c r="AE1898" s="9" t="s">
        <v>104</v>
      </c>
      <c r="AF1898" s="2">
        <v>6756.9609335892656</v>
      </c>
      <c r="AG1898" s="2">
        <v>571.94220452368722</v>
      </c>
      <c r="AH1898" s="2">
        <v>7328.9031381129525</v>
      </c>
      <c r="AI1898" s="2">
        <v>49270.030529955606</v>
      </c>
      <c r="AJ1898" s="2">
        <v>278337.46947004437</v>
      </c>
      <c r="AK1898" s="2">
        <v>110094.3968499422</v>
      </c>
      <c r="AL1898" s="121">
        <v>0.1225</v>
      </c>
      <c r="AM1898" s="121" t="s">
        <v>42</v>
      </c>
      <c r="AN1898" s="2">
        <v>327607.49999999994</v>
      </c>
      <c r="AO1898" s="2" t="s">
        <v>184</v>
      </c>
    </row>
    <row r="1899" spans="29:41" x14ac:dyDescent="0.3">
      <c r="AC1899" s="119">
        <v>54</v>
      </c>
      <c r="AD1899" s="120">
        <v>50345</v>
      </c>
      <c r="AE1899" s="9" t="s">
        <v>104</v>
      </c>
      <c r="AF1899" s="2">
        <v>6825.9382431196545</v>
      </c>
      <c r="AG1899" s="2">
        <v>502.96489499329681</v>
      </c>
      <c r="AH1899" s="2">
        <v>7328.9031381129516</v>
      </c>
      <c r="AI1899" s="2">
        <v>42444.092286835948</v>
      </c>
      <c r="AJ1899" s="2">
        <v>285163.40771316399</v>
      </c>
      <c r="AK1899" s="2">
        <v>110597.36174493551</v>
      </c>
      <c r="AL1899" s="121">
        <v>0.1225</v>
      </c>
      <c r="AM1899" s="121" t="s">
        <v>42</v>
      </c>
      <c r="AN1899" s="2">
        <v>327607.49999999994</v>
      </c>
      <c r="AO1899" s="2" t="s">
        <v>184</v>
      </c>
    </row>
    <row r="1900" spans="29:41" x14ac:dyDescent="0.3">
      <c r="AC1900" s="119">
        <v>55</v>
      </c>
      <c r="AD1900" s="120">
        <v>50375</v>
      </c>
      <c r="AE1900" s="9" t="s">
        <v>104</v>
      </c>
      <c r="AF1900" s="2">
        <v>6895.6196960181678</v>
      </c>
      <c r="AG1900" s="2">
        <v>433.28344209478365</v>
      </c>
      <c r="AH1900" s="2">
        <v>7328.9031381129516</v>
      </c>
      <c r="AI1900" s="2">
        <v>35548.472590817779</v>
      </c>
      <c r="AJ1900" s="2">
        <v>292059.02740918216</v>
      </c>
      <c r="AK1900" s="2">
        <v>111030.64518703028</v>
      </c>
      <c r="AL1900" s="121">
        <v>0.1225</v>
      </c>
      <c r="AM1900" s="121" t="s">
        <v>42</v>
      </c>
      <c r="AN1900" s="2">
        <v>327607.49999999994</v>
      </c>
      <c r="AO1900" s="2" t="s">
        <v>184</v>
      </c>
    </row>
    <row r="1901" spans="29:41" x14ac:dyDescent="0.3">
      <c r="AC1901" s="119">
        <v>56</v>
      </c>
      <c r="AD1901" s="120">
        <v>50406</v>
      </c>
      <c r="AE1901" s="9" t="s">
        <v>104</v>
      </c>
      <c r="AF1901" s="2">
        <v>6966.0124804150209</v>
      </c>
      <c r="AG1901" s="2">
        <v>362.89065769793149</v>
      </c>
      <c r="AH1901" s="2">
        <v>7328.9031381129525</v>
      </c>
      <c r="AI1901" s="2">
        <v>28582.460110402757</v>
      </c>
      <c r="AJ1901" s="2">
        <v>299025.03988959716</v>
      </c>
      <c r="AK1901" s="2">
        <v>111393.53584472822</v>
      </c>
      <c r="AL1901" s="121">
        <v>0.1225</v>
      </c>
      <c r="AM1901" s="121" t="s">
        <v>42</v>
      </c>
      <c r="AN1901" s="2">
        <v>327607.49999999994</v>
      </c>
      <c r="AO1901" s="2" t="s">
        <v>184</v>
      </c>
    </row>
    <row r="1902" spans="29:41" x14ac:dyDescent="0.3">
      <c r="AC1902" s="119">
        <v>57</v>
      </c>
      <c r="AD1902" s="120">
        <v>50437</v>
      </c>
      <c r="AE1902" s="9" t="s">
        <v>104</v>
      </c>
      <c r="AF1902" s="2">
        <v>7037.123857819257</v>
      </c>
      <c r="AG1902" s="2">
        <v>291.7792802936948</v>
      </c>
      <c r="AH1902" s="2">
        <v>7328.9031381129516</v>
      </c>
      <c r="AI1902" s="2">
        <v>21545.3362525835</v>
      </c>
      <c r="AJ1902" s="2">
        <v>306062.1637474164</v>
      </c>
      <c r="AK1902" s="2">
        <v>111685.31512502191</v>
      </c>
      <c r="AL1902" s="121">
        <v>0.1225</v>
      </c>
      <c r="AM1902" s="121" t="s">
        <v>42</v>
      </c>
      <c r="AN1902" s="2">
        <v>327607.49999999994</v>
      </c>
      <c r="AO1902" s="2" t="s">
        <v>184</v>
      </c>
    </row>
    <row r="1903" spans="29:41" x14ac:dyDescent="0.3">
      <c r="AC1903" s="119">
        <v>58</v>
      </c>
      <c r="AD1903" s="120">
        <v>50465</v>
      </c>
      <c r="AE1903" s="9" t="s">
        <v>104</v>
      </c>
      <c r="AF1903" s="2">
        <v>7108.9611638678271</v>
      </c>
      <c r="AG1903" s="2">
        <v>219.94197424512322</v>
      </c>
      <c r="AH1903" s="2">
        <v>7328.9031381129507</v>
      </c>
      <c r="AI1903" s="2">
        <v>14436.375088715673</v>
      </c>
      <c r="AJ1903" s="2">
        <v>313171.12491128425</v>
      </c>
      <c r="AK1903" s="2">
        <v>111905.25709926704</v>
      </c>
      <c r="AL1903" s="121">
        <v>0.1225</v>
      </c>
      <c r="AM1903" s="121" t="s">
        <v>42</v>
      </c>
      <c r="AN1903" s="2">
        <v>327607.49999999994</v>
      </c>
      <c r="AO1903" s="2" t="s">
        <v>184</v>
      </c>
    </row>
    <row r="1904" spans="29:41" x14ac:dyDescent="0.3">
      <c r="AC1904" s="119">
        <v>59</v>
      </c>
      <c r="AD1904" s="120">
        <v>50496</v>
      </c>
      <c r="AE1904" s="9" t="s">
        <v>104</v>
      </c>
      <c r="AF1904" s="2">
        <v>7181.5318090823121</v>
      </c>
      <c r="AG1904" s="2">
        <v>147.37132903063915</v>
      </c>
      <c r="AH1904" s="2">
        <v>7328.9031381129516</v>
      </c>
      <c r="AI1904" s="2">
        <v>7254.8432796333609</v>
      </c>
      <c r="AJ1904" s="2">
        <v>320352.65672036656</v>
      </c>
      <c r="AK1904" s="2">
        <v>112052.62842829767</v>
      </c>
      <c r="AL1904" s="121">
        <v>0.1225</v>
      </c>
      <c r="AM1904" s="121" t="s">
        <v>42</v>
      </c>
      <c r="AN1904" s="2">
        <v>327607.49999999994</v>
      </c>
      <c r="AO1904" s="2" t="s">
        <v>184</v>
      </c>
    </row>
    <row r="1905" spans="29:41" x14ac:dyDescent="0.3">
      <c r="AC1905" s="119">
        <v>60</v>
      </c>
      <c r="AD1905" s="120">
        <v>50526</v>
      </c>
      <c r="AE1905" s="9" t="s">
        <v>104</v>
      </c>
      <c r="AF1905" s="2">
        <v>7254.8432796333609</v>
      </c>
      <c r="AG1905" s="2">
        <v>74.059858479590559</v>
      </c>
      <c r="AH1905" s="2">
        <v>7328.9031381129516</v>
      </c>
      <c r="AI1905" s="2">
        <v>-1.7053025658242404E-13</v>
      </c>
      <c r="AJ1905" s="2">
        <v>327607.49999999994</v>
      </c>
      <c r="AK1905" s="2">
        <v>112126.68828677727</v>
      </c>
      <c r="AL1905" s="121">
        <v>0.1225</v>
      </c>
      <c r="AM1905" s="121" t="s">
        <v>42</v>
      </c>
      <c r="AN1905" s="2">
        <v>327607.49999999994</v>
      </c>
      <c r="AO1905" s="2" t="s">
        <v>184</v>
      </c>
    </row>
    <row r="1906" spans="29:41" x14ac:dyDescent="0.3">
      <c r="AC1906" s="119">
        <v>0</v>
      </c>
      <c r="AD1906" s="120">
        <v>48731</v>
      </c>
      <c r="AE1906" s="9" t="s">
        <v>105</v>
      </c>
      <c r="AF1906" s="2">
        <v>0</v>
      </c>
      <c r="AG1906" s="2">
        <v>0</v>
      </c>
      <c r="AH1906" s="2">
        <v>0</v>
      </c>
      <c r="AI1906" s="2">
        <v>218404.99999999997</v>
      </c>
      <c r="AJ1906" s="2">
        <v>0</v>
      </c>
      <c r="AK1906" s="2">
        <v>0</v>
      </c>
      <c r="AL1906" s="121">
        <v>9.7500000000000003E-2</v>
      </c>
      <c r="AM1906" s="121" t="s">
        <v>35</v>
      </c>
      <c r="AN1906" s="2">
        <v>218404.99999999997</v>
      </c>
      <c r="AO1906" s="2" t="s">
        <v>184</v>
      </c>
    </row>
    <row r="1907" spans="29:41" x14ac:dyDescent="0.3">
      <c r="AC1907" s="119">
        <v>1</v>
      </c>
      <c r="AD1907" s="120">
        <v>48761</v>
      </c>
      <c r="AE1907" s="9" t="s">
        <v>105</v>
      </c>
      <c r="AF1907" s="2">
        <v>1823.0912346014263</v>
      </c>
      <c r="AG1907" s="2">
        <v>1774.5406249999999</v>
      </c>
      <c r="AH1907" s="2">
        <v>3597.6318596014262</v>
      </c>
      <c r="AI1907" s="2">
        <v>216581.90876539855</v>
      </c>
      <c r="AJ1907" s="2">
        <v>1823.0912346014263</v>
      </c>
      <c r="AK1907" s="2">
        <v>1774.5406249999999</v>
      </c>
      <c r="AL1907" s="121">
        <v>9.7500000000000003E-2</v>
      </c>
      <c r="AM1907" s="121" t="s">
        <v>35</v>
      </c>
      <c r="AN1907" s="2">
        <v>218404.99999999997</v>
      </c>
      <c r="AO1907" s="2" t="s">
        <v>184</v>
      </c>
    </row>
    <row r="1908" spans="29:41" x14ac:dyDescent="0.3">
      <c r="AC1908" s="119">
        <v>2</v>
      </c>
      <c r="AD1908" s="120">
        <v>48792</v>
      </c>
      <c r="AE1908" s="9" t="s">
        <v>105</v>
      </c>
      <c r="AF1908" s="2">
        <v>1837.9038508825624</v>
      </c>
      <c r="AG1908" s="2">
        <v>1759.7280087188633</v>
      </c>
      <c r="AH1908" s="2">
        <v>3597.6318596014257</v>
      </c>
      <c r="AI1908" s="2">
        <v>214744.00491451597</v>
      </c>
      <c r="AJ1908" s="2">
        <v>3660.995085483989</v>
      </c>
      <c r="AK1908" s="2">
        <v>3534.2686337188634</v>
      </c>
      <c r="AL1908" s="121">
        <v>9.7500000000000003E-2</v>
      </c>
      <c r="AM1908" s="121" t="s">
        <v>35</v>
      </c>
      <c r="AN1908" s="2">
        <v>218404.99999999997</v>
      </c>
      <c r="AO1908" s="2" t="s">
        <v>184</v>
      </c>
    </row>
    <row r="1909" spans="29:41" x14ac:dyDescent="0.3">
      <c r="AC1909" s="119">
        <v>3</v>
      </c>
      <c r="AD1909" s="120">
        <v>48823</v>
      </c>
      <c r="AE1909" s="9" t="s">
        <v>105</v>
      </c>
      <c r="AF1909" s="2">
        <v>1852.8368196709835</v>
      </c>
      <c r="AG1909" s="2">
        <v>1744.7950399304423</v>
      </c>
      <c r="AH1909" s="2">
        <v>3597.6318596014257</v>
      </c>
      <c r="AI1909" s="2">
        <v>212891.16809484499</v>
      </c>
      <c r="AJ1909" s="2">
        <v>5513.8319051549724</v>
      </c>
      <c r="AK1909" s="2">
        <v>5279.0636736493052</v>
      </c>
      <c r="AL1909" s="121">
        <v>9.7500000000000003E-2</v>
      </c>
      <c r="AM1909" s="121" t="s">
        <v>35</v>
      </c>
      <c r="AN1909" s="2">
        <v>218404.99999999997</v>
      </c>
      <c r="AO1909" s="2" t="s">
        <v>184</v>
      </c>
    </row>
    <row r="1910" spans="29:41" x14ac:dyDescent="0.3">
      <c r="AC1910" s="119">
        <v>4</v>
      </c>
      <c r="AD1910" s="120">
        <v>48853</v>
      </c>
      <c r="AE1910" s="9" t="s">
        <v>105</v>
      </c>
      <c r="AF1910" s="2">
        <v>1867.8911188308095</v>
      </c>
      <c r="AG1910" s="2">
        <v>1729.7407407706157</v>
      </c>
      <c r="AH1910" s="2">
        <v>3597.6318596014253</v>
      </c>
      <c r="AI1910" s="2">
        <v>211023.2769760142</v>
      </c>
      <c r="AJ1910" s="2">
        <v>7381.7230239857818</v>
      </c>
      <c r="AK1910" s="2">
        <v>7008.8044144199212</v>
      </c>
      <c r="AL1910" s="121">
        <v>9.7500000000000003E-2</v>
      </c>
      <c r="AM1910" s="121" t="s">
        <v>35</v>
      </c>
      <c r="AN1910" s="2">
        <v>218404.99999999997</v>
      </c>
      <c r="AO1910" s="2" t="s">
        <v>184</v>
      </c>
    </row>
    <row r="1911" spans="29:41" x14ac:dyDescent="0.3">
      <c r="AC1911" s="119">
        <v>5</v>
      </c>
      <c r="AD1911" s="120">
        <v>48884</v>
      </c>
      <c r="AE1911" s="9" t="s">
        <v>105</v>
      </c>
      <c r="AF1911" s="2">
        <v>1883.0677341713103</v>
      </c>
      <c r="AG1911" s="2">
        <v>1714.5641254301154</v>
      </c>
      <c r="AH1911" s="2">
        <v>3597.6318596014257</v>
      </c>
      <c r="AI1911" s="2">
        <v>209140.20924184288</v>
      </c>
      <c r="AJ1911" s="2">
        <v>9264.7907581570926</v>
      </c>
      <c r="AK1911" s="2">
        <v>8723.3685398500365</v>
      </c>
      <c r="AL1911" s="121">
        <v>9.7500000000000003E-2</v>
      </c>
      <c r="AM1911" s="121" t="s">
        <v>35</v>
      </c>
      <c r="AN1911" s="2">
        <v>218404.99999999997</v>
      </c>
      <c r="AO1911" s="2" t="s">
        <v>184</v>
      </c>
    </row>
    <row r="1912" spans="29:41" x14ac:dyDescent="0.3">
      <c r="AC1912" s="119">
        <v>6</v>
      </c>
      <c r="AD1912" s="120">
        <v>48914</v>
      </c>
      <c r="AE1912" s="9" t="s">
        <v>105</v>
      </c>
      <c r="AF1912" s="2">
        <v>1898.3676595114523</v>
      </c>
      <c r="AG1912" s="2">
        <v>1699.2642000899734</v>
      </c>
      <c r="AH1912" s="2">
        <v>3597.6318596014257</v>
      </c>
      <c r="AI1912" s="2">
        <v>207241.84158233143</v>
      </c>
      <c r="AJ1912" s="2">
        <v>11163.158417668545</v>
      </c>
      <c r="AK1912" s="2">
        <v>10422.632739940011</v>
      </c>
      <c r="AL1912" s="121">
        <v>9.7500000000000003E-2</v>
      </c>
      <c r="AM1912" s="121" t="s">
        <v>35</v>
      </c>
      <c r="AN1912" s="2">
        <v>218404.99999999997</v>
      </c>
      <c r="AO1912" s="2" t="s">
        <v>184</v>
      </c>
    </row>
    <row r="1913" spans="29:41" x14ac:dyDescent="0.3">
      <c r="AC1913" s="119">
        <v>7</v>
      </c>
      <c r="AD1913" s="120">
        <v>48945</v>
      </c>
      <c r="AE1913" s="9" t="s">
        <v>105</v>
      </c>
      <c r="AF1913" s="2">
        <v>1913.7918967449832</v>
      </c>
      <c r="AG1913" s="2">
        <v>1683.839962856443</v>
      </c>
      <c r="AH1913" s="2">
        <v>3597.6318596014262</v>
      </c>
      <c r="AI1913" s="2">
        <v>205328.04968558645</v>
      </c>
      <c r="AJ1913" s="2">
        <v>13076.950314413527</v>
      </c>
      <c r="AK1913" s="2">
        <v>12106.472702796455</v>
      </c>
      <c r="AL1913" s="121">
        <v>9.7500000000000003E-2</v>
      </c>
      <c r="AM1913" s="121" t="s">
        <v>35</v>
      </c>
      <c r="AN1913" s="2">
        <v>218404.99999999997</v>
      </c>
      <c r="AO1913" s="2" t="s">
        <v>184</v>
      </c>
    </row>
    <row r="1914" spans="29:41" x14ac:dyDescent="0.3">
      <c r="AC1914" s="119">
        <v>8</v>
      </c>
      <c r="AD1914" s="120">
        <v>48976</v>
      </c>
      <c r="AE1914" s="9" t="s">
        <v>105</v>
      </c>
      <c r="AF1914" s="2">
        <v>1929.3414559060359</v>
      </c>
      <c r="AG1914" s="2">
        <v>1668.2904036953898</v>
      </c>
      <c r="AH1914" s="2">
        <v>3597.6318596014257</v>
      </c>
      <c r="AI1914" s="2">
        <v>203398.7082296804</v>
      </c>
      <c r="AJ1914" s="2">
        <v>15006.291770319564</v>
      </c>
      <c r="AK1914" s="2">
        <v>13774.763106491844</v>
      </c>
      <c r="AL1914" s="121">
        <v>9.7500000000000003E-2</v>
      </c>
      <c r="AM1914" s="121" t="s">
        <v>35</v>
      </c>
      <c r="AN1914" s="2">
        <v>218404.99999999997</v>
      </c>
      <c r="AO1914" s="2" t="s">
        <v>184</v>
      </c>
    </row>
    <row r="1915" spans="29:41" x14ac:dyDescent="0.3">
      <c r="AC1915" s="119">
        <v>9</v>
      </c>
      <c r="AD1915" s="120">
        <v>49004</v>
      </c>
      <c r="AE1915" s="9" t="s">
        <v>105</v>
      </c>
      <c r="AF1915" s="2">
        <v>1945.0173552352719</v>
      </c>
      <c r="AG1915" s="2">
        <v>1652.6145043661534</v>
      </c>
      <c r="AH1915" s="2">
        <v>3597.6318596014253</v>
      </c>
      <c r="AI1915" s="2">
        <v>201453.69087444514</v>
      </c>
      <c r="AJ1915" s="2">
        <v>16951.309125554835</v>
      </c>
      <c r="AK1915" s="2">
        <v>15427.377610857997</v>
      </c>
      <c r="AL1915" s="121">
        <v>9.7500000000000003E-2</v>
      </c>
      <c r="AM1915" s="121" t="s">
        <v>35</v>
      </c>
      <c r="AN1915" s="2">
        <v>218404.99999999997</v>
      </c>
      <c r="AO1915" s="2" t="s">
        <v>184</v>
      </c>
    </row>
    <row r="1916" spans="29:41" x14ac:dyDescent="0.3">
      <c r="AC1916" s="119">
        <v>10</v>
      </c>
      <c r="AD1916" s="120">
        <v>49035</v>
      </c>
      <c r="AE1916" s="9" t="s">
        <v>105</v>
      </c>
      <c r="AF1916" s="2">
        <v>1960.8206212465584</v>
      </c>
      <c r="AG1916" s="2">
        <v>1636.8112383548669</v>
      </c>
      <c r="AH1916" s="2">
        <v>3597.6318596014253</v>
      </c>
      <c r="AI1916" s="2">
        <v>199492.87025319858</v>
      </c>
      <c r="AJ1916" s="2">
        <v>18912.129746801395</v>
      </c>
      <c r="AK1916" s="2">
        <v>17064.188849212864</v>
      </c>
      <c r="AL1916" s="121">
        <v>9.7500000000000003E-2</v>
      </c>
      <c r="AM1916" s="121" t="s">
        <v>35</v>
      </c>
      <c r="AN1916" s="2">
        <v>218404.99999999997</v>
      </c>
      <c r="AO1916" s="2" t="s">
        <v>184</v>
      </c>
    </row>
    <row r="1917" spans="29:41" x14ac:dyDescent="0.3">
      <c r="AC1917" s="119">
        <v>11</v>
      </c>
      <c r="AD1917" s="120">
        <v>49065</v>
      </c>
      <c r="AE1917" s="9" t="s">
        <v>105</v>
      </c>
      <c r="AF1917" s="2">
        <v>1976.7522887941873</v>
      </c>
      <c r="AG1917" s="2">
        <v>1620.8795708072385</v>
      </c>
      <c r="AH1917" s="2">
        <v>3597.6318596014257</v>
      </c>
      <c r="AI1917" s="2">
        <v>197516.1179644044</v>
      </c>
      <c r="AJ1917" s="2">
        <v>20888.882035595583</v>
      </c>
      <c r="AK1917" s="2">
        <v>18685.068420020103</v>
      </c>
      <c r="AL1917" s="121">
        <v>9.7500000000000003E-2</v>
      </c>
      <c r="AM1917" s="121" t="s">
        <v>35</v>
      </c>
      <c r="AN1917" s="2">
        <v>218404.99999999997</v>
      </c>
      <c r="AO1917" s="2" t="s">
        <v>184</v>
      </c>
    </row>
    <row r="1918" spans="29:41" x14ac:dyDescent="0.3">
      <c r="AC1918" s="119">
        <v>12</v>
      </c>
      <c r="AD1918" s="120">
        <v>49096</v>
      </c>
      <c r="AE1918" s="9" t="s">
        <v>105</v>
      </c>
      <c r="AF1918" s="2">
        <v>1992.8134011406403</v>
      </c>
      <c r="AG1918" s="2">
        <v>1604.8184584607859</v>
      </c>
      <c r="AH1918" s="2">
        <v>3597.6318596014262</v>
      </c>
      <c r="AI1918" s="2">
        <v>195523.30456326375</v>
      </c>
      <c r="AJ1918" s="2">
        <v>22881.695436736223</v>
      </c>
      <c r="AK1918" s="2">
        <v>20289.886878480887</v>
      </c>
      <c r="AL1918" s="121">
        <v>9.7500000000000003E-2</v>
      </c>
      <c r="AM1918" s="121" t="s">
        <v>35</v>
      </c>
      <c r="AN1918" s="2">
        <v>218404.99999999997</v>
      </c>
      <c r="AO1918" s="2" t="s">
        <v>184</v>
      </c>
    </row>
    <row r="1919" spans="29:41" x14ac:dyDescent="0.3">
      <c r="AC1919" s="119">
        <v>13</v>
      </c>
      <c r="AD1919" s="120">
        <v>49126</v>
      </c>
      <c r="AE1919" s="9" t="s">
        <v>105</v>
      </c>
      <c r="AF1919" s="2">
        <v>2009.0050100249077</v>
      </c>
      <c r="AG1919" s="2">
        <v>1588.626849576518</v>
      </c>
      <c r="AH1919" s="2">
        <v>3597.6318596014257</v>
      </c>
      <c r="AI1919" s="2">
        <v>193514.29955323884</v>
      </c>
      <c r="AJ1919" s="2">
        <v>24890.70044676113</v>
      </c>
      <c r="AK1919" s="2">
        <v>21878.513728057405</v>
      </c>
      <c r="AL1919" s="121">
        <v>9.7500000000000003E-2</v>
      </c>
      <c r="AM1919" s="121" t="s">
        <v>35</v>
      </c>
      <c r="AN1919" s="2">
        <v>218404.99999999997</v>
      </c>
      <c r="AO1919" s="2" t="s">
        <v>184</v>
      </c>
    </row>
    <row r="1920" spans="29:41" x14ac:dyDescent="0.3">
      <c r="AC1920" s="119">
        <v>14</v>
      </c>
      <c r="AD1920" s="120">
        <v>49157</v>
      </c>
      <c r="AE1920" s="9" t="s">
        <v>105</v>
      </c>
      <c r="AF1920" s="2">
        <v>2025.3281757313605</v>
      </c>
      <c r="AG1920" s="2">
        <v>1572.3036838700657</v>
      </c>
      <c r="AH1920" s="2">
        <v>3597.6318596014262</v>
      </c>
      <c r="AI1920" s="2">
        <v>191488.97137750749</v>
      </c>
      <c r="AJ1920" s="2">
        <v>26916.028622492489</v>
      </c>
      <c r="AK1920" s="2">
        <v>23450.81741192747</v>
      </c>
      <c r="AL1920" s="121">
        <v>9.7500000000000003E-2</v>
      </c>
      <c r="AM1920" s="121" t="s">
        <v>35</v>
      </c>
      <c r="AN1920" s="2">
        <v>218404.99999999997</v>
      </c>
      <c r="AO1920" s="2" t="s">
        <v>184</v>
      </c>
    </row>
    <row r="1921" spans="29:41" x14ac:dyDescent="0.3">
      <c r="AC1921" s="119">
        <v>15</v>
      </c>
      <c r="AD1921" s="120">
        <v>49188</v>
      </c>
      <c r="AE1921" s="9" t="s">
        <v>105</v>
      </c>
      <c r="AF1921" s="2">
        <v>2041.7839671591773</v>
      </c>
      <c r="AG1921" s="2">
        <v>1555.8478924422484</v>
      </c>
      <c r="AH1921" s="2">
        <v>3597.6318596014257</v>
      </c>
      <c r="AI1921" s="2">
        <v>189447.18741034833</v>
      </c>
      <c r="AJ1921" s="2">
        <v>28957.812589651665</v>
      </c>
      <c r="AK1921" s="2">
        <v>25006.665304369719</v>
      </c>
      <c r="AL1921" s="121">
        <v>9.7500000000000003E-2</v>
      </c>
      <c r="AM1921" s="121" t="s">
        <v>35</v>
      </c>
      <c r="AN1921" s="2">
        <v>218404.99999999997</v>
      </c>
      <c r="AO1921" s="2" t="s">
        <v>184</v>
      </c>
    </row>
    <row r="1922" spans="29:41" x14ac:dyDescent="0.3">
      <c r="AC1922" s="119">
        <v>16</v>
      </c>
      <c r="AD1922" s="120">
        <v>49218</v>
      </c>
      <c r="AE1922" s="9" t="s">
        <v>105</v>
      </c>
      <c r="AF1922" s="2">
        <v>2058.3734618923459</v>
      </c>
      <c r="AG1922" s="2">
        <v>1539.2583977090803</v>
      </c>
      <c r="AH1922" s="2">
        <v>3597.6318596014262</v>
      </c>
      <c r="AI1922" s="2">
        <v>187388.81394845599</v>
      </c>
      <c r="AJ1922" s="2">
        <v>31016.186051544009</v>
      </c>
      <c r="AK1922" s="2">
        <v>26545.923702078799</v>
      </c>
      <c r="AL1922" s="121">
        <v>9.7500000000000003E-2</v>
      </c>
      <c r="AM1922" s="121" t="s">
        <v>35</v>
      </c>
      <c r="AN1922" s="2">
        <v>218404.99999999997</v>
      </c>
      <c r="AO1922" s="2" t="s">
        <v>184</v>
      </c>
    </row>
    <row r="1923" spans="29:41" x14ac:dyDescent="0.3">
      <c r="AC1923" s="119">
        <v>17</v>
      </c>
      <c r="AD1923" s="120">
        <v>49249</v>
      </c>
      <c r="AE1923" s="9" t="s">
        <v>105</v>
      </c>
      <c r="AF1923" s="2">
        <v>2075.0977462702217</v>
      </c>
      <c r="AG1923" s="2">
        <v>1522.5341133312049</v>
      </c>
      <c r="AH1923" s="2">
        <v>3597.6318596014266</v>
      </c>
      <c r="AI1923" s="2">
        <v>185313.71620218578</v>
      </c>
      <c r="AJ1923" s="2">
        <v>33091.283797814234</v>
      </c>
      <c r="AK1923" s="2">
        <v>28068.457815410002</v>
      </c>
      <c r="AL1923" s="121">
        <v>9.7500000000000003E-2</v>
      </c>
      <c r="AM1923" s="121" t="s">
        <v>35</v>
      </c>
      <c r="AN1923" s="2">
        <v>218404.99999999997</v>
      </c>
      <c r="AO1923" s="2" t="s">
        <v>184</v>
      </c>
    </row>
    <row r="1924" spans="29:41" x14ac:dyDescent="0.3">
      <c r="AC1924" s="119">
        <v>18</v>
      </c>
      <c r="AD1924" s="120">
        <v>49279</v>
      </c>
      <c r="AE1924" s="9" t="s">
        <v>105</v>
      </c>
      <c r="AF1924" s="2">
        <v>2091.9579154586672</v>
      </c>
      <c r="AG1924" s="2">
        <v>1505.6739441427594</v>
      </c>
      <c r="AH1924" s="2">
        <v>3597.6318596014266</v>
      </c>
      <c r="AI1924" s="2">
        <v>183221.75828672713</v>
      </c>
      <c r="AJ1924" s="2">
        <v>35183.241713272902</v>
      </c>
      <c r="AK1924" s="2">
        <v>29574.131759552762</v>
      </c>
      <c r="AL1924" s="121">
        <v>9.7500000000000003E-2</v>
      </c>
      <c r="AM1924" s="121" t="s">
        <v>35</v>
      </c>
      <c r="AN1924" s="2">
        <v>218404.99999999997</v>
      </c>
      <c r="AO1924" s="2" t="s">
        <v>184</v>
      </c>
    </row>
    <row r="1925" spans="29:41" x14ac:dyDescent="0.3">
      <c r="AC1925" s="119">
        <v>19</v>
      </c>
      <c r="AD1925" s="120">
        <v>49310</v>
      </c>
      <c r="AE1925" s="9" t="s">
        <v>105</v>
      </c>
      <c r="AF1925" s="2">
        <v>2108.9550735217681</v>
      </c>
      <c r="AG1925" s="2">
        <v>1488.6767860796579</v>
      </c>
      <c r="AH1925" s="2">
        <v>3597.6318596014262</v>
      </c>
      <c r="AI1925" s="2">
        <v>181112.80321320536</v>
      </c>
      <c r="AJ1925" s="2">
        <v>37292.196786794673</v>
      </c>
      <c r="AK1925" s="2">
        <v>31062.808545632419</v>
      </c>
      <c r="AL1925" s="121">
        <v>9.7500000000000003E-2</v>
      </c>
      <c r="AM1925" s="121" t="s">
        <v>35</v>
      </c>
      <c r="AN1925" s="2">
        <v>218404.99999999997</v>
      </c>
      <c r="AO1925" s="2" t="s">
        <v>184</v>
      </c>
    </row>
    <row r="1926" spans="29:41" x14ac:dyDescent="0.3">
      <c r="AC1926" s="119">
        <v>20</v>
      </c>
      <c r="AD1926" s="120">
        <v>49341</v>
      </c>
      <c r="AE1926" s="9" t="s">
        <v>105</v>
      </c>
      <c r="AF1926" s="2">
        <v>2126.0903334941331</v>
      </c>
      <c r="AG1926" s="2">
        <v>1471.5415261072935</v>
      </c>
      <c r="AH1926" s="2">
        <v>3597.6318596014266</v>
      </c>
      <c r="AI1926" s="2">
        <v>178986.71287971124</v>
      </c>
      <c r="AJ1926" s="2">
        <v>39418.287120288805</v>
      </c>
      <c r="AK1926" s="2">
        <v>32534.350071739711</v>
      </c>
      <c r="AL1926" s="121">
        <v>9.7500000000000003E-2</v>
      </c>
      <c r="AM1926" s="121" t="s">
        <v>35</v>
      </c>
      <c r="AN1926" s="2">
        <v>218404.99999999997</v>
      </c>
      <c r="AO1926" s="2" t="s">
        <v>184</v>
      </c>
    </row>
    <row r="1927" spans="29:41" x14ac:dyDescent="0.3">
      <c r="AC1927" s="119">
        <v>21</v>
      </c>
      <c r="AD1927" s="120">
        <v>49369</v>
      </c>
      <c r="AE1927" s="9" t="s">
        <v>105</v>
      </c>
      <c r="AF1927" s="2">
        <v>2143.364817453773</v>
      </c>
      <c r="AG1927" s="2">
        <v>1454.2670421476539</v>
      </c>
      <c r="AH1927" s="2">
        <v>3597.6318596014266</v>
      </c>
      <c r="AI1927" s="2">
        <v>176843.34806225746</v>
      </c>
      <c r="AJ1927" s="2">
        <v>41561.651937742579</v>
      </c>
      <c r="AK1927" s="2">
        <v>33988.617113887361</v>
      </c>
      <c r="AL1927" s="121">
        <v>9.7500000000000003E-2</v>
      </c>
      <c r="AM1927" s="121" t="s">
        <v>35</v>
      </c>
      <c r="AN1927" s="2">
        <v>218404.99999999997</v>
      </c>
      <c r="AO1927" s="2" t="s">
        <v>184</v>
      </c>
    </row>
    <row r="1928" spans="29:41" x14ac:dyDescent="0.3">
      <c r="AC1928" s="119">
        <v>22</v>
      </c>
      <c r="AD1928" s="120">
        <v>49400</v>
      </c>
      <c r="AE1928" s="9" t="s">
        <v>105</v>
      </c>
      <c r="AF1928" s="2">
        <v>2160.779656595585</v>
      </c>
      <c r="AG1928" s="2">
        <v>1436.8522030058418</v>
      </c>
      <c r="AH1928" s="2">
        <v>3597.6318596014266</v>
      </c>
      <c r="AI1928" s="2">
        <v>174682.56840566188</v>
      </c>
      <c r="AJ1928" s="2">
        <v>43722.431594338166</v>
      </c>
      <c r="AK1928" s="2">
        <v>35425.469316893206</v>
      </c>
      <c r="AL1928" s="121">
        <v>9.7500000000000003E-2</v>
      </c>
      <c r="AM1928" s="121" t="s">
        <v>35</v>
      </c>
      <c r="AN1928" s="2">
        <v>218404.99999999997</v>
      </c>
      <c r="AO1928" s="2" t="s">
        <v>184</v>
      </c>
    </row>
    <row r="1929" spans="29:41" x14ac:dyDescent="0.3">
      <c r="AC1929" s="119">
        <v>23</v>
      </c>
      <c r="AD1929" s="120">
        <v>49430</v>
      </c>
      <c r="AE1929" s="9" t="s">
        <v>105</v>
      </c>
      <c r="AF1929" s="2">
        <v>2178.3359913054237</v>
      </c>
      <c r="AG1929" s="2">
        <v>1419.2958682960027</v>
      </c>
      <c r="AH1929" s="2">
        <v>3597.6318596014266</v>
      </c>
      <c r="AI1929" s="2">
        <v>172504.23241435646</v>
      </c>
      <c r="AJ1929" s="2">
        <v>45900.767585643589</v>
      </c>
      <c r="AK1929" s="2">
        <v>36844.765185189208</v>
      </c>
      <c r="AL1929" s="121">
        <v>9.7500000000000003E-2</v>
      </c>
      <c r="AM1929" s="121" t="s">
        <v>35</v>
      </c>
      <c r="AN1929" s="2">
        <v>218404.99999999997</v>
      </c>
      <c r="AO1929" s="2" t="s">
        <v>184</v>
      </c>
    </row>
    <row r="1930" spans="29:41" x14ac:dyDescent="0.3">
      <c r="AC1930" s="119">
        <v>24</v>
      </c>
      <c r="AD1930" s="120">
        <v>49461</v>
      </c>
      <c r="AE1930" s="9" t="s">
        <v>105</v>
      </c>
      <c r="AF1930" s="2">
        <v>2196.0349712347816</v>
      </c>
      <c r="AG1930" s="2">
        <v>1401.5968883666462</v>
      </c>
      <c r="AH1930" s="2">
        <v>3597.6318596014275</v>
      </c>
      <c r="AI1930" s="2">
        <v>170308.19744312169</v>
      </c>
      <c r="AJ1930" s="2">
        <v>48096.802556878371</v>
      </c>
      <c r="AK1930" s="2">
        <v>38246.362073555851</v>
      </c>
      <c r="AL1930" s="121">
        <v>9.7500000000000003E-2</v>
      </c>
      <c r="AM1930" s="121" t="s">
        <v>35</v>
      </c>
      <c r="AN1930" s="2">
        <v>218404.99999999997</v>
      </c>
      <c r="AO1930" s="2" t="s">
        <v>184</v>
      </c>
    </row>
    <row r="1931" spans="29:41" x14ac:dyDescent="0.3">
      <c r="AC1931" s="119">
        <v>25</v>
      </c>
      <c r="AD1931" s="120">
        <v>49491</v>
      </c>
      <c r="AE1931" s="9" t="s">
        <v>105</v>
      </c>
      <c r="AF1931" s="2">
        <v>2213.8777553760633</v>
      </c>
      <c r="AG1931" s="2">
        <v>1383.7541042253638</v>
      </c>
      <c r="AH1931" s="2">
        <v>3597.6318596014271</v>
      </c>
      <c r="AI1931" s="2">
        <v>168094.31968774562</v>
      </c>
      <c r="AJ1931" s="2">
        <v>50310.680312254437</v>
      </c>
      <c r="AK1931" s="2">
        <v>39630.116177781216</v>
      </c>
      <c r="AL1931" s="121">
        <v>9.7500000000000003E-2</v>
      </c>
      <c r="AM1931" s="121" t="s">
        <v>35</v>
      </c>
      <c r="AN1931" s="2">
        <v>218404.99999999997</v>
      </c>
      <c r="AO1931" s="2" t="s">
        <v>184</v>
      </c>
    </row>
    <row r="1932" spans="29:41" x14ac:dyDescent="0.3">
      <c r="AC1932" s="119">
        <v>26</v>
      </c>
      <c r="AD1932" s="120">
        <v>49522</v>
      </c>
      <c r="AE1932" s="9" t="s">
        <v>105</v>
      </c>
      <c r="AF1932" s="2">
        <v>2231.8655121384936</v>
      </c>
      <c r="AG1932" s="2">
        <v>1365.7663474629333</v>
      </c>
      <c r="AH1932" s="2">
        <v>3597.6318596014266</v>
      </c>
      <c r="AI1932" s="2">
        <v>165862.45417560713</v>
      </c>
      <c r="AJ1932" s="2">
        <v>52542.545824392932</v>
      </c>
      <c r="AK1932" s="2">
        <v>40995.882525244146</v>
      </c>
      <c r="AL1932" s="121">
        <v>9.7500000000000003E-2</v>
      </c>
      <c r="AM1932" s="121" t="s">
        <v>35</v>
      </c>
      <c r="AN1932" s="2">
        <v>218404.99999999997</v>
      </c>
      <c r="AO1932" s="2" t="s">
        <v>184</v>
      </c>
    </row>
    <row r="1933" spans="29:41" x14ac:dyDescent="0.3">
      <c r="AC1933" s="119">
        <v>27</v>
      </c>
      <c r="AD1933" s="120">
        <v>49553</v>
      </c>
      <c r="AE1933" s="9" t="s">
        <v>105</v>
      </c>
      <c r="AF1933" s="2">
        <v>2249.9994194246192</v>
      </c>
      <c r="AG1933" s="2">
        <v>1347.6324401768079</v>
      </c>
      <c r="AH1933" s="2">
        <v>3597.6318596014271</v>
      </c>
      <c r="AI1933" s="2">
        <v>163612.4547561825</v>
      </c>
      <c r="AJ1933" s="2">
        <v>54792.545243817549</v>
      </c>
      <c r="AK1933" s="2">
        <v>42343.514965420953</v>
      </c>
      <c r="AL1933" s="121">
        <v>9.7500000000000003E-2</v>
      </c>
      <c r="AM1933" s="121" t="s">
        <v>35</v>
      </c>
      <c r="AN1933" s="2">
        <v>218404.99999999997</v>
      </c>
      <c r="AO1933" s="2" t="s">
        <v>184</v>
      </c>
    </row>
    <row r="1934" spans="29:41" x14ac:dyDescent="0.3">
      <c r="AC1934" s="119">
        <v>28</v>
      </c>
      <c r="AD1934" s="120">
        <v>49583</v>
      </c>
      <c r="AE1934" s="9" t="s">
        <v>105</v>
      </c>
      <c r="AF1934" s="2">
        <v>2268.280664707444</v>
      </c>
      <c r="AG1934" s="2">
        <v>1329.3511948939829</v>
      </c>
      <c r="AH1934" s="2">
        <v>3597.6318596014271</v>
      </c>
      <c r="AI1934" s="2">
        <v>161344.17409147506</v>
      </c>
      <c r="AJ1934" s="2">
        <v>57060.825908524996</v>
      </c>
      <c r="AK1934" s="2">
        <v>43672.866160314938</v>
      </c>
      <c r="AL1934" s="121">
        <v>9.7500000000000003E-2</v>
      </c>
      <c r="AM1934" s="121" t="s">
        <v>35</v>
      </c>
      <c r="AN1934" s="2">
        <v>218404.99999999997</v>
      </c>
      <c r="AO1934" s="2" t="s">
        <v>184</v>
      </c>
    </row>
    <row r="1935" spans="29:41" x14ac:dyDescent="0.3">
      <c r="AC1935" s="119">
        <v>29</v>
      </c>
      <c r="AD1935" s="120">
        <v>49614</v>
      </c>
      <c r="AE1935" s="9" t="s">
        <v>105</v>
      </c>
      <c r="AF1935" s="2">
        <v>2286.7104451081923</v>
      </c>
      <c r="AG1935" s="2">
        <v>1310.9214144932348</v>
      </c>
      <c r="AH1935" s="2">
        <v>3597.6318596014271</v>
      </c>
      <c r="AI1935" s="2">
        <v>159057.46364636687</v>
      </c>
      <c r="AJ1935" s="2">
        <v>59347.536353633186</v>
      </c>
      <c r="AK1935" s="2">
        <v>44983.787574808171</v>
      </c>
      <c r="AL1935" s="121">
        <v>9.7500000000000003E-2</v>
      </c>
      <c r="AM1935" s="121" t="s">
        <v>35</v>
      </c>
      <c r="AN1935" s="2">
        <v>218404.99999999997</v>
      </c>
      <c r="AO1935" s="2" t="s">
        <v>184</v>
      </c>
    </row>
    <row r="1936" spans="29:41" x14ac:dyDescent="0.3">
      <c r="AC1936" s="119">
        <v>30</v>
      </c>
      <c r="AD1936" s="120">
        <v>49644</v>
      </c>
      <c r="AE1936" s="9" t="s">
        <v>105</v>
      </c>
      <c r="AF1936" s="2">
        <v>2305.2899674746959</v>
      </c>
      <c r="AG1936" s="2">
        <v>1292.341892126731</v>
      </c>
      <c r="AH1936" s="2">
        <v>3597.6318596014271</v>
      </c>
      <c r="AI1936" s="2">
        <v>156752.17367889217</v>
      </c>
      <c r="AJ1936" s="2">
        <v>61652.826321107881</v>
      </c>
      <c r="AK1936" s="2">
        <v>46276.129466934901</v>
      </c>
      <c r="AL1936" s="121">
        <v>9.7500000000000003E-2</v>
      </c>
      <c r="AM1936" s="121" t="s">
        <v>35</v>
      </c>
      <c r="AN1936" s="2">
        <v>218404.99999999997</v>
      </c>
      <c r="AO1936" s="2" t="s">
        <v>184</v>
      </c>
    </row>
    <row r="1937" spans="29:41" x14ac:dyDescent="0.3">
      <c r="AC1937" s="119">
        <v>31</v>
      </c>
      <c r="AD1937" s="120">
        <v>49675</v>
      </c>
      <c r="AE1937" s="9" t="s">
        <v>105</v>
      </c>
      <c r="AF1937" s="2">
        <v>2324.0204484604278</v>
      </c>
      <c r="AG1937" s="2">
        <v>1273.6114111409988</v>
      </c>
      <c r="AH1937" s="2">
        <v>3597.6318596014266</v>
      </c>
      <c r="AI1937" s="2">
        <v>154428.15323043175</v>
      </c>
      <c r="AJ1937" s="2">
        <v>63976.846769568307</v>
      </c>
      <c r="AK1937" s="2">
        <v>47549.7408780759</v>
      </c>
      <c r="AL1937" s="121">
        <v>9.7500000000000003E-2</v>
      </c>
      <c r="AM1937" s="121" t="s">
        <v>35</v>
      </c>
      <c r="AN1937" s="2">
        <v>218404.99999999997</v>
      </c>
      <c r="AO1937" s="2" t="s">
        <v>184</v>
      </c>
    </row>
    <row r="1938" spans="29:41" x14ac:dyDescent="0.3">
      <c r="AC1938" s="119">
        <v>32</v>
      </c>
      <c r="AD1938" s="120">
        <v>49706</v>
      </c>
      <c r="AE1938" s="9" t="s">
        <v>105</v>
      </c>
      <c r="AF1938" s="2">
        <v>2342.9031146041698</v>
      </c>
      <c r="AG1938" s="2">
        <v>1254.728744997258</v>
      </c>
      <c r="AH1938" s="2">
        <v>3597.6318596014275</v>
      </c>
      <c r="AI1938" s="2">
        <v>152085.25011582757</v>
      </c>
      <c r="AJ1938" s="2">
        <v>66319.749884172474</v>
      </c>
      <c r="AK1938" s="2">
        <v>48804.469623073157</v>
      </c>
      <c r="AL1938" s="121">
        <v>9.7500000000000003E-2</v>
      </c>
      <c r="AM1938" s="121" t="s">
        <v>35</v>
      </c>
      <c r="AN1938" s="2">
        <v>218404.99999999997</v>
      </c>
      <c r="AO1938" s="2" t="s">
        <v>184</v>
      </c>
    </row>
    <row r="1939" spans="29:41" x14ac:dyDescent="0.3">
      <c r="AC1939" s="119">
        <v>33</v>
      </c>
      <c r="AD1939" s="120">
        <v>49735</v>
      </c>
      <c r="AE1939" s="9" t="s">
        <v>105</v>
      </c>
      <c r="AF1939" s="2">
        <v>2361.9392024103281</v>
      </c>
      <c r="AG1939" s="2">
        <v>1235.692657191099</v>
      </c>
      <c r="AH1939" s="2">
        <v>3597.6318596014271</v>
      </c>
      <c r="AI1939" s="2">
        <v>149723.31091341726</v>
      </c>
      <c r="AJ1939" s="2">
        <v>68681.689086582803</v>
      </c>
      <c r="AK1939" s="2">
        <v>50040.162280264252</v>
      </c>
      <c r="AL1939" s="121">
        <v>9.7500000000000003E-2</v>
      </c>
      <c r="AM1939" s="121" t="s">
        <v>35</v>
      </c>
      <c r="AN1939" s="2">
        <v>218404.99999999997</v>
      </c>
      <c r="AO1939" s="2" t="s">
        <v>184</v>
      </c>
    </row>
    <row r="1940" spans="29:41" x14ac:dyDescent="0.3">
      <c r="AC1940" s="119">
        <v>34</v>
      </c>
      <c r="AD1940" s="120">
        <v>49766</v>
      </c>
      <c r="AE1940" s="9" t="s">
        <v>105</v>
      </c>
      <c r="AF1940" s="2">
        <v>2381.1299584299118</v>
      </c>
      <c r="AG1940" s="2">
        <v>1216.5019011715153</v>
      </c>
      <c r="AH1940" s="2">
        <v>3597.6318596014271</v>
      </c>
      <c r="AI1940" s="2">
        <v>147342.18095498736</v>
      </c>
      <c r="AJ1940" s="2">
        <v>71062.819045012715</v>
      </c>
      <c r="AK1940" s="2">
        <v>51256.664181435764</v>
      </c>
      <c r="AL1940" s="121">
        <v>9.7500000000000003E-2</v>
      </c>
      <c r="AM1940" s="121" t="s">
        <v>35</v>
      </c>
      <c r="AN1940" s="2">
        <v>218404.99999999997</v>
      </c>
      <c r="AO1940" s="2" t="s">
        <v>184</v>
      </c>
    </row>
    <row r="1941" spans="29:41" x14ac:dyDescent="0.3">
      <c r="AC1941" s="119">
        <v>35</v>
      </c>
      <c r="AD1941" s="120">
        <v>49796</v>
      </c>
      <c r="AE1941" s="9" t="s">
        <v>105</v>
      </c>
      <c r="AF1941" s="2">
        <v>2400.4766393421551</v>
      </c>
      <c r="AG1941" s="2">
        <v>1197.1552202592723</v>
      </c>
      <c r="AH1941" s="2">
        <v>3597.6318596014275</v>
      </c>
      <c r="AI1941" s="2">
        <v>144941.70431564521</v>
      </c>
      <c r="AJ1941" s="2">
        <v>73463.295684354875</v>
      </c>
      <c r="AK1941" s="2">
        <v>52453.819401695037</v>
      </c>
      <c r="AL1941" s="121">
        <v>9.7500000000000003E-2</v>
      </c>
      <c r="AM1941" s="121" t="s">
        <v>35</v>
      </c>
      <c r="AN1941" s="2">
        <v>218404.99999999997</v>
      </c>
      <c r="AO1941" s="2" t="s">
        <v>184</v>
      </c>
    </row>
    <row r="1942" spans="29:41" x14ac:dyDescent="0.3">
      <c r="AC1942" s="119">
        <v>36</v>
      </c>
      <c r="AD1942" s="120">
        <v>49827</v>
      </c>
      <c r="AE1942" s="9" t="s">
        <v>105</v>
      </c>
      <c r="AF1942" s="2">
        <v>2419.9805120368105</v>
      </c>
      <c r="AG1942" s="2">
        <v>1177.6513475646175</v>
      </c>
      <c r="AH1942" s="2">
        <v>3597.631859601428</v>
      </c>
      <c r="AI1942" s="2">
        <v>142521.72380360842</v>
      </c>
      <c r="AJ1942" s="2">
        <v>75883.276196391686</v>
      </c>
      <c r="AK1942" s="2">
        <v>53631.470749259657</v>
      </c>
      <c r="AL1942" s="121">
        <v>9.7500000000000003E-2</v>
      </c>
      <c r="AM1942" s="121" t="s">
        <v>35</v>
      </c>
      <c r="AN1942" s="2">
        <v>218404.99999999997</v>
      </c>
      <c r="AO1942" s="2" t="s">
        <v>184</v>
      </c>
    </row>
    <row r="1943" spans="29:41" x14ac:dyDescent="0.3">
      <c r="AC1943" s="119">
        <v>37</v>
      </c>
      <c r="AD1943" s="120">
        <v>49857</v>
      </c>
      <c r="AE1943" s="9" t="s">
        <v>105</v>
      </c>
      <c r="AF1943" s="2">
        <v>2439.6428536971107</v>
      </c>
      <c r="AG1943" s="2">
        <v>1157.9890059043184</v>
      </c>
      <c r="AH1943" s="2">
        <v>3597.6318596014289</v>
      </c>
      <c r="AI1943" s="2">
        <v>140082.08094991129</v>
      </c>
      <c r="AJ1943" s="2">
        <v>78322.919050088793</v>
      </c>
      <c r="AK1943" s="2">
        <v>54789.459755163974</v>
      </c>
      <c r="AL1943" s="121">
        <v>9.7500000000000003E-2</v>
      </c>
      <c r="AM1943" s="121" t="s">
        <v>35</v>
      </c>
      <c r="AN1943" s="2">
        <v>218404.99999999997</v>
      </c>
      <c r="AO1943" s="2" t="s">
        <v>184</v>
      </c>
    </row>
    <row r="1944" spans="29:41" x14ac:dyDescent="0.3">
      <c r="AC1944" s="119">
        <v>38</v>
      </c>
      <c r="AD1944" s="120">
        <v>49888</v>
      </c>
      <c r="AE1944" s="9" t="s">
        <v>105</v>
      </c>
      <c r="AF1944" s="2">
        <v>2459.4649518833985</v>
      </c>
      <c r="AG1944" s="2">
        <v>1138.1669077180293</v>
      </c>
      <c r="AH1944" s="2">
        <v>3597.6318596014275</v>
      </c>
      <c r="AI1944" s="2">
        <v>137622.6159980279</v>
      </c>
      <c r="AJ1944" s="2">
        <v>80782.384001972197</v>
      </c>
      <c r="AK1944" s="2">
        <v>55927.626662882001</v>
      </c>
      <c r="AL1944" s="121">
        <v>9.7500000000000003E-2</v>
      </c>
      <c r="AM1944" s="121" t="s">
        <v>35</v>
      </c>
      <c r="AN1944" s="2">
        <v>218404.99999999997</v>
      </c>
      <c r="AO1944" s="2" t="s">
        <v>184</v>
      </c>
    </row>
    <row r="1945" spans="29:41" x14ac:dyDescent="0.3">
      <c r="AC1945" s="119">
        <v>39</v>
      </c>
      <c r="AD1945" s="120">
        <v>49919</v>
      </c>
      <c r="AE1945" s="9" t="s">
        <v>105</v>
      </c>
      <c r="AF1945" s="2">
        <v>2479.4481046174515</v>
      </c>
      <c r="AG1945" s="2">
        <v>1118.1837549839768</v>
      </c>
      <c r="AH1945" s="2">
        <v>3597.6318596014285</v>
      </c>
      <c r="AI1945" s="2">
        <v>135143.16789341046</v>
      </c>
      <c r="AJ1945" s="2">
        <v>83261.832106589645</v>
      </c>
      <c r="AK1945" s="2">
        <v>57045.810417865978</v>
      </c>
      <c r="AL1945" s="121">
        <v>9.7500000000000003E-2</v>
      </c>
      <c r="AM1945" s="121" t="s">
        <v>35</v>
      </c>
      <c r="AN1945" s="2">
        <v>218404.99999999997</v>
      </c>
      <c r="AO1945" s="2" t="s">
        <v>184</v>
      </c>
    </row>
    <row r="1946" spans="29:41" x14ac:dyDescent="0.3">
      <c r="AC1946" s="119">
        <v>40</v>
      </c>
      <c r="AD1946" s="120">
        <v>49949</v>
      </c>
      <c r="AE1946" s="9" t="s">
        <v>105</v>
      </c>
      <c r="AF1946" s="2">
        <v>2499.5936204674681</v>
      </c>
      <c r="AG1946" s="2">
        <v>1098.0382391339599</v>
      </c>
      <c r="AH1946" s="2">
        <v>3597.631859601428</v>
      </c>
      <c r="AI1946" s="2">
        <v>132643.57427294299</v>
      </c>
      <c r="AJ1946" s="2">
        <v>85761.425727057111</v>
      </c>
      <c r="AK1946" s="2">
        <v>58143.848656999937</v>
      </c>
      <c r="AL1946" s="121">
        <v>9.7500000000000003E-2</v>
      </c>
      <c r="AM1946" s="121" t="s">
        <v>35</v>
      </c>
      <c r="AN1946" s="2">
        <v>218404.99999999997</v>
      </c>
      <c r="AO1946" s="2" t="s">
        <v>184</v>
      </c>
    </row>
    <row r="1947" spans="29:41" x14ac:dyDescent="0.3">
      <c r="AC1947" s="119">
        <v>41</v>
      </c>
      <c r="AD1947" s="120">
        <v>49980</v>
      </c>
      <c r="AE1947" s="9" t="s">
        <v>105</v>
      </c>
      <c r="AF1947" s="2">
        <v>2519.9028186337664</v>
      </c>
      <c r="AG1947" s="2">
        <v>1077.7290409676618</v>
      </c>
      <c r="AH1947" s="2">
        <v>3597.6318596014285</v>
      </c>
      <c r="AI1947" s="2">
        <v>130123.67145430922</v>
      </c>
      <c r="AJ1947" s="2">
        <v>88281.328545690878</v>
      </c>
      <c r="AK1947" s="2">
        <v>59221.577697967601</v>
      </c>
      <c r="AL1947" s="121">
        <v>9.7500000000000003E-2</v>
      </c>
      <c r="AM1947" s="121" t="s">
        <v>35</v>
      </c>
      <c r="AN1947" s="2">
        <v>218404.99999999997</v>
      </c>
      <c r="AO1947" s="2" t="s">
        <v>184</v>
      </c>
    </row>
    <row r="1948" spans="29:41" x14ac:dyDescent="0.3">
      <c r="AC1948" s="119">
        <v>42</v>
      </c>
      <c r="AD1948" s="120">
        <v>50010</v>
      </c>
      <c r="AE1948" s="9" t="s">
        <v>105</v>
      </c>
      <c r="AF1948" s="2">
        <v>2540.3770290351658</v>
      </c>
      <c r="AG1948" s="2">
        <v>1057.2548305662624</v>
      </c>
      <c r="AH1948" s="2">
        <v>3597.6318596014285</v>
      </c>
      <c r="AI1948" s="2">
        <v>127583.29442527406</v>
      </c>
      <c r="AJ1948" s="2">
        <v>90821.705574726046</v>
      </c>
      <c r="AK1948" s="2">
        <v>60278.832528533865</v>
      </c>
      <c r="AL1948" s="121">
        <v>9.7500000000000003E-2</v>
      </c>
      <c r="AM1948" s="121" t="s">
        <v>35</v>
      </c>
      <c r="AN1948" s="2">
        <v>218404.99999999997</v>
      </c>
      <c r="AO1948" s="2" t="s">
        <v>184</v>
      </c>
    </row>
    <row r="1949" spans="29:41" x14ac:dyDescent="0.3">
      <c r="AC1949" s="119">
        <v>43</v>
      </c>
      <c r="AD1949" s="120">
        <v>50041</v>
      </c>
      <c r="AE1949" s="9" t="s">
        <v>105</v>
      </c>
      <c r="AF1949" s="2">
        <v>2561.017592396076</v>
      </c>
      <c r="AG1949" s="2">
        <v>1036.6142672053518</v>
      </c>
      <c r="AH1949" s="2">
        <v>3597.631859601428</v>
      </c>
      <c r="AI1949" s="2">
        <v>125022.27683287798</v>
      </c>
      <c r="AJ1949" s="2">
        <v>93382.723167122123</v>
      </c>
      <c r="AK1949" s="2">
        <v>61315.446795739219</v>
      </c>
      <c r="AL1949" s="121">
        <v>9.7500000000000003E-2</v>
      </c>
      <c r="AM1949" s="121" t="s">
        <v>35</v>
      </c>
      <c r="AN1949" s="2">
        <v>218404.99999999997</v>
      </c>
      <c r="AO1949" s="2" t="s">
        <v>184</v>
      </c>
    </row>
    <row r="1950" spans="29:41" x14ac:dyDescent="0.3">
      <c r="AC1950" s="119">
        <v>44</v>
      </c>
      <c r="AD1950" s="120">
        <v>50072</v>
      </c>
      <c r="AE1950" s="9" t="s">
        <v>105</v>
      </c>
      <c r="AF1950" s="2">
        <v>2581.8258603342942</v>
      </c>
      <c r="AG1950" s="2">
        <v>1015.8059992671336</v>
      </c>
      <c r="AH1950" s="2">
        <v>3597.631859601428</v>
      </c>
      <c r="AI1950" s="2">
        <v>122440.45097254368</v>
      </c>
      <c r="AJ1950" s="2">
        <v>95964.549027456422</v>
      </c>
      <c r="AK1950" s="2">
        <v>62331.252795006352</v>
      </c>
      <c r="AL1950" s="121">
        <v>9.7500000000000003E-2</v>
      </c>
      <c r="AM1950" s="121" t="s">
        <v>35</v>
      </c>
      <c r="AN1950" s="2">
        <v>218404.99999999997</v>
      </c>
      <c r="AO1950" s="2" t="s">
        <v>184</v>
      </c>
    </row>
    <row r="1951" spans="29:41" x14ac:dyDescent="0.3">
      <c r="AC1951" s="119">
        <v>45</v>
      </c>
      <c r="AD1951" s="120">
        <v>50100</v>
      </c>
      <c r="AE1951" s="9" t="s">
        <v>105</v>
      </c>
      <c r="AF1951" s="2">
        <v>2602.80319544951</v>
      </c>
      <c r="AG1951" s="2">
        <v>994.82866415191745</v>
      </c>
      <c r="AH1951" s="2">
        <v>3597.6318596014275</v>
      </c>
      <c r="AI1951" s="2">
        <v>119837.64777709417</v>
      </c>
      <c r="AJ1951" s="2">
        <v>98567.352222905931</v>
      </c>
      <c r="AK1951" s="2">
        <v>63326.081459158268</v>
      </c>
      <c r="AL1951" s="121">
        <v>9.7500000000000003E-2</v>
      </c>
      <c r="AM1951" s="121" t="s">
        <v>35</v>
      </c>
      <c r="AN1951" s="2">
        <v>218404.99999999997</v>
      </c>
      <c r="AO1951" s="2" t="s">
        <v>184</v>
      </c>
    </row>
    <row r="1952" spans="29:41" x14ac:dyDescent="0.3">
      <c r="AC1952" s="119">
        <v>46</v>
      </c>
      <c r="AD1952" s="120">
        <v>50131</v>
      </c>
      <c r="AE1952" s="9" t="s">
        <v>105</v>
      </c>
      <c r="AF1952" s="2">
        <v>2623.9509714125375</v>
      </c>
      <c r="AG1952" s="2">
        <v>973.68088818889021</v>
      </c>
      <c r="AH1952" s="2">
        <v>3597.6318596014275</v>
      </c>
      <c r="AI1952" s="2">
        <v>117213.69680568164</v>
      </c>
      <c r="AJ1952" s="2">
        <v>101191.30319431846</v>
      </c>
      <c r="AK1952" s="2">
        <v>64299.762347347161</v>
      </c>
      <c r="AL1952" s="121">
        <v>9.7500000000000003E-2</v>
      </c>
      <c r="AM1952" s="121" t="s">
        <v>35</v>
      </c>
      <c r="AN1952" s="2">
        <v>218404.99999999997</v>
      </c>
      <c r="AO1952" s="2" t="s">
        <v>184</v>
      </c>
    </row>
    <row r="1953" spans="29:41" x14ac:dyDescent="0.3">
      <c r="AC1953" s="119">
        <v>47</v>
      </c>
      <c r="AD1953" s="120">
        <v>50161</v>
      </c>
      <c r="AE1953" s="9" t="s">
        <v>105</v>
      </c>
      <c r="AF1953" s="2">
        <v>2645.2705730552652</v>
      </c>
      <c r="AG1953" s="2">
        <v>952.36128654616334</v>
      </c>
      <c r="AH1953" s="2">
        <v>3597.6318596014285</v>
      </c>
      <c r="AI1953" s="2">
        <v>114568.42623262637</v>
      </c>
      <c r="AJ1953" s="2">
        <v>103836.57376737373</v>
      </c>
      <c r="AK1953" s="2">
        <v>65252.123633893323</v>
      </c>
      <c r="AL1953" s="121">
        <v>9.7500000000000003E-2</v>
      </c>
      <c r="AM1953" s="121" t="s">
        <v>35</v>
      </c>
      <c r="AN1953" s="2">
        <v>218404.99999999997</v>
      </c>
      <c r="AO1953" s="2" t="s">
        <v>184</v>
      </c>
    </row>
    <row r="1954" spans="29:41" x14ac:dyDescent="0.3">
      <c r="AC1954" s="119">
        <v>48</v>
      </c>
      <c r="AD1954" s="120">
        <v>50192</v>
      </c>
      <c r="AE1954" s="9" t="s">
        <v>105</v>
      </c>
      <c r="AF1954" s="2">
        <v>2666.7633964613387</v>
      </c>
      <c r="AG1954" s="2">
        <v>930.86846314008926</v>
      </c>
      <c r="AH1954" s="2">
        <v>3597.631859601428</v>
      </c>
      <c r="AI1954" s="2">
        <v>111901.66283616504</v>
      </c>
      <c r="AJ1954" s="2">
        <v>106503.33716383507</v>
      </c>
      <c r="AK1954" s="2">
        <v>66182.992097033406</v>
      </c>
      <c r="AL1954" s="121">
        <v>9.7500000000000003E-2</v>
      </c>
      <c r="AM1954" s="121" t="s">
        <v>35</v>
      </c>
      <c r="AN1954" s="2">
        <v>218404.99999999997</v>
      </c>
      <c r="AO1954" s="2" t="s">
        <v>184</v>
      </c>
    </row>
    <row r="1955" spans="29:41" x14ac:dyDescent="0.3">
      <c r="AC1955" s="119">
        <v>49</v>
      </c>
      <c r="AD1955" s="120">
        <v>50222</v>
      </c>
      <c r="AE1955" s="9" t="s">
        <v>105</v>
      </c>
      <c r="AF1955" s="2">
        <v>2688.4308490575868</v>
      </c>
      <c r="AG1955" s="2">
        <v>909.20101054384099</v>
      </c>
      <c r="AH1955" s="2">
        <v>3597.631859601428</v>
      </c>
      <c r="AI1955" s="2">
        <v>109213.23198710744</v>
      </c>
      <c r="AJ1955" s="2">
        <v>109191.76801289266</v>
      </c>
      <c r="AK1955" s="2">
        <v>67092.193107577245</v>
      </c>
      <c r="AL1955" s="121">
        <v>9.7500000000000003E-2</v>
      </c>
      <c r="AM1955" s="121" t="s">
        <v>35</v>
      </c>
      <c r="AN1955" s="2">
        <v>218404.99999999997</v>
      </c>
      <c r="AO1955" s="2" t="s">
        <v>184</v>
      </c>
    </row>
    <row r="1956" spans="29:41" x14ac:dyDescent="0.3">
      <c r="AC1956" s="119">
        <v>50</v>
      </c>
      <c r="AD1956" s="120">
        <v>50253</v>
      </c>
      <c r="AE1956" s="9" t="s">
        <v>105</v>
      </c>
      <c r="AF1956" s="2">
        <v>2710.2743497061801</v>
      </c>
      <c r="AG1956" s="2">
        <v>887.35750989524797</v>
      </c>
      <c r="AH1956" s="2">
        <v>3597.631859601428</v>
      </c>
      <c r="AI1956" s="2">
        <v>106502.95763740127</v>
      </c>
      <c r="AJ1956" s="2">
        <v>111902.04236259883</v>
      </c>
      <c r="AK1956" s="2">
        <v>67979.550617472487</v>
      </c>
      <c r="AL1956" s="121">
        <v>9.7500000000000003E-2</v>
      </c>
      <c r="AM1956" s="121" t="s">
        <v>35</v>
      </c>
      <c r="AN1956" s="2">
        <v>218404.99999999997</v>
      </c>
      <c r="AO1956" s="2" t="s">
        <v>184</v>
      </c>
    </row>
    <row r="1957" spans="29:41" x14ac:dyDescent="0.3">
      <c r="AC1957" s="119">
        <v>51</v>
      </c>
      <c r="AD1957" s="120">
        <v>50284</v>
      </c>
      <c r="AE1957" s="9" t="s">
        <v>105</v>
      </c>
      <c r="AF1957" s="2">
        <v>2732.2953287975424</v>
      </c>
      <c r="AG1957" s="2">
        <v>865.33653080388535</v>
      </c>
      <c r="AH1957" s="2">
        <v>3597.631859601428</v>
      </c>
      <c r="AI1957" s="2">
        <v>103770.66230860373</v>
      </c>
      <c r="AJ1957" s="2">
        <v>114634.33769139637</v>
      </c>
      <c r="AK1957" s="2">
        <v>68844.887148276379</v>
      </c>
      <c r="AL1957" s="121">
        <v>9.7500000000000003E-2</v>
      </c>
      <c r="AM1957" s="121" t="s">
        <v>35</v>
      </c>
      <c r="AN1957" s="2">
        <v>218404.99999999997</v>
      </c>
      <c r="AO1957" s="2" t="s">
        <v>184</v>
      </c>
    </row>
    <row r="1958" spans="29:41" x14ac:dyDescent="0.3">
      <c r="AC1958" s="119">
        <v>52</v>
      </c>
      <c r="AD1958" s="120">
        <v>50314</v>
      </c>
      <c r="AE1958" s="9" t="s">
        <v>105</v>
      </c>
      <c r="AF1958" s="2">
        <v>2754.4952283440234</v>
      </c>
      <c r="AG1958" s="2">
        <v>843.13663125740527</v>
      </c>
      <c r="AH1958" s="2">
        <v>3597.6318596014289</v>
      </c>
      <c r="AI1958" s="2">
        <v>101016.16708025971</v>
      </c>
      <c r="AJ1958" s="2">
        <v>117388.83291974039</v>
      </c>
      <c r="AK1958" s="2">
        <v>69688.023779533789</v>
      </c>
      <c r="AL1958" s="121">
        <v>9.7500000000000003E-2</v>
      </c>
      <c r="AM1958" s="121" t="s">
        <v>35</v>
      </c>
      <c r="AN1958" s="2">
        <v>218404.99999999997</v>
      </c>
      <c r="AO1958" s="2" t="s">
        <v>184</v>
      </c>
    </row>
    <row r="1959" spans="29:41" x14ac:dyDescent="0.3">
      <c r="AC1959" s="119">
        <v>53</v>
      </c>
      <c r="AD1959" s="120">
        <v>50345</v>
      </c>
      <c r="AE1959" s="9" t="s">
        <v>105</v>
      </c>
      <c r="AF1959" s="2">
        <v>2776.8755020743179</v>
      </c>
      <c r="AG1959" s="2">
        <v>820.75635752711014</v>
      </c>
      <c r="AH1959" s="2">
        <v>3597.631859601428</v>
      </c>
      <c r="AI1959" s="2">
        <v>98239.291578185395</v>
      </c>
      <c r="AJ1959" s="2">
        <v>120165.70842181471</v>
      </c>
      <c r="AK1959" s="2">
        <v>70508.780137060894</v>
      </c>
      <c r="AL1959" s="121">
        <v>9.7500000000000003E-2</v>
      </c>
      <c r="AM1959" s="121" t="s">
        <v>35</v>
      </c>
      <c r="AN1959" s="2">
        <v>218404.99999999997</v>
      </c>
      <c r="AO1959" s="2" t="s">
        <v>184</v>
      </c>
    </row>
    <row r="1960" spans="29:41" x14ac:dyDescent="0.3">
      <c r="AC1960" s="119">
        <v>54</v>
      </c>
      <c r="AD1960" s="120">
        <v>50375</v>
      </c>
      <c r="AE1960" s="9" t="s">
        <v>105</v>
      </c>
      <c r="AF1960" s="2">
        <v>2799.4376155286718</v>
      </c>
      <c r="AG1960" s="2">
        <v>798.19424407275642</v>
      </c>
      <c r="AH1960" s="2">
        <v>3597.6318596014285</v>
      </c>
      <c r="AI1960" s="2">
        <v>95439.853962656722</v>
      </c>
      <c r="AJ1960" s="2">
        <v>122965.14603734338</v>
      </c>
      <c r="AK1960" s="2">
        <v>71306.974381133652</v>
      </c>
      <c r="AL1960" s="121">
        <v>9.7500000000000003E-2</v>
      </c>
      <c r="AM1960" s="121" t="s">
        <v>35</v>
      </c>
      <c r="AN1960" s="2">
        <v>218404.99999999997</v>
      </c>
      <c r="AO1960" s="2" t="s">
        <v>184</v>
      </c>
    </row>
    <row r="1961" spans="29:41" x14ac:dyDescent="0.3">
      <c r="AC1961" s="119">
        <v>55</v>
      </c>
      <c r="AD1961" s="120">
        <v>50406</v>
      </c>
      <c r="AE1961" s="9" t="s">
        <v>105</v>
      </c>
      <c r="AF1961" s="2">
        <v>2822.1830461548425</v>
      </c>
      <c r="AG1961" s="2">
        <v>775.44881344658586</v>
      </c>
      <c r="AH1961" s="2">
        <v>3597.6318596014285</v>
      </c>
      <c r="AI1961" s="2">
        <v>92617.670916501884</v>
      </c>
      <c r="AJ1961" s="2">
        <v>125787.32908349822</v>
      </c>
      <c r="AK1961" s="2">
        <v>72082.423194580231</v>
      </c>
      <c r="AL1961" s="121">
        <v>9.7500000000000003E-2</v>
      </c>
      <c r="AM1961" s="121" t="s">
        <v>35</v>
      </c>
      <c r="AN1961" s="2">
        <v>218404.99999999997</v>
      </c>
      <c r="AO1961" s="2" t="s">
        <v>184</v>
      </c>
    </row>
    <row r="1962" spans="29:41" x14ac:dyDescent="0.3">
      <c r="AC1962" s="119">
        <v>56</v>
      </c>
      <c r="AD1962" s="120">
        <v>50437</v>
      </c>
      <c r="AE1962" s="9" t="s">
        <v>105</v>
      </c>
      <c r="AF1962" s="2">
        <v>2845.1132834048508</v>
      </c>
      <c r="AG1962" s="2">
        <v>752.51857619657778</v>
      </c>
      <c r="AH1962" s="2">
        <v>3597.6318596014285</v>
      </c>
      <c r="AI1962" s="2">
        <v>89772.557633097036</v>
      </c>
      <c r="AJ1962" s="2">
        <v>128632.44236690307</v>
      </c>
      <c r="AK1962" s="2">
        <v>72834.941770776815</v>
      </c>
      <c r="AL1962" s="121">
        <v>9.7500000000000003E-2</v>
      </c>
      <c r="AM1962" s="121" t="s">
        <v>35</v>
      </c>
      <c r="AN1962" s="2">
        <v>218404.99999999997</v>
      </c>
      <c r="AO1962" s="2" t="s">
        <v>184</v>
      </c>
    </row>
    <row r="1963" spans="29:41" x14ac:dyDescent="0.3">
      <c r="AC1963" s="119">
        <v>57</v>
      </c>
      <c r="AD1963" s="120">
        <v>50465</v>
      </c>
      <c r="AE1963" s="9" t="s">
        <v>105</v>
      </c>
      <c r="AF1963" s="2">
        <v>2868.2298288325151</v>
      </c>
      <c r="AG1963" s="2">
        <v>729.40203076891339</v>
      </c>
      <c r="AH1963" s="2">
        <v>3597.6318596014285</v>
      </c>
      <c r="AI1963" s="2">
        <v>86904.327804264525</v>
      </c>
      <c r="AJ1963" s="2">
        <v>131500.67219573559</v>
      </c>
      <c r="AK1963" s="2">
        <v>73564.343801545736</v>
      </c>
      <c r="AL1963" s="121">
        <v>9.7500000000000003E-2</v>
      </c>
      <c r="AM1963" s="121" t="s">
        <v>35</v>
      </c>
      <c r="AN1963" s="2">
        <v>218404.99999999997</v>
      </c>
      <c r="AO1963" s="2" t="s">
        <v>184</v>
      </c>
    </row>
    <row r="1964" spans="29:41" x14ac:dyDescent="0.3">
      <c r="AC1964" s="119">
        <v>58</v>
      </c>
      <c r="AD1964" s="120">
        <v>50496</v>
      </c>
      <c r="AE1964" s="9" t="s">
        <v>105</v>
      </c>
      <c r="AF1964" s="2">
        <v>2891.5341961917798</v>
      </c>
      <c r="AG1964" s="2">
        <v>706.09766340964927</v>
      </c>
      <c r="AH1964" s="2">
        <v>3597.6318596014289</v>
      </c>
      <c r="AI1964" s="2">
        <v>84012.793608072752</v>
      </c>
      <c r="AJ1964" s="2">
        <v>134392.20639192738</v>
      </c>
      <c r="AK1964" s="2">
        <v>74270.44146495538</v>
      </c>
      <c r="AL1964" s="121">
        <v>9.7500000000000003E-2</v>
      </c>
      <c r="AM1964" s="121" t="s">
        <v>35</v>
      </c>
      <c r="AN1964" s="2">
        <v>218404.99999999997</v>
      </c>
      <c r="AO1964" s="2" t="s">
        <v>184</v>
      </c>
    </row>
    <row r="1965" spans="29:41" x14ac:dyDescent="0.3">
      <c r="AC1965" s="119">
        <v>59</v>
      </c>
      <c r="AD1965" s="120">
        <v>50526</v>
      </c>
      <c r="AE1965" s="9" t="s">
        <v>105</v>
      </c>
      <c r="AF1965" s="2">
        <v>2915.027911535838</v>
      </c>
      <c r="AG1965" s="2">
        <v>682.60394806559111</v>
      </c>
      <c r="AH1965" s="2">
        <v>3597.6318596014294</v>
      </c>
      <c r="AI1965" s="2">
        <v>81097.76569653691</v>
      </c>
      <c r="AJ1965" s="2">
        <v>137307.23430346322</v>
      </c>
      <c r="AK1965" s="2">
        <v>74953.045413020969</v>
      </c>
      <c r="AL1965" s="121">
        <v>9.7500000000000003E-2</v>
      </c>
      <c r="AM1965" s="121" t="s">
        <v>35</v>
      </c>
      <c r="AN1965" s="2">
        <v>218404.99999999997</v>
      </c>
      <c r="AO1965" s="2" t="s">
        <v>184</v>
      </c>
    </row>
    <row r="1966" spans="29:41" x14ac:dyDescent="0.3">
      <c r="AC1966" s="119">
        <v>60</v>
      </c>
      <c r="AD1966" s="120">
        <v>50557</v>
      </c>
      <c r="AE1966" s="9" t="s">
        <v>105</v>
      </c>
      <c r="AF1966" s="2">
        <v>2938.7125133170666</v>
      </c>
      <c r="AG1966" s="2">
        <v>658.9193462843624</v>
      </c>
      <c r="AH1966" s="2">
        <v>3597.6318596014289</v>
      </c>
      <c r="AI1966" s="2">
        <v>78159.053183219847</v>
      </c>
      <c r="AJ1966" s="2">
        <v>140245.94681678028</v>
      </c>
      <c r="AK1966" s="2">
        <v>75611.964759305338</v>
      </c>
      <c r="AL1966" s="121">
        <v>9.7500000000000003E-2</v>
      </c>
      <c r="AM1966" s="121" t="s">
        <v>35</v>
      </c>
      <c r="AN1966" s="2">
        <v>218404.99999999997</v>
      </c>
      <c r="AO1966" s="2" t="s">
        <v>184</v>
      </c>
    </row>
    <row r="1967" spans="29:41" x14ac:dyDescent="0.3">
      <c r="AC1967" s="119">
        <v>61</v>
      </c>
      <c r="AD1967" s="120">
        <v>50587</v>
      </c>
      <c r="AE1967" s="9" t="s">
        <v>105</v>
      </c>
      <c r="AF1967" s="2">
        <v>2962.5895524877678</v>
      </c>
      <c r="AG1967" s="2">
        <v>635.04230711366131</v>
      </c>
      <c r="AH1967" s="2">
        <v>3597.6318596014294</v>
      </c>
      <c r="AI1967" s="2">
        <v>75196.463630732076</v>
      </c>
      <c r="AJ1967" s="2">
        <v>143208.53636926805</v>
      </c>
      <c r="AK1967" s="2">
        <v>76247.007066418999</v>
      </c>
      <c r="AL1967" s="121">
        <v>9.7500000000000003E-2</v>
      </c>
      <c r="AM1967" s="121" t="s">
        <v>35</v>
      </c>
      <c r="AN1967" s="2">
        <v>218404.99999999997</v>
      </c>
      <c r="AO1967" s="2" t="s">
        <v>184</v>
      </c>
    </row>
    <row r="1968" spans="29:41" x14ac:dyDescent="0.3">
      <c r="AC1968" s="119">
        <v>62</v>
      </c>
      <c r="AD1968" s="120">
        <v>50618</v>
      </c>
      <c r="AE1968" s="9" t="s">
        <v>105</v>
      </c>
      <c r="AF1968" s="2">
        <v>2986.660592601731</v>
      </c>
      <c r="AG1968" s="2">
        <v>610.97126699969817</v>
      </c>
      <c r="AH1968" s="2">
        <v>3597.6318596014294</v>
      </c>
      <c r="AI1968" s="2">
        <v>72209.80303813034</v>
      </c>
      <c r="AJ1968" s="2">
        <v>146195.19696186978</v>
      </c>
      <c r="AK1968" s="2">
        <v>76857.978333418694</v>
      </c>
      <c r="AL1968" s="121">
        <v>9.7500000000000003E-2</v>
      </c>
      <c r="AM1968" s="121" t="s">
        <v>35</v>
      </c>
      <c r="AN1968" s="2">
        <v>218404.99999999997</v>
      </c>
      <c r="AO1968" s="2" t="s">
        <v>184</v>
      </c>
    </row>
    <row r="1969" spans="29:41" x14ac:dyDescent="0.3">
      <c r="AC1969" s="119">
        <v>63</v>
      </c>
      <c r="AD1969" s="120">
        <v>50649</v>
      </c>
      <c r="AE1969" s="9" t="s">
        <v>105</v>
      </c>
      <c r="AF1969" s="2">
        <v>3010.9272099166192</v>
      </c>
      <c r="AG1969" s="2">
        <v>586.70464968480906</v>
      </c>
      <c r="AH1969" s="2">
        <v>3597.6318596014285</v>
      </c>
      <c r="AI1969" s="2">
        <v>69198.875828213713</v>
      </c>
      <c r="AJ1969" s="2">
        <v>149206.12417178639</v>
      </c>
      <c r="AK1969" s="2">
        <v>77444.682983103499</v>
      </c>
      <c r="AL1969" s="121">
        <v>9.7500000000000003E-2</v>
      </c>
      <c r="AM1969" s="121" t="s">
        <v>35</v>
      </c>
      <c r="AN1969" s="2">
        <v>218404.99999999997</v>
      </c>
      <c r="AO1969" s="2" t="s">
        <v>184</v>
      </c>
    </row>
    <row r="1970" spans="29:41" x14ac:dyDescent="0.3">
      <c r="AC1970" s="119">
        <v>64</v>
      </c>
      <c r="AD1970" s="120">
        <v>50679</v>
      </c>
      <c r="AE1970" s="9" t="s">
        <v>105</v>
      </c>
      <c r="AF1970" s="2">
        <v>3035.3909934971921</v>
      </c>
      <c r="AG1970" s="2">
        <v>562.24086610423649</v>
      </c>
      <c r="AH1970" s="2">
        <v>3597.6318596014285</v>
      </c>
      <c r="AI1970" s="2">
        <v>66163.484834716524</v>
      </c>
      <c r="AJ1970" s="2">
        <v>152241.51516528358</v>
      </c>
      <c r="AK1970" s="2">
        <v>78006.923849207742</v>
      </c>
      <c r="AL1970" s="121">
        <v>9.7500000000000003E-2</v>
      </c>
      <c r="AM1970" s="121" t="s">
        <v>35</v>
      </c>
      <c r="AN1970" s="2">
        <v>218404.99999999997</v>
      </c>
      <c r="AO1970" s="2" t="s">
        <v>184</v>
      </c>
    </row>
    <row r="1971" spans="29:41" x14ac:dyDescent="0.3">
      <c r="AC1971" s="119">
        <v>65</v>
      </c>
      <c r="AD1971" s="120">
        <v>50710</v>
      </c>
      <c r="AE1971" s="9" t="s">
        <v>105</v>
      </c>
      <c r="AF1971" s="2">
        <v>3060.0535453193561</v>
      </c>
      <c r="AG1971" s="2">
        <v>537.5783142820718</v>
      </c>
      <c r="AH1971" s="2">
        <v>3597.631859601428</v>
      </c>
      <c r="AI1971" s="2">
        <v>63103.431289397166</v>
      </c>
      <c r="AJ1971" s="2">
        <v>155301.56871060294</v>
      </c>
      <c r="AK1971" s="2">
        <v>78544.502163489815</v>
      </c>
      <c r="AL1971" s="121">
        <v>9.7500000000000003E-2</v>
      </c>
      <c r="AM1971" s="121" t="s">
        <v>35</v>
      </c>
      <c r="AN1971" s="2">
        <v>218404.99999999997</v>
      </c>
      <c r="AO1971" s="2" t="s">
        <v>184</v>
      </c>
    </row>
    <row r="1972" spans="29:41" x14ac:dyDescent="0.3">
      <c r="AC1972" s="119">
        <v>66</v>
      </c>
      <c r="AD1972" s="120">
        <v>50740</v>
      </c>
      <c r="AE1972" s="9" t="s">
        <v>105</v>
      </c>
      <c r="AF1972" s="2">
        <v>3084.9164803750764</v>
      </c>
      <c r="AG1972" s="2">
        <v>512.71537922635196</v>
      </c>
      <c r="AH1972" s="2">
        <v>3597.6318596014285</v>
      </c>
      <c r="AI1972" s="2">
        <v>60018.51480902209</v>
      </c>
      <c r="AJ1972" s="2">
        <v>158386.48519097801</v>
      </c>
      <c r="AK1972" s="2">
        <v>79057.217542716171</v>
      </c>
      <c r="AL1972" s="121">
        <v>9.7500000000000003E-2</v>
      </c>
      <c r="AM1972" s="121" t="s">
        <v>35</v>
      </c>
      <c r="AN1972" s="2">
        <v>218404.99999999997</v>
      </c>
      <c r="AO1972" s="2" t="s">
        <v>184</v>
      </c>
    </row>
    <row r="1973" spans="29:41" x14ac:dyDescent="0.3">
      <c r="AC1973" s="119">
        <v>67</v>
      </c>
      <c r="AD1973" s="120">
        <v>50771</v>
      </c>
      <c r="AE1973" s="9" t="s">
        <v>105</v>
      </c>
      <c r="AF1973" s="2">
        <v>3109.9814267781235</v>
      </c>
      <c r="AG1973" s="2">
        <v>487.65043282330447</v>
      </c>
      <c r="AH1973" s="2">
        <v>3597.631859601428</v>
      </c>
      <c r="AI1973" s="2">
        <v>56908.533382243964</v>
      </c>
      <c r="AJ1973" s="2">
        <v>161496.46661775614</v>
      </c>
      <c r="AK1973" s="2">
        <v>79544.86797553947</v>
      </c>
      <c r="AL1973" s="121">
        <v>9.7500000000000003E-2</v>
      </c>
      <c r="AM1973" s="121" t="s">
        <v>35</v>
      </c>
      <c r="AN1973" s="2">
        <v>218404.99999999997</v>
      </c>
      <c r="AO1973" s="2" t="s">
        <v>184</v>
      </c>
    </row>
    <row r="1974" spans="29:41" x14ac:dyDescent="0.3">
      <c r="AC1974" s="119">
        <v>68</v>
      </c>
      <c r="AD1974" s="120">
        <v>50802</v>
      </c>
      <c r="AE1974" s="9" t="s">
        <v>105</v>
      </c>
      <c r="AF1974" s="2">
        <v>3135.2500258706968</v>
      </c>
      <c r="AG1974" s="2">
        <v>462.38183373073224</v>
      </c>
      <c r="AH1974" s="2">
        <v>3597.6318596014289</v>
      </c>
      <c r="AI1974" s="2">
        <v>53773.283356373271</v>
      </c>
      <c r="AJ1974" s="2">
        <v>164631.71664362683</v>
      </c>
      <c r="AK1974" s="2">
        <v>80007.249809270201</v>
      </c>
      <c r="AL1974" s="121">
        <v>9.7500000000000003E-2</v>
      </c>
      <c r="AM1974" s="121" t="s">
        <v>35</v>
      </c>
      <c r="AN1974" s="2">
        <v>218404.99999999997</v>
      </c>
      <c r="AO1974" s="2" t="s">
        <v>184</v>
      </c>
    </row>
    <row r="1975" spans="29:41" x14ac:dyDescent="0.3">
      <c r="AC1975" s="119">
        <v>69</v>
      </c>
      <c r="AD1975" s="120">
        <v>50830</v>
      </c>
      <c r="AE1975" s="9" t="s">
        <v>105</v>
      </c>
      <c r="AF1975" s="2">
        <v>3160.723932330895</v>
      </c>
      <c r="AG1975" s="2">
        <v>436.90792727053287</v>
      </c>
      <c r="AH1975" s="2">
        <v>3597.631859601428</v>
      </c>
      <c r="AI1975" s="2">
        <v>50612.559424042374</v>
      </c>
      <c r="AJ1975" s="2">
        <v>167792.44057595773</v>
      </c>
      <c r="AK1975" s="2">
        <v>80444.157736540728</v>
      </c>
      <c r="AL1975" s="121">
        <v>9.7500000000000003E-2</v>
      </c>
      <c r="AM1975" s="121" t="s">
        <v>35</v>
      </c>
      <c r="AN1975" s="2">
        <v>218404.99999999997</v>
      </c>
      <c r="AO1975" s="2" t="s">
        <v>184</v>
      </c>
    </row>
    <row r="1976" spans="29:41" x14ac:dyDescent="0.3">
      <c r="AC1976" s="119">
        <v>70</v>
      </c>
      <c r="AD1976" s="120">
        <v>50861</v>
      </c>
      <c r="AE1976" s="9" t="s">
        <v>105</v>
      </c>
      <c r="AF1976" s="2">
        <v>3186.4048142810843</v>
      </c>
      <c r="AG1976" s="2">
        <v>411.2270453203443</v>
      </c>
      <c r="AH1976" s="2">
        <v>3597.6318596014285</v>
      </c>
      <c r="AI1976" s="2">
        <v>47426.154609761288</v>
      </c>
      <c r="AJ1976" s="2">
        <v>170978.84539023883</v>
      </c>
      <c r="AK1976" s="2">
        <v>80855.384781861067</v>
      </c>
      <c r="AL1976" s="121">
        <v>9.7500000000000003E-2</v>
      </c>
      <c r="AM1976" s="121" t="s">
        <v>35</v>
      </c>
      <c r="AN1976" s="2">
        <v>218404.99999999997</v>
      </c>
      <c r="AO1976" s="2" t="s">
        <v>184</v>
      </c>
    </row>
    <row r="1977" spans="29:41" x14ac:dyDescent="0.3">
      <c r="AC1977" s="119">
        <v>71</v>
      </c>
      <c r="AD1977" s="120">
        <v>50891</v>
      </c>
      <c r="AE1977" s="9" t="s">
        <v>105</v>
      </c>
      <c r="AF1977" s="2">
        <v>3212.2943533971174</v>
      </c>
      <c r="AG1977" s="2">
        <v>385.3375062043105</v>
      </c>
      <c r="AH1977" s="2">
        <v>3597.631859601428</v>
      </c>
      <c r="AI1977" s="2">
        <v>44213.860256364169</v>
      </c>
      <c r="AJ1977" s="2">
        <v>174191.13974363595</v>
      </c>
      <c r="AK1977" s="2">
        <v>81240.722288065372</v>
      </c>
      <c r="AL1977" s="121">
        <v>9.7500000000000003E-2</v>
      </c>
      <c r="AM1977" s="121" t="s">
        <v>35</v>
      </c>
      <c r="AN1977" s="2">
        <v>218404.99999999997</v>
      </c>
      <c r="AO1977" s="2" t="s">
        <v>184</v>
      </c>
    </row>
    <row r="1978" spans="29:41" x14ac:dyDescent="0.3">
      <c r="AC1978" s="119">
        <v>72</v>
      </c>
      <c r="AD1978" s="120">
        <v>50922</v>
      </c>
      <c r="AE1978" s="9" t="s">
        <v>105</v>
      </c>
      <c r="AF1978" s="2">
        <v>3238.3942450184691</v>
      </c>
      <c r="AG1978" s="2">
        <v>359.23761458295888</v>
      </c>
      <c r="AH1978" s="2">
        <v>3597.631859601428</v>
      </c>
      <c r="AI1978" s="2">
        <v>40975.466011345699</v>
      </c>
      <c r="AJ1978" s="2">
        <v>177429.53398865441</v>
      </c>
      <c r="AK1978" s="2">
        <v>81599.959902648334</v>
      </c>
      <c r="AL1978" s="121">
        <v>9.7500000000000003E-2</v>
      </c>
      <c r="AM1978" s="121" t="s">
        <v>35</v>
      </c>
      <c r="AN1978" s="2">
        <v>218404.99999999997</v>
      </c>
      <c r="AO1978" s="2" t="s">
        <v>184</v>
      </c>
    </row>
    <row r="1979" spans="29:41" x14ac:dyDescent="0.3">
      <c r="AC1979" s="119">
        <v>73</v>
      </c>
      <c r="AD1979" s="120">
        <v>50952</v>
      </c>
      <c r="AE1979" s="9" t="s">
        <v>105</v>
      </c>
      <c r="AF1979" s="2">
        <v>3264.7061982592445</v>
      </c>
      <c r="AG1979" s="2">
        <v>332.92566134218384</v>
      </c>
      <c r="AH1979" s="2">
        <v>3597.6318596014285</v>
      </c>
      <c r="AI1979" s="2">
        <v>37710.759813086457</v>
      </c>
      <c r="AJ1979" s="2">
        <v>180694.24018691367</v>
      </c>
      <c r="AK1979" s="2">
        <v>81932.885563990523</v>
      </c>
      <c r="AL1979" s="121">
        <v>9.7500000000000003E-2</v>
      </c>
      <c r="AM1979" s="121" t="s">
        <v>35</v>
      </c>
      <c r="AN1979" s="2">
        <v>218404.99999999997</v>
      </c>
      <c r="AO1979" s="2" t="s">
        <v>184</v>
      </c>
    </row>
    <row r="1980" spans="29:41" x14ac:dyDescent="0.3">
      <c r="AC1980" s="119">
        <v>74</v>
      </c>
      <c r="AD1980" s="120">
        <v>50983</v>
      </c>
      <c r="AE1980" s="9" t="s">
        <v>105</v>
      </c>
      <c r="AF1980" s="2">
        <v>3291.2319361201003</v>
      </c>
      <c r="AG1980" s="2">
        <v>306.39992348132745</v>
      </c>
      <c r="AH1980" s="2">
        <v>3597.6318596014275</v>
      </c>
      <c r="AI1980" s="2">
        <v>34419.527876966356</v>
      </c>
      <c r="AJ1980" s="2">
        <v>183985.47212303377</v>
      </c>
      <c r="AK1980" s="2">
        <v>82239.285487471847</v>
      </c>
      <c r="AL1980" s="121">
        <v>9.7500000000000003E-2</v>
      </c>
      <c r="AM1980" s="121" t="s">
        <v>35</v>
      </c>
      <c r="AN1980" s="2">
        <v>218404.99999999997</v>
      </c>
      <c r="AO1980" s="2" t="s">
        <v>184</v>
      </c>
    </row>
    <row r="1981" spans="29:41" x14ac:dyDescent="0.3">
      <c r="AC1981" s="119">
        <v>75</v>
      </c>
      <c r="AD1981" s="120">
        <v>51014</v>
      </c>
      <c r="AE1981" s="9" t="s">
        <v>105</v>
      </c>
      <c r="AF1981" s="2">
        <v>3317.973195601076</v>
      </c>
      <c r="AG1981" s="2">
        <v>279.65866400035168</v>
      </c>
      <c r="AH1981" s="2">
        <v>3597.6318596014275</v>
      </c>
      <c r="AI1981" s="2">
        <v>31101.55468136528</v>
      </c>
      <c r="AJ1981" s="2">
        <v>187303.44531863485</v>
      </c>
      <c r="AK1981" s="2">
        <v>82518.944151472198</v>
      </c>
      <c r="AL1981" s="121">
        <v>9.7500000000000003E-2</v>
      </c>
      <c r="AM1981" s="121" t="s">
        <v>35</v>
      </c>
      <c r="AN1981" s="2">
        <v>218404.99999999997</v>
      </c>
      <c r="AO1981" s="2" t="s">
        <v>184</v>
      </c>
    </row>
    <row r="1982" spans="29:41" x14ac:dyDescent="0.3">
      <c r="AC1982" s="119">
        <v>76</v>
      </c>
      <c r="AD1982" s="120">
        <v>51044</v>
      </c>
      <c r="AE1982" s="9" t="s">
        <v>105</v>
      </c>
      <c r="AF1982" s="2">
        <v>3344.9317278153353</v>
      </c>
      <c r="AG1982" s="2">
        <v>252.7001317860929</v>
      </c>
      <c r="AH1982" s="2">
        <v>3597.631859601428</v>
      </c>
      <c r="AI1982" s="2">
        <v>27756.622953549944</v>
      </c>
      <c r="AJ1982" s="2">
        <v>190648.37704645019</v>
      </c>
      <c r="AK1982" s="2">
        <v>82771.644283258298</v>
      </c>
      <c r="AL1982" s="121">
        <v>9.7500000000000003E-2</v>
      </c>
      <c r="AM1982" s="121" t="s">
        <v>35</v>
      </c>
      <c r="AN1982" s="2">
        <v>218404.99999999997</v>
      </c>
      <c r="AO1982" s="2" t="s">
        <v>184</v>
      </c>
    </row>
    <row r="1983" spans="29:41" x14ac:dyDescent="0.3">
      <c r="AC1983" s="119">
        <v>77</v>
      </c>
      <c r="AD1983" s="120">
        <v>51075</v>
      </c>
      <c r="AE1983" s="9" t="s">
        <v>105</v>
      </c>
      <c r="AF1983" s="2">
        <v>3372.1092981038341</v>
      </c>
      <c r="AG1983" s="2">
        <v>225.5225614975933</v>
      </c>
      <c r="AH1983" s="2">
        <v>3597.6318596014275</v>
      </c>
      <c r="AI1983" s="2">
        <v>24384.51365544611</v>
      </c>
      <c r="AJ1983" s="2">
        <v>194020.48634455402</v>
      </c>
      <c r="AK1983" s="2">
        <v>82997.166844755891</v>
      </c>
      <c r="AL1983" s="121">
        <v>9.7500000000000003E-2</v>
      </c>
      <c r="AM1983" s="121" t="s">
        <v>35</v>
      </c>
      <c r="AN1983" s="2">
        <v>218404.99999999997</v>
      </c>
      <c r="AO1983" s="2" t="s">
        <v>184</v>
      </c>
    </row>
    <row r="1984" spans="29:41" x14ac:dyDescent="0.3">
      <c r="AC1984" s="119">
        <v>78</v>
      </c>
      <c r="AD1984" s="120">
        <v>51105</v>
      </c>
      <c r="AE1984" s="9" t="s">
        <v>105</v>
      </c>
      <c r="AF1984" s="2">
        <v>3399.5076861509278</v>
      </c>
      <c r="AG1984" s="2">
        <v>198.12417345049965</v>
      </c>
      <c r="AH1984" s="2">
        <v>3597.6318596014275</v>
      </c>
      <c r="AI1984" s="2">
        <v>20985.00596929518</v>
      </c>
      <c r="AJ1984" s="2">
        <v>197419.99403070495</v>
      </c>
      <c r="AK1984" s="2">
        <v>83195.291018206393</v>
      </c>
      <c r="AL1984" s="121">
        <v>9.7500000000000003E-2</v>
      </c>
      <c r="AM1984" s="121" t="s">
        <v>35</v>
      </c>
      <c r="AN1984" s="2">
        <v>218404.99999999997</v>
      </c>
      <c r="AO1984" s="2" t="s">
        <v>184</v>
      </c>
    </row>
    <row r="1985" spans="29:41" x14ac:dyDescent="0.3">
      <c r="AC1985" s="119">
        <v>79</v>
      </c>
      <c r="AD1985" s="120">
        <v>51136</v>
      </c>
      <c r="AE1985" s="9" t="s">
        <v>105</v>
      </c>
      <c r="AF1985" s="2">
        <v>3427.1286861009048</v>
      </c>
      <c r="AG1985" s="2">
        <v>170.50317350052333</v>
      </c>
      <c r="AH1985" s="2">
        <v>3597.631859601428</v>
      </c>
      <c r="AI1985" s="2">
        <v>17557.877283194277</v>
      </c>
      <c r="AJ1985" s="2">
        <v>200847.12271680587</v>
      </c>
      <c r="AK1985" s="2">
        <v>83365.794191706911</v>
      </c>
      <c r="AL1985" s="121">
        <v>9.7500000000000003E-2</v>
      </c>
      <c r="AM1985" s="121" t="s">
        <v>35</v>
      </c>
      <c r="AN1985" s="2">
        <v>218404.99999999997</v>
      </c>
      <c r="AO1985" s="2" t="s">
        <v>184</v>
      </c>
    </row>
    <row r="1986" spans="29:41" x14ac:dyDescent="0.3">
      <c r="AC1986" s="119">
        <v>80</v>
      </c>
      <c r="AD1986" s="120">
        <v>51167</v>
      </c>
      <c r="AE1986" s="9" t="s">
        <v>105</v>
      </c>
      <c r="AF1986" s="2">
        <v>3454.9741066754741</v>
      </c>
      <c r="AG1986" s="2">
        <v>142.6577529259535</v>
      </c>
      <c r="AH1986" s="2">
        <v>3597.6318596014275</v>
      </c>
      <c r="AI1986" s="2">
        <v>14102.903176518803</v>
      </c>
      <c r="AJ1986" s="2">
        <v>204302.09682348135</v>
      </c>
      <c r="AK1986" s="2">
        <v>83508.451944632863</v>
      </c>
      <c r="AL1986" s="121">
        <v>9.7500000000000003E-2</v>
      </c>
      <c r="AM1986" s="121" t="s">
        <v>35</v>
      </c>
      <c r="AN1986" s="2">
        <v>218404.99999999997</v>
      </c>
      <c r="AO1986" s="2" t="s">
        <v>184</v>
      </c>
    </row>
    <row r="1987" spans="29:41" x14ac:dyDescent="0.3">
      <c r="AC1987" s="119">
        <v>81</v>
      </c>
      <c r="AD1987" s="120">
        <v>51196</v>
      </c>
      <c r="AE1987" s="9" t="s">
        <v>105</v>
      </c>
      <c r="AF1987" s="2">
        <v>3483.0457712922121</v>
      </c>
      <c r="AG1987" s="2">
        <v>114.58608830921527</v>
      </c>
      <c r="AH1987" s="2">
        <v>3597.6318596014275</v>
      </c>
      <c r="AI1987" s="2">
        <v>10619.85740522659</v>
      </c>
      <c r="AJ1987" s="2">
        <v>207785.14259477356</v>
      </c>
      <c r="AK1987" s="2">
        <v>83623.038032942073</v>
      </c>
      <c r="AL1987" s="121">
        <v>9.7500000000000003E-2</v>
      </c>
      <c r="AM1987" s="121" t="s">
        <v>35</v>
      </c>
      <c r="AN1987" s="2">
        <v>218404.99999999997</v>
      </c>
      <c r="AO1987" s="2" t="s">
        <v>184</v>
      </c>
    </row>
    <row r="1988" spans="29:41" x14ac:dyDescent="0.3">
      <c r="AC1988" s="119">
        <v>82</v>
      </c>
      <c r="AD1988" s="120">
        <v>51227</v>
      </c>
      <c r="AE1988" s="9" t="s">
        <v>105</v>
      </c>
      <c r="AF1988" s="2">
        <v>3511.3455181839618</v>
      </c>
      <c r="AG1988" s="2">
        <v>86.286341417466048</v>
      </c>
      <c r="AH1988" s="2">
        <v>3597.631859601428</v>
      </c>
      <c r="AI1988" s="2">
        <v>7108.5118870426286</v>
      </c>
      <c r="AJ1988" s="2">
        <v>211296.48811295751</v>
      </c>
      <c r="AK1988" s="2">
        <v>83709.324374359538</v>
      </c>
      <c r="AL1988" s="121">
        <v>9.7500000000000003E-2</v>
      </c>
      <c r="AM1988" s="121" t="s">
        <v>35</v>
      </c>
      <c r="AN1988" s="2">
        <v>218404.99999999997</v>
      </c>
      <c r="AO1988" s="2" t="s">
        <v>184</v>
      </c>
    </row>
    <row r="1989" spans="29:41" x14ac:dyDescent="0.3">
      <c r="AC1989" s="119">
        <v>83</v>
      </c>
      <c r="AD1989" s="120">
        <v>51257</v>
      </c>
      <c r="AE1989" s="9" t="s">
        <v>105</v>
      </c>
      <c r="AF1989" s="2">
        <v>3539.8752005192055</v>
      </c>
      <c r="AG1989" s="2">
        <v>57.756659082221361</v>
      </c>
      <c r="AH1989" s="2">
        <v>3597.6318596014266</v>
      </c>
      <c r="AI1989" s="2">
        <v>3568.6366865234231</v>
      </c>
      <c r="AJ1989" s="2">
        <v>214836.3633134767</v>
      </c>
      <c r="AK1989" s="2">
        <v>83767.081033441762</v>
      </c>
      <c r="AL1989" s="121">
        <v>9.7500000000000003E-2</v>
      </c>
      <c r="AM1989" s="121" t="s">
        <v>35</v>
      </c>
      <c r="AN1989" s="2">
        <v>218404.99999999997</v>
      </c>
      <c r="AO1989" s="2" t="s">
        <v>184</v>
      </c>
    </row>
    <row r="1990" spans="29:41" x14ac:dyDescent="0.3">
      <c r="AC1990" s="119">
        <v>84</v>
      </c>
      <c r="AD1990" s="120">
        <v>51288</v>
      </c>
      <c r="AE1990" s="9" t="s">
        <v>105</v>
      </c>
      <c r="AF1990" s="2">
        <v>3568.6366865234236</v>
      </c>
      <c r="AG1990" s="2">
        <v>28.995173078002814</v>
      </c>
      <c r="AH1990" s="2">
        <v>3597.6318596014262</v>
      </c>
      <c r="AI1990" s="2">
        <v>-2.4868995751603507E-13</v>
      </c>
      <c r="AJ1990" s="2">
        <v>218405.00000000012</v>
      </c>
      <c r="AK1990" s="2">
        <v>83796.076206519763</v>
      </c>
      <c r="AL1990" s="121">
        <v>9.7500000000000003E-2</v>
      </c>
      <c r="AM1990" s="121" t="s">
        <v>35</v>
      </c>
      <c r="AN1990" s="2">
        <v>218404.99999999997</v>
      </c>
      <c r="AO1990" s="2" t="s">
        <v>184</v>
      </c>
    </row>
    <row r="1991" spans="29:41" x14ac:dyDescent="0.3">
      <c r="AC1991" s="119">
        <v>0</v>
      </c>
      <c r="AD1991" s="120">
        <v>48761</v>
      </c>
      <c r="AE1991" s="9" t="s">
        <v>106</v>
      </c>
      <c r="AF1991" s="2">
        <v>0</v>
      </c>
      <c r="AG1991" s="2">
        <v>0</v>
      </c>
      <c r="AH1991" s="2">
        <v>0</v>
      </c>
      <c r="AI1991" s="2">
        <v>218404.99999999997</v>
      </c>
      <c r="AJ1991" s="2">
        <v>0</v>
      </c>
      <c r="AK1991" s="2">
        <v>0</v>
      </c>
      <c r="AL1991" s="121">
        <v>0.1225</v>
      </c>
      <c r="AM1991" s="121" t="s">
        <v>36</v>
      </c>
      <c r="AN1991" s="2">
        <v>218404.99999999997</v>
      </c>
      <c r="AO1991" s="2" t="s">
        <v>184</v>
      </c>
    </row>
    <row r="1992" spans="29:41" x14ac:dyDescent="0.3">
      <c r="AC1992" s="119">
        <v>1</v>
      </c>
      <c r="AD1992" s="120">
        <v>48792</v>
      </c>
      <c r="AE1992" s="9" t="s">
        <v>106</v>
      </c>
      <c r="AF1992" s="2">
        <v>2656.3843837419695</v>
      </c>
      <c r="AG1992" s="2">
        <v>2229.5510416666662</v>
      </c>
      <c r="AH1992" s="2">
        <v>4885.9354254086356</v>
      </c>
      <c r="AI1992" s="2">
        <v>215748.615616258</v>
      </c>
      <c r="AJ1992" s="2">
        <v>2656.3843837419695</v>
      </c>
      <c r="AK1992" s="2">
        <v>2229.5510416666662</v>
      </c>
      <c r="AL1992" s="121">
        <v>0.1225</v>
      </c>
      <c r="AM1992" s="121" t="s">
        <v>36</v>
      </c>
      <c r="AN1992" s="2">
        <v>218404.99999999997</v>
      </c>
      <c r="AO1992" s="2" t="s">
        <v>184</v>
      </c>
    </row>
    <row r="1993" spans="29:41" x14ac:dyDescent="0.3">
      <c r="AC1993" s="119">
        <v>2</v>
      </c>
      <c r="AD1993" s="120">
        <v>48823</v>
      </c>
      <c r="AE1993" s="9" t="s">
        <v>106</v>
      </c>
      <c r="AF1993" s="2">
        <v>2683.5016409926693</v>
      </c>
      <c r="AG1993" s="2">
        <v>2202.4337844159672</v>
      </c>
      <c r="AH1993" s="2">
        <v>4885.9354254086365</v>
      </c>
      <c r="AI1993" s="2">
        <v>213065.11397526533</v>
      </c>
      <c r="AJ1993" s="2">
        <v>5339.8860247346383</v>
      </c>
      <c r="AK1993" s="2">
        <v>4431.9848260826329</v>
      </c>
      <c r="AL1993" s="121">
        <v>0.1225</v>
      </c>
      <c r="AM1993" s="121" t="s">
        <v>36</v>
      </c>
      <c r="AN1993" s="2">
        <v>218404.99999999997</v>
      </c>
      <c r="AO1993" s="2" t="s">
        <v>184</v>
      </c>
    </row>
    <row r="1994" spans="29:41" x14ac:dyDescent="0.3">
      <c r="AC1994" s="119">
        <v>3</v>
      </c>
      <c r="AD1994" s="120">
        <v>48853</v>
      </c>
      <c r="AE1994" s="9" t="s">
        <v>106</v>
      </c>
      <c r="AF1994" s="2">
        <v>2710.8957202444681</v>
      </c>
      <c r="AG1994" s="2">
        <v>2175.0397051641667</v>
      </c>
      <c r="AH1994" s="2">
        <v>4885.9354254086347</v>
      </c>
      <c r="AI1994" s="2">
        <v>210354.21825502085</v>
      </c>
      <c r="AJ1994" s="2">
        <v>8050.7817449791064</v>
      </c>
      <c r="AK1994" s="2">
        <v>6607.0245312467996</v>
      </c>
      <c r="AL1994" s="121">
        <v>0.1225</v>
      </c>
      <c r="AM1994" s="121" t="s">
        <v>36</v>
      </c>
      <c r="AN1994" s="2">
        <v>218404.99999999997</v>
      </c>
      <c r="AO1994" s="2" t="s">
        <v>184</v>
      </c>
    </row>
    <row r="1995" spans="29:41" x14ac:dyDescent="0.3">
      <c r="AC1995" s="119">
        <v>4</v>
      </c>
      <c r="AD1995" s="120">
        <v>48884</v>
      </c>
      <c r="AE1995" s="9" t="s">
        <v>106</v>
      </c>
      <c r="AF1995" s="2">
        <v>2738.569447388631</v>
      </c>
      <c r="AG1995" s="2">
        <v>2147.3659780200046</v>
      </c>
      <c r="AH1995" s="2">
        <v>4885.9354254086356</v>
      </c>
      <c r="AI1995" s="2">
        <v>207615.64880763221</v>
      </c>
      <c r="AJ1995" s="2">
        <v>10789.351192367738</v>
      </c>
      <c r="AK1995" s="2">
        <v>8754.3905092668047</v>
      </c>
      <c r="AL1995" s="121">
        <v>0.1225</v>
      </c>
      <c r="AM1995" s="121" t="s">
        <v>36</v>
      </c>
      <c r="AN1995" s="2">
        <v>218404.99999999997</v>
      </c>
      <c r="AO1995" s="2" t="s">
        <v>184</v>
      </c>
    </row>
    <row r="1996" spans="29:41" x14ac:dyDescent="0.3">
      <c r="AC1996" s="119">
        <v>5</v>
      </c>
      <c r="AD1996" s="120">
        <v>48914</v>
      </c>
      <c r="AE1996" s="9" t="s">
        <v>106</v>
      </c>
      <c r="AF1996" s="2">
        <v>2766.5256771640561</v>
      </c>
      <c r="AG1996" s="2">
        <v>2119.4097482445786</v>
      </c>
      <c r="AH1996" s="2">
        <v>4885.9354254086347</v>
      </c>
      <c r="AI1996" s="2">
        <v>204849.12313046816</v>
      </c>
      <c r="AJ1996" s="2">
        <v>13555.876869531794</v>
      </c>
      <c r="AK1996" s="2">
        <v>10873.800257511382</v>
      </c>
      <c r="AL1996" s="121">
        <v>0.1225</v>
      </c>
      <c r="AM1996" s="121" t="s">
        <v>36</v>
      </c>
      <c r="AN1996" s="2">
        <v>218404.99999999997</v>
      </c>
      <c r="AO1996" s="2" t="s">
        <v>184</v>
      </c>
    </row>
    <row r="1997" spans="29:41" x14ac:dyDescent="0.3">
      <c r="AC1997" s="119">
        <v>6</v>
      </c>
      <c r="AD1997" s="120">
        <v>48945</v>
      </c>
      <c r="AE1997" s="9" t="s">
        <v>106</v>
      </c>
      <c r="AF1997" s="2">
        <v>2794.7672934517741</v>
      </c>
      <c r="AG1997" s="2">
        <v>2091.1681319568625</v>
      </c>
      <c r="AH1997" s="2">
        <v>4885.9354254086365</v>
      </c>
      <c r="AI1997" s="2">
        <v>202054.3558370164</v>
      </c>
      <c r="AJ1997" s="2">
        <v>16350.644162983568</v>
      </c>
      <c r="AK1997" s="2">
        <v>12964.968389468246</v>
      </c>
      <c r="AL1997" s="121">
        <v>0.1225</v>
      </c>
      <c r="AM1997" s="121" t="s">
        <v>36</v>
      </c>
      <c r="AN1997" s="2">
        <v>218404.99999999997</v>
      </c>
      <c r="AO1997" s="2" t="s">
        <v>184</v>
      </c>
    </row>
    <row r="1998" spans="29:41" x14ac:dyDescent="0.3">
      <c r="AC1998" s="119">
        <v>7</v>
      </c>
      <c r="AD1998" s="120">
        <v>48976</v>
      </c>
      <c r="AE1998" s="9" t="s">
        <v>106</v>
      </c>
      <c r="AF1998" s="2">
        <v>2823.2972095724267</v>
      </c>
      <c r="AG1998" s="2">
        <v>2062.6382158362089</v>
      </c>
      <c r="AH1998" s="2">
        <v>4885.9354254086356</v>
      </c>
      <c r="AI1998" s="2">
        <v>199231.05862744397</v>
      </c>
      <c r="AJ1998" s="2">
        <v>19173.941372555993</v>
      </c>
      <c r="AK1998" s="2">
        <v>15027.606605304454</v>
      </c>
      <c r="AL1998" s="121">
        <v>0.1225</v>
      </c>
      <c r="AM1998" s="121" t="s">
        <v>36</v>
      </c>
      <c r="AN1998" s="2">
        <v>218404.99999999997</v>
      </c>
      <c r="AO1998" s="2" t="s">
        <v>184</v>
      </c>
    </row>
    <row r="1999" spans="29:41" x14ac:dyDescent="0.3">
      <c r="AC1999" s="119">
        <v>8</v>
      </c>
      <c r="AD1999" s="120">
        <v>49004</v>
      </c>
      <c r="AE1999" s="9" t="s">
        <v>106</v>
      </c>
      <c r="AF1999" s="2">
        <v>2852.1183685868109</v>
      </c>
      <c r="AG1999" s="2">
        <v>2033.8170568218238</v>
      </c>
      <c r="AH1999" s="2">
        <v>4885.9354254086347</v>
      </c>
      <c r="AI1999" s="2">
        <v>196378.94025885715</v>
      </c>
      <c r="AJ1999" s="2">
        <v>22026.059741142803</v>
      </c>
      <c r="AK1999" s="2">
        <v>17061.423662126279</v>
      </c>
      <c r="AL1999" s="121">
        <v>0.1225</v>
      </c>
      <c r="AM1999" s="121" t="s">
        <v>36</v>
      </c>
      <c r="AN1999" s="2">
        <v>218404.99999999997</v>
      </c>
      <c r="AO1999" s="2" t="s">
        <v>184</v>
      </c>
    </row>
    <row r="2000" spans="29:41" x14ac:dyDescent="0.3">
      <c r="AC2000" s="119">
        <v>9</v>
      </c>
      <c r="AD2000" s="120">
        <v>49035</v>
      </c>
      <c r="AE2000" s="9" t="s">
        <v>106</v>
      </c>
      <c r="AF2000" s="2">
        <v>2881.2337435994687</v>
      </c>
      <c r="AG2000" s="2">
        <v>2004.7016818091668</v>
      </c>
      <c r="AH2000" s="2">
        <v>4885.9354254086356</v>
      </c>
      <c r="AI2000" s="2">
        <v>193497.70651525768</v>
      </c>
      <c r="AJ2000" s="2">
        <v>24907.293484742273</v>
      </c>
      <c r="AK2000" s="2">
        <v>19066.125343935444</v>
      </c>
      <c r="AL2000" s="121">
        <v>0.1225</v>
      </c>
      <c r="AM2000" s="121" t="s">
        <v>36</v>
      </c>
      <c r="AN2000" s="2">
        <v>218404.99999999997</v>
      </c>
      <c r="AO2000" s="2" t="s">
        <v>184</v>
      </c>
    </row>
    <row r="2001" spans="29:41" x14ac:dyDescent="0.3">
      <c r="AC2001" s="119">
        <v>10</v>
      </c>
      <c r="AD2001" s="120">
        <v>49065</v>
      </c>
      <c r="AE2001" s="9" t="s">
        <v>106</v>
      </c>
      <c r="AF2001" s="2">
        <v>2910.6463380653804</v>
      </c>
      <c r="AG2001" s="2">
        <v>1975.2890873432555</v>
      </c>
      <c r="AH2001" s="2">
        <v>4885.9354254086356</v>
      </c>
      <c r="AI2001" s="2">
        <v>190587.0601771923</v>
      </c>
      <c r="AJ2001" s="2">
        <v>27817.939822807653</v>
      </c>
      <c r="AK2001" s="2">
        <v>21041.414431278699</v>
      </c>
      <c r="AL2001" s="121">
        <v>0.1225</v>
      </c>
      <c r="AM2001" s="121" t="s">
        <v>36</v>
      </c>
      <c r="AN2001" s="2">
        <v>218404.99999999997</v>
      </c>
      <c r="AO2001" s="2" t="s">
        <v>184</v>
      </c>
    </row>
    <row r="2002" spans="29:41" x14ac:dyDescent="0.3">
      <c r="AC2002" s="119">
        <v>11</v>
      </c>
      <c r="AD2002" s="120">
        <v>49096</v>
      </c>
      <c r="AE2002" s="9" t="s">
        <v>106</v>
      </c>
      <c r="AF2002" s="2">
        <v>2940.3591860997967</v>
      </c>
      <c r="AG2002" s="2">
        <v>1945.576239308838</v>
      </c>
      <c r="AH2002" s="2">
        <v>4885.9354254086347</v>
      </c>
      <c r="AI2002" s="2">
        <v>187646.70099109251</v>
      </c>
      <c r="AJ2002" s="2">
        <v>30758.299008907452</v>
      </c>
      <c r="AK2002" s="2">
        <v>22986.990670587536</v>
      </c>
      <c r="AL2002" s="121">
        <v>0.1225</v>
      </c>
      <c r="AM2002" s="121" t="s">
        <v>36</v>
      </c>
      <c r="AN2002" s="2">
        <v>218404.99999999997</v>
      </c>
      <c r="AO2002" s="2" t="s">
        <v>184</v>
      </c>
    </row>
    <row r="2003" spans="29:41" x14ac:dyDescent="0.3">
      <c r="AC2003" s="119">
        <v>12</v>
      </c>
      <c r="AD2003" s="120">
        <v>49126</v>
      </c>
      <c r="AE2003" s="9" t="s">
        <v>106</v>
      </c>
      <c r="AF2003" s="2">
        <v>2970.375352791234</v>
      </c>
      <c r="AG2003" s="2">
        <v>1915.5600726174027</v>
      </c>
      <c r="AH2003" s="2">
        <v>4885.9354254086365</v>
      </c>
      <c r="AI2003" s="2">
        <v>184676.32563830129</v>
      </c>
      <c r="AJ2003" s="2">
        <v>33728.674361698686</v>
      </c>
      <c r="AK2003" s="2">
        <v>24902.550743204938</v>
      </c>
      <c r="AL2003" s="121">
        <v>0.1225</v>
      </c>
      <c r="AM2003" s="121" t="s">
        <v>36</v>
      </c>
      <c r="AN2003" s="2">
        <v>218404.99999999997</v>
      </c>
      <c r="AO2003" s="2" t="s">
        <v>184</v>
      </c>
    </row>
    <row r="2004" spans="29:41" x14ac:dyDescent="0.3">
      <c r="AC2004" s="119">
        <v>13</v>
      </c>
      <c r="AD2004" s="120">
        <v>49157</v>
      </c>
      <c r="AE2004" s="9" t="s">
        <v>106</v>
      </c>
      <c r="AF2004" s="2">
        <v>3000.6979345176433</v>
      </c>
      <c r="AG2004" s="2">
        <v>1885.2374908909924</v>
      </c>
      <c r="AH2004" s="2">
        <v>4885.9354254086356</v>
      </c>
      <c r="AI2004" s="2">
        <v>181675.62770378366</v>
      </c>
      <c r="AJ2004" s="2">
        <v>36729.37229621633</v>
      </c>
      <c r="AK2004" s="2">
        <v>26787.78823409593</v>
      </c>
      <c r="AL2004" s="121">
        <v>0.1225</v>
      </c>
      <c r="AM2004" s="121" t="s">
        <v>36</v>
      </c>
      <c r="AN2004" s="2">
        <v>218404.99999999997</v>
      </c>
      <c r="AO2004" s="2" t="s">
        <v>184</v>
      </c>
    </row>
    <row r="2005" spans="29:41" x14ac:dyDescent="0.3">
      <c r="AC2005" s="119">
        <v>14</v>
      </c>
      <c r="AD2005" s="120">
        <v>49188</v>
      </c>
      <c r="AE2005" s="9" t="s">
        <v>106</v>
      </c>
      <c r="AF2005" s="2">
        <v>3031.3300592658452</v>
      </c>
      <c r="AG2005" s="2">
        <v>1854.6053661427914</v>
      </c>
      <c r="AH2005" s="2">
        <v>4885.9354254086365</v>
      </c>
      <c r="AI2005" s="2">
        <v>178644.29764451782</v>
      </c>
      <c r="AJ2005" s="2">
        <v>39760.702355482179</v>
      </c>
      <c r="AK2005" s="2">
        <v>28642.39360023872</v>
      </c>
      <c r="AL2005" s="121">
        <v>0.1225</v>
      </c>
      <c r="AM2005" s="121" t="s">
        <v>36</v>
      </c>
      <c r="AN2005" s="2">
        <v>218404.99999999997</v>
      </c>
      <c r="AO2005" s="2" t="s">
        <v>184</v>
      </c>
    </row>
    <row r="2006" spans="29:41" x14ac:dyDescent="0.3">
      <c r="AC2006" s="119">
        <v>15</v>
      </c>
      <c r="AD2006" s="120">
        <v>49218</v>
      </c>
      <c r="AE2006" s="9" t="s">
        <v>106</v>
      </c>
      <c r="AF2006" s="2">
        <v>3062.2748869541838</v>
      </c>
      <c r="AG2006" s="2">
        <v>1823.6605384544528</v>
      </c>
      <c r="AH2006" s="2">
        <v>4885.9354254086365</v>
      </c>
      <c r="AI2006" s="2">
        <v>175582.02275756362</v>
      </c>
      <c r="AJ2006" s="2">
        <v>42822.977242436362</v>
      </c>
      <c r="AK2006" s="2">
        <v>30466.054138693173</v>
      </c>
      <c r="AL2006" s="121">
        <v>0.1225</v>
      </c>
      <c r="AM2006" s="121" t="s">
        <v>36</v>
      </c>
      <c r="AN2006" s="2">
        <v>218404.99999999997</v>
      </c>
      <c r="AO2006" s="2" t="s">
        <v>184</v>
      </c>
    </row>
    <row r="2007" spans="29:41" x14ac:dyDescent="0.3">
      <c r="AC2007" s="119">
        <v>16</v>
      </c>
      <c r="AD2007" s="120">
        <v>49249</v>
      </c>
      <c r="AE2007" s="9" t="s">
        <v>106</v>
      </c>
      <c r="AF2007" s="2">
        <v>3093.5356097585081</v>
      </c>
      <c r="AG2007" s="2">
        <v>1792.3998156501286</v>
      </c>
      <c r="AH2007" s="2">
        <v>4885.9354254086365</v>
      </c>
      <c r="AI2007" s="2">
        <v>172488.48714780511</v>
      </c>
      <c r="AJ2007" s="2">
        <v>45916.512852194872</v>
      </c>
      <c r="AK2007" s="2">
        <v>32258.453954343302</v>
      </c>
      <c r="AL2007" s="121">
        <v>0.1225</v>
      </c>
      <c r="AM2007" s="121" t="s">
        <v>36</v>
      </c>
      <c r="AN2007" s="2">
        <v>218404.99999999997</v>
      </c>
      <c r="AO2007" s="2" t="s">
        <v>184</v>
      </c>
    </row>
    <row r="2008" spans="29:41" x14ac:dyDescent="0.3">
      <c r="AC2008" s="119">
        <v>17</v>
      </c>
      <c r="AD2008" s="120">
        <v>49279</v>
      </c>
      <c r="AE2008" s="9" t="s">
        <v>106</v>
      </c>
      <c r="AF2008" s="2">
        <v>3125.1154524414596</v>
      </c>
      <c r="AG2008" s="2">
        <v>1760.8199729671771</v>
      </c>
      <c r="AH2008" s="2">
        <v>4885.9354254086365</v>
      </c>
      <c r="AI2008" s="2">
        <v>169363.37169536366</v>
      </c>
      <c r="AJ2008" s="2">
        <v>49041.628304636331</v>
      </c>
      <c r="AK2008" s="2">
        <v>34019.273927310482</v>
      </c>
      <c r="AL2008" s="121">
        <v>0.1225</v>
      </c>
      <c r="AM2008" s="121" t="s">
        <v>36</v>
      </c>
      <c r="AN2008" s="2">
        <v>218404.99999999997</v>
      </c>
      <c r="AO2008" s="2" t="s">
        <v>184</v>
      </c>
    </row>
    <row r="2009" spans="29:41" x14ac:dyDescent="0.3">
      <c r="AC2009" s="119">
        <v>18</v>
      </c>
      <c r="AD2009" s="120">
        <v>49310</v>
      </c>
      <c r="AE2009" s="9" t="s">
        <v>106</v>
      </c>
      <c r="AF2009" s="2">
        <v>3157.0176726851323</v>
      </c>
      <c r="AG2009" s="2">
        <v>1728.917752723504</v>
      </c>
      <c r="AH2009" s="2">
        <v>4885.9354254086365</v>
      </c>
      <c r="AI2009" s="2">
        <v>166206.35402267854</v>
      </c>
      <c r="AJ2009" s="2">
        <v>52198.645977321466</v>
      </c>
      <c r="AK2009" s="2">
        <v>35748.191680033982</v>
      </c>
      <c r="AL2009" s="121">
        <v>0.1225</v>
      </c>
      <c r="AM2009" s="121" t="s">
        <v>36</v>
      </c>
      <c r="AN2009" s="2">
        <v>218404.99999999997</v>
      </c>
      <c r="AO2009" s="2" t="s">
        <v>184</v>
      </c>
    </row>
    <row r="2010" spans="29:41" x14ac:dyDescent="0.3">
      <c r="AC2010" s="119">
        <v>19</v>
      </c>
      <c r="AD2010" s="120">
        <v>49341</v>
      </c>
      <c r="AE2010" s="9" t="s">
        <v>106</v>
      </c>
      <c r="AF2010" s="2">
        <v>3189.2455614271266</v>
      </c>
      <c r="AG2010" s="2">
        <v>1696.6898639815101</v>
      </c>
      <c r="AH2010" s="2">
        <v>4885.9354254086365</v>
      </c>
      <c r="AI2010" s="2">
        <v>163017.10846125142</v>
      </c>
      <c r="AJ2010" s="2">
        <v>55387.89153874859</v>
      </c>
      <c r="AK2010" s="2">
        <v>37444.881544015494</v>
      </c>
      <c r="AL2010" s="121">
        <v>0.1225</v>
      </c>
      <c r="AM2010" s="121" t="s">
        <v>36</v>
      </c>
      <c r="AN2010" s="2">
        <v>218404.99999999997</v>
      </c>
      <c r="AO2010" s="2" t="s">
        <v>184</v>
      </c>
    </row>
    <row r="2011" spans="29:41" x14ac:dyDescent="0.3">
      <c r="AC2011" s="119">
        <v>20</v>
      </c>
      <c r="AD2011" s="120">
        <v>49369</v>
      </c>
      <c r="AE2011" s="9" t="s">
        <v>106</v>
      </c>
      <c r="AF2011" s="2">
        <v>3221.8024432000284</v>
      </c>
      <c r="AG2011" s="2">
        <v>1664.1329822086082</v>
      </c>
      <c r="AH2011" s="2">
        <v>4885.9354254086365</v>
      </c>
      <c r="AI2011" s="2">
        <v>159795.3060180514</v>
      </c>
      <c r="AJ2011" s="2">
        <v>58609.693981948622</v>
      </c>
      <c r="AK2011" s="2">
        <v>39109.014526224099</v>
      </c>
      <c r="AL2011" s="121">
        <v>0.1225</v>
      </c>
      <c r="AM2011" s="121" t="s">
        <v>36</v>
      </c>
      <c r="AN2011" s="2">
        <v>218404.99999999997</v>
      </c>
      <c r="AO2011" s="2" t="s">
        <v>184</v>
      </c>
    </row>
    <row r="2012" spans="29:41" x14ac:dyDescent="0.3">
      <c r="AC2012" s="119">
        <v>21</v>
      </c>
      <c r="AD2012" s="120">
        <v>49400</v>
      </c>
      <c r="AE2012" s="9" t="s">
        <v>106</v>
      </c>
      <c r="AF2012" s="2">
        <v>3254.6916764743637</v>
      </c>
      <c r="AG2012" s="2">
        <v>1631.2437489342747</v>
      </c>
      <c r="AH2012" s="2">
        <v>4885.9354254086384</v>
      </c>
      <c r="AI2012" s="2">
        <v>156540.61434157705</v>
      </c>
      <c r="AJ2012" s="2">
        <v>61864.385658422987</v>
      </c>
      <c r="AK2012" s="2">
        <v>40740.258275158376</v>
      </c>
      <c r="AL2012" s="121">
        <v>0.1225</v>
      </c>
      <c r="AM2012" s="121" t="s">
        <v>36</v>
      </c>
      <c r="AN2012" s="2">
        <v>218404.99999999997</v>
      </c>
      <c r="AO2012" s="2" t="s">
        <v>184</v>
      </c>
    </row>
    <row r="2013" spans="29:41" x14ac:dyDescent="0.3">
      <c r="AC2013" s="119">
        <v>22</v>
      </c>
      <c r="AD2013" s="120">
        <v>49430</v>
      </c>
      <c r="AE2013" s="9" t="s">
        <v>106</v>
      </c>
      <c r="AF2013" s="2">
        <v>3287.9166540050373</v>
      </c>
      <c r="AG2013" s="2">
        <v>1598.018771403599</v>
      </c>
      <c r="AH2013" s="2">
        <v>4885.9354254086365</v>
      </c>
      <c r="AI2013" s="2">
        <v>153252.69768757201</v>
      </c>
      <c r="AJ2013" s="2">
        <v>65152.302312428023</v>
      </c>
      <c r="AK2013" s="2">
        <v>42338.277046561976</v>
      </c>
      <c r="AL2013" s="121">
        <v>0.1225</v>
      </c>
      <c r="AM2013" s="121" t="s">
        <v>36</v>
      </c>
      <c r="AN2013" s="2">
        <v>218404.99999999997</v>
      </c>
      <c r="AO2013" s="2" t="s">
        <v>184</v>
      </c>
    </row>
    <row r="2014" spans="29:41" x14ac:dyDescent="0.3">
      <c r="AC2014" s="119">
        <v>23</v>
      </c>
      <c r="AD2014" s="120">
        <v>49461</v>
      </c>
      <c r="AE2014" s="9" t="s">
        <v>106</v>
      </c>
      <c r="AF2014" s="2">
        <v>3321.4808031813409</v>
      </c>
      <c r="AG2014" s="2">
        <v>1564.4546222272977</v>
      </c>
      <c r="AH2014" s="2">
        <v>4885.9354254086384</v>
      </c>
      <c r="AI2014" s="2">
        <v>149931.21688439068</v>
      </c>
      <c r="AJ2014" s="2">
        <v>68473.78311560936</v>
      </c>
      <c r="AK2014" s="2">
        <v>43902.731668789274</v>
      </c>
      <c r="AL2014" s="121">
        <v>0.1225</v>
      </c>
      <c r="AM2014" s="121" t="s">
        <v>36</v>
      </c>
      <c r="AN2014" s="2">
        <v>218404.99999999997</v>
      </c>
      <c r="AO2014" s="2" t="s">
        <v>184</v>
      </c>
    </row>
    <row r="2015" spans="29:41" x14ac:dyDescent="0.3">
      <c r="AC2015" s="119">
        <v>24</v>
      </c>
      <c r="AD2015" s="120">
        <v>49491</v>
      </c>
      <c r="AE2015" s="9" t="s">
        <v>106</v>
      </c>
      <c r="AF2015" s="2">
        <v>3355.3875863804824</v>
      </c>
      <c r="AG2015" s="2">
        <v>1530.5478390281548</v>
      </c>
      <c r="AH2015" s="2">
        <v>4885.9354254086375</v>
      </c>
      <c r="AI2015" s="2">
        <v>146575.82929801021</v>
      </c>
      <c r="AJ2015" s="2">
        <v>71829.170701989846</v>
      </c>
      <c r="AK2015" s="2">
        <v>45433.279507817431</v>
      </c>
      <c r="AL2015" s="121">
        <v>0.1225</v>
      </c>
      <c r="AM2015" s="121" t="s">
        <v>36</v>
      </c>
      <c r="AN2015" s="2">
        <v>218404.99999999997</v>
      </c>
      <c r="AO2015" s="2" t="s">
        <v>184</v>
      </c>
    </row>
    <row r="2016" spans="29:41" x14ac:dyDescent="0.3">
      <c r="AC2016" s="119">
        <v>25</v>
      </c>
      <c r="AD2016" s="120">
        <v>49522</v>
      </c>
      <c r="AE2016" s="9" t="s">
        <v>106</v>
      </c>
      <c r="AF2016" s="2">
        <v>3389.6405013247841</v>
      </c>
      <c r="AG2016" s="2">
        <v>1496.2949240838543</v>
      </c>
      <c r="AH2016" s="2">
        <v>4885.9354254086384</v>
      </c>
      <c r="AI2016" s="2">
        <v>143186.18879668543</v>
      </c>
      <c r="AJ2016" s="2">
        <v>75218.811203314632</v>
      </c>
      <c r="AK2016" s="2">
        <v>46929.574431901288</v>
      </c>
      <c r="AL2016" s="121">
        <v>0.1225</v>
      </c>
      <c r="AM2016" s="121" t="s">
        <v>36</v>
      </c>
      <c r="AN2016" s="2">
        <v>218404.99999999997</v>
      </c>
      <c r="AO2016" s="2" t="s">
        <v>184</v>
      </c>
    </row>
    <row r="2017" spans="29:41" x14ac:dyDescent="0.3">
      <c r="AC2017" s="119">
        <v>26</v>
      </c>
      <c r="AD2017" s="120">
        <v>49553</v>
      </c>
      <c r="AE2017" s="9" t="s">
        <v>106</v>
      </c>
      <c r="AF2017" s="2">
        <v>3424.2430814424747</v>
      </c>
      <c r="AG2017" s="2">
        <v>1461.6923439661637</v>
      </c>
      <c r="AH2017" s="2">
        <v>4885.9354254086384</v>
      </c>
      <c r="AI2017" s="2">
        <v>139761.94571524294</v>
      </c>
      <c r="AJ2017" s="2">
        <v>78643.054284757105</v>
      </c>
      <c r="AK2017" s="2">
        <v>48391.266775867451</v>
      </c>
      <c r="AL2017" s="121">
        <v>0.1225</v>
      </c>
      <c r="AM2017" s="121" t="s">
        <v>36</v>
      </c>
      <c r="AN2017" s="2">
        <v>218404.99999999997</v>
      </c>
      <c r="AO2017" s="2" t="s">
        <v>184</v>
      </c>
    </row>
    <row r="2018" spans="29:41" x14ac:dyDescent="0.3">
      <c r="AC2018" s="119">
        <v>27</v>
      </c>
      <c r="AD2018" s="120">
        <v>49583</v>
      </c>
      <c r="AE2018" s="9" t="s">
        <v>106</v>
      </c>
      <c r="AF2018" s="2">
        <v>3459.1988962321993</v>
      </c>
      <c r="AG2018" s="2">
        <v>1426.7365291764384</v>
      </c>
      <c r="AH2018" s="2">
        <v>4885.9354254086375</v>
      </c>
      <c r="AI2018" s="2">
        <v>136302.74681901073</v>
      </c>
      <c r="AJ2018" s="2">
        <v>82102.253180989297</v>
      </c>
      <c r="AK2018" s="2">
        <v>49818.003305043887</v>
      </c>
      <c r="AL2018" s="121">
        <v>0.1225</v>
      </c>
      <c r="AM2018" s="121" t="s">
        <v>36</v>
      </c>
      <c r="AN2018" s="2">
        <v>218404.99999999997</v>
      </c>
      <c r="AO2018" s="2" t="s">
        <v>184</v>
      </c>
    </row>
    <row r="2019" spans="29:41" x14ac:dyDescent="0.3">
      <c r="AC2019" s="119">
        <v>28</v>
      </c>
      <c r="AD2019" s="120">
        <v>49614</v>
      </c>
      <c r="AE2019" s="9" t="s">
        <v>106</v>
      </c>
      <c r="AF2019" s="2">
        <v>3494.5115516312362</v>
      </c>
      <c r="AG2019" s="2">
        <v>1391.4238737774012</v>
      </c>
      <c r="AH2019" s="2">
        <v>4885.9354254086375</v>
      </c>
      <c r="AI2019" s="2">
        <v>132808.2352673795</v>
      </c>
      <c r="AJ2019" s="2">
        <v>85596.764732620533</v>
      </c>
      <c r="AK2019" s="2">
        <v>51209.427178821286</v>
      </c>
      <c r="AL2019" s="121">
        <v>0.1225</v>
      </c>
      <c r="AM2019" s="121" t="s">
        <v>36</v>
      </c>
      <c r="AN2019" s="2">
        <v>218404.99999999997</v>
      </c>
      <c r="AO2019" s="2" t="s">
        <v>184</v>
      </c>
    </row>
    <row r="2020" spans="29:41" x14ac:dyDescent="0.3">
      <c r="AC2020" s="119">
        <v>29</v>
      </c>
      <c r="AD2020" s="120">
        <v>49644</v>
      </c>
      <c r="AE2020" s="9" t="s">
        <v>106</v>
      </c>
      <c r="AF2020" s="2">
        <v>3530.1846903874721</v>
      </c>
      <c r="AG2020" s="2">
        <v>1355.7507350211656</v>
      </c>
      <c r="AH2020" s="2">
        <v>4885.9354254086375</v>
      </c>
      <c r="AI2020" s="2">
        <v>129278.05057699203</v>
      </c>
      <c r="AJ2020" s="2">
        <v>89126.949423008002</v>
      </c>
      <c r="AK2020" s="2">
        <v>52565.177913842454</v>
      </c>
      <c r="AL2020" s="121">
        <v>0.1225</v>
      </c>
      <c r="AM2020" s="121" t="s">
        <v>36</v>
      </c>
      <c r="AN2020" s="2">
        <v>218404.99999999997</v>
      </c>
      <c r="AO2020" s="2" t="s">
        <v>184</v>
      </c>
    </row>
    <row r="2021" spans="29:41" x14ac:dyDescent="0.3">
      <c r="AC2021" s="119">
        <v>30</v>
      </c>
      <c r="AD2021" s="120">
        <v>49675</v>
      </c>
      <c r="AE2021" s="9" t="s">
        <v>106</v>
      </c>
      <c r="AF2021" s="2">
        <v>3566.2219924351784</v>
      </c>
      <c r="AG2021" s="2">
        <v>1319.7134329734602</v>
      </c>
      <c r="AH2021" s="2">
        <v>4885.9354254086384</v>
      </c>
      <c r="AI2021" s="2">
        <v>125711.82858455685</v>
      </c>
      <c r="AJ2021" s="2">
        <v>92693.171415443183</v>
      </c>
      <c r="AK2021" s="2">
        <v>53884.891346815915</v>
      </c>
      <c r="AL2021" s="121">
        <v>0.1225</v>
      </c>
      <c r="AM2021" s="121" t="s">
        <v>36</v>
      </c>
      <c r="AN2021" s="2">
        <v>218404.99999999997</v>
      </c>
      <c r="AO2021" s="2" t="s">
        <v>184</v>
      </c>
    </row>
    <row r="2022" spans="29:41" x14ac:dyDescent="0.3">
      <c r="AC2022" s="119">
        <v>31</v>
      </c>
      <c r="AD2022" s="120">
        <v>49706</v>
      </c>
      <c r="AE2022" s="9" t="s">
        <v>106</v>
      </c>
      <c r="AF2022" s="2">
        <v>3602.6271752746206</v>
      </c>
      <c r="AG2022" s="2">
        <v>1283.3082501340177</v>
      </c>
      <c r="AH2022" s="2">
        <v>4885.9354254086384</v>
      </c>
      <c r="AI2022" s="2">
        <v>122109.20140928222</v>
      </c>
      <c r="AJ2022" s="2">
        <v>96295.798590717808</v>
      </c>
      <c r="AK2022" s="2">
        <v>55168.199596949933</v>
      </c>
      <c r="AL2022" s="121">
        <v>0.1225</v>
      </c>
      <c r="AM2022" s="121" t="s">
        <v>36</v>
      </c>
      <c r="AN2022" s="2">
        <v>218404.99999999997</v>
      </c>
      <c r="AO2022" s="2" t="s">
        <v>184</v>
      </c>
    </row>
    <row r="2023" spans="29:41" x14ac:dyDescent="0.3">
      <c r="AC2023" s="119">
        <v>32</v>
      </c>
      <c r="AD2023" s="120">
        <v>49735</v>
      </c>
      <c r="AE2023" s="9" t="s">
        <v>106</v>
      </c>
      <c r="AF2023" s="2">
        <v>3639.4039943555472</v>
      </c>
      <c r="AG2023" s="2">
        <v>1246.5314310530894</v>
      </c>
      <c r="AH2023" s="2">
        <v>4885.9354254086365</v>
      </c>
      <c r="AI2023" s="2">
        <v>118469.79741492667</v>
      </c>
      <c r="AJ2023" s="2">
        <v>99935.202585073363</v>
      </c>
      <c r="AK2023" s="2">
        <v>56414.731028003021</v>
      </c>
      <c r="AL2023" s="121">
        <v>0.1225</v>
      </c>
      <c r="AM2023" s="121" t="s">
        <v>36</v>
      </c>
      <c r="AN2023" s="2">
        <v>218404.99999999997</v>
      </c>
      <c r="AO2023" s="2" t="s">
        <v>184</v>
      </c>
    </row>
    <row r="2024" spans="29:41" x14ac:dyDescent="0.3">
      <c r="AC2024" s="119">
        <v>33</v>
      </c>
      <c r="AD2024" s="120">
        <v>49766</v>
      </c>
      <c r="AE2024" s="9" t="s">
        <v>106</v>
      </c>
      <c r="AF2024" s="2">
        <v>3676.5562434645935</v>
      </c>
      <c r="AG2024" s="2">
        <v>1209.379181944043</v>
      </c>
      <c r="AH2024" s="2">
        <v>4885.9354254086365</v>
      </c>
      <c r="AI2024" s="2">
        <v>114793.24117146207</v>
      </c>
      <c r="AJ2024" s="2">
        <v>103611.75882853796</v>
      </c>
      <c r="AK2024" s="2">
        <v>57624.110209947066</v>
      </c>
      <c r="AL2024" s="121">
        <v>0.1225</v>
      </c>
      <c r="AM2024" s="121" t="s">
        <v>36</v>
      </c>
      <c r="AN2024" s="2">
        <v>218404.99999999997</v>
      </c>
      <c r="AO2024" s="2" t="s">
        <v>184</v>
      </c>
    </row>
    <row r="2025" spans="29:41" x14ac:dyDescent="0.3">
      <c r="AC2025" s="119">
        <v>34</v>
      </c>
      <c r="AD2025" s="120">
        <v>49796</v>
      </c>
      <c r="AE2025" s="9" t="s">
        <v>106</v>
      </c>
      <c r="AF2025" s="2">
        <v>3714.0877551166277</v>
      </c>
      <c r="AG2025" s="2">
        <v>1171.8476702920086</v>
      </c>
      <c r="AH2025" s="2">
        <v>4885.9354254086365</v>
      </c>
      <c r="AI2025" s="2">
        <v>111079.15341634543</v>
      </c>
      <c r="AJ2025" s="2">
        <v>107325.84658365459</v>
      </c>
      <c r="AK2025" s="2">
        <v>58795.957880239075</v>
      </c>
      <c r="AL2025" s="121">
        <v>0.1225</v>
      </c>
      <c r="AM2025" s="121" t="s">
        <v>36</v>
      </c>
      <c r="AN2025" s="2">
        <v>218404.99999999997</v>
      </c>
      <c r="AO2025" s="2" t="s">
        <v>184</v>
      </c>
    </row>
    <row r="2026" spans="29:41" x14ac:dyDescent="0.3">
      <c r="AC2026" s="119">
        <v>35</v>
      </c>
      <c r="AD2026" s="120">
        <v>49827</v>
      </c>
      <c r="AE2026" s="9" t="s">
        <v>106</v>
      </c>
      <c r="AF2026" s="2">
        <v>3752.0024009501103</v>
      </c>
      <c r="AG2026" s="2">
        <v>1133.9330244585262</v>
      </c>
      <c r="AH2026" s="2">
        <v>4885.9354254086365</v>
      </c>
      <c r="AI2026" s="2">
        <v>107327.15101539533</v>
      </c>
      <c r="AJ2026" s="2">
        <v>111077.8489846047</v>
      </c>
      <c r="AK2026" s="2">
        <v>59929.890904697604</v>
      </c>
      <c r="AL2026" s="121">
        <v>0.1225</v>
      </c>
      <c r="AM2026" s="121" t="s">
        <v>36</v>
      </c>
      <c r="AN2026" s="2">
        <v>218404.99999999997</v>
      </c>
      <c r="AO2026" s="2" t="s">
        <v>184</v>
      </c>
    </row>
    <row r="2027" spans="29:41" x14ac:dyDescent="0.3">
      <c r="AC2027" s="119">
        <v>36</v>
      </c>
      <c r="AD2027" s="120">
        <v>49857</v>
      </c>
      <c r="AE2027" s="9" t="s">
        <v>106</v>
      </c>
      <c r="AF2027" s="2">
        <v>3790.304092126476</v>
      </c>
      <c r="AG2027" s="2">
        <v>1095.6313332821605</v>
      </c>
      <c r="AH2027" s="2">
        <v>4885.9354254086365</v>
      </c>
      <c r="AI2027" s="2">
        <v>103536.84692326885</v>
      </c>
      <c r="AJ2027" s="2">
        <v>114868.15307673118</v>
      </c>
      <c r="AK2027" s="2">
        <v>61025.522237979763</v>
      </c>
      <c r="AL2027" s="121">
        <v>0.1225</v>
      </c>
      <c r="AM2027" s="121" t="s">
        <v>36</v>
      </c>
      <c r="AN2027" s="2">
        <v>218404.99999999997</v>
      </c>
      <c r="AO2027" s="2" t="s">
        <v>184</v>
      </c>
    </row>
    <row r="2028" spans="29:41" x14ac:dyDescent="0.3">
      <c r="AC2028" s="119">
        <v>37</v>
      </c>
      <c r="AD2028" s="120">
        <v>49888</v>
      </c>
      <c r="AE2028" s="9" t="s">
        <v>106</v>
      </c>
      <c r="AF2028" s="2">
        <v>3828.9967797336003</v>
      </c>
      <c r="AG2028" s="2">
        <v>1056.9386456750362</v>
      </c>
      <c r="AH2028" s="2">
        <v>4885.9354254086365</v>
      </c>
      <c r="AI2028" s="2">
        <v>99707.850143535252</v>
      </c>
      <c r="AJ2028" s="2">
        <v>118697.14985646478</v>
      </c>
      <c r="AK2028" s="2">
        <v>62082.4608836548</v>
      </c>
      <c r="AL2028" s="121">
        <v>0.1225</v>
      </c>
      <c r="AM2028" s="121" t="s">
        <v>36</v>
      </c>
      <c r="AN2028" s="2">
        <v>218404.99999999997</v>
      </c>
      <c r="AO2028" s="2" t="s">
        <v>184</v>
      </c>
    </row>
    <row r="2029" spans="29:41" x14ac:dyDescent="0.3">
      <c r="AC2029" s="119">
        <v>38</v>
      </c>
      <c r="AD2029" s="120">
        <v>49919</v>
      </c>
      <c r="AE2029" s="9" t="s">
        <v>106</v>
      </c>
      <c r="AF2029" s="2">
        <v>3868.084455193381</v>
      </c>
      <c r="AG2029" s="2">
        <v>1017.8509702152556</v>
      </c>
      <c r="AH2029" s="2">
        <v>4885.9354254086365</v>
      </c>
      <c r="AI2029" s="2">
        <v>95839.765688341868</v>
      </c>
      <c r="AJ2029" s="2">
        <v>122565.23431165816</v>
      </c>
      <c r="AK2029" s="2">
        <v>63100.311853870058</v>
      </c>
      <c r="AL2029" s="121">
        <v>0.1225</v>
      </c>
      <c r="AM2029" s="121" t="s">
        <v>36</v>
      </c>
      <c r="AN2029" s="2">
        <v>218404.99999999997</v>
      </c>
      <c r="AO2029" s="2" t="s">
        <v>184</v>
      </c>
    </row>
    <row r="2030" spans="29:41" x14ac:dyDescent="0.3">
      <c r="AC2030" s="119">
        <v>39</v>
      </c>
      <c r="AD2030" s="120">
        <v>49949</v>
      </c>
      <c r="AE2030" s="9" t="s">
        <v>106</v>
      </c>
      <c r="AF2030" s="2">
        <v>3907.5711506734801</v>
      </c>
      <c r="AG2030" s="2">
        <v>978.36427473515653</v>
      </c>
      <c r="AH2030" s="2">
        <v>4885.9354254086365</v>
      </c>
      <c r="AI2030" s="2">
        <v>91932.194537668387</v>
      </c>
      <c r="AJ2030" s="2">
        <v>126472.80546233164</v>
      </c>
      <c r="AK2030" s="2">
        <v>64078.676128605213</v>
      </c>
      <c r="AL2030" s="121">
        <v>0.1225</v>
      </c>
      <c r="AM2030" s="121" t="s">
        <v>36</v>
      </c>
      <c r="AN2030" s="2">
        <v>218404.99999999997</v>
      </c>
      <c r="AO2030" s="2" t="s">
        <v>184</v>
      </c>
    </row>
    <row r="2031" spans="29:41" x14ac:dyDescent="0.3">
      <c r="AC2031" s="119">
        <v>40</v>
      </c>
      <c r="AD2031" s="120">
        <v>49980</v>
      </c>
      <c r="AE2031" s="9" t="s">
        <v>106</v>
      </c>
      <c r="AF2031" s="2">
        <v>3947.4609395032717</v>
      </c>
      <c r="AG2031" s="2">
        <v>938.47448590536476</v>
      </c>
      <c r="AH2031" s="2">
        <v>4885.9354254086365</v>
      </c>
      <c r="AI2031" s="2">
        <v>87984.733598165112</v>
      </c>
      <c r="AJ2031" s="2">
        <v>130420.26640183492</v>
      </c>
      <c r="AK2031" s="2">
        <v>65017.150614510581</v>
      </c>
      <c r="AL2031" s="121">
        <v>0.1225</v>
      </c>
      <c r="AM2031" s="121" t="s">
        <v>36</v>
      </c>
      <c r="AN2031" s="2">
        <v>218404.99999999997</v>
      </c>
      <c r="AO2031" s="2" t="s">
        <v>184</v>
      </c>
    </row>
    <row r="2032" spans="29:41" x14ac:dyDescent="0.3">
      <c r="AC2032" s="119">
        <v>41</v>
      </c>
      <c r="AD2032" s="120">
        <v>50010</v>
      </c>
      <c r="AE2032" s="9" t="s">
        <v>106</v>
      </c>
      <c r="AF2032" s="2">
        <v>3987.7579365940346</v>
      </c>
      <c r="AG2032" s="2">
        <v>898.17748881460216</v>
      </c>
      <c r="AH2032" s="2">
        <v>4885.9354254086365</v>
      </c>
      <c r="AI2032" s="2">
        <v>83996.975661571079</v>
      </c>
      <c r="AJ2032" s="2">
        <v>134408.02433842895</v>
      </c>
      <c r="AK2032" s="2">
        <v>65915.328103325184</v>
      </c>
      <c r="AL2032" s="121">
        <v>0.1225</v>
      </c>
      <c r="AM2032" s="121" t="s">
        <v>36</v>
      </c>
      <c r="AN2032" s="2">
        <v>218404.99999999997</v>
      </c>
      <c r="AO2032" s="2" t="s">
        <v>184</v>
      </c>
    </row>
    <row r="2033" spans="29:41" x14ac:dyDescent="0.3">
      <c r="AC2033" s="119">
        <v>42</v>
      </c>
      <c r="AD2033" s="120">
        <v>50041</v>
      </c>
      <c r="AE2033" s="9" t="s">
        <v>106</v>
      </c>
      <c r="AF2033" s="2">
        <v>4028.4662988634318</v>
      </c>
      <c r="AG2033" s="2">
        <v>857.46912654520474</v>
      </c>
      <c r="AH2033" s="2">
        <v>4885.9354254086365</v>
      </c>
      <c r="AI2033" s="2">
        <v>79968.509362707642</v>
      </c>
      <c r="AJ2033" s="2">
        <v>138436.49063729239</v>
      </c>
      <c r="AK2033" s="2">
        <v>66772.797229870383</v>
      </c>
      <c r="AL2033" s="121">
        <v>0.1225</v>
      </c>
      <c r="AM2033" s="121" t="s">
        <v>36</v>
      </c>
      <c r="AN2033" s="2">
        <v>218404.99999999997</v>
      </c>
      <c r="AO2033" s="2" t="s">
        <v>184</v>
      </c>
    </row>
    <row r="2034" spans="29:41" x14ac:dyDescent="0.3">
      <c r="AC2034" s="119">
        <v>43</v>
      </c>
      <c r="AD2034" s="120">
        <v>50072</v>
      </c>
      <c r="AE2034" s="9" t="s">
        <v>106</v>
      </c>
      <c r="AF2034" s="2">
        <v>4069.5902256643294</v>
      </c>
      <c r="AG2034" s="2">
        <v>816.34519974430714</v>
      </c>
      <c r="AH2034" s="2">
        <v>4885.9354254086365</v>
      </c>
      <c r="AI2034" s="2">
        <v>75898.919137043311</v>
      </c>
      <c r="AJ2034" s="2">
        <v>142506.0808629567</v>
      </c>
      <c r="AK2034" s="2">
        <v>67589.142429614687</v>
      </c>
      <c r="AL2034" s="121">
        <v>0.1225</v>
      </c>
      <c r="AM2034" s="121" t="s">
        <v>36</v>
      </c>
      <c r="AN2034" s="2">
        <v>218404.99999999997</v>
      </c>
      <c r="AO2034" s="2" t="s">
        <v>184</v>
      </c>
    </row>
    <row r="2035" spans="29:41" x14ac:dyDescent="0.3">
      <c r="AC2035" s="119">
        <v>44</v>
      </c>
      <c r="AD2035" s="120">
        <v>50100</v>
      </c>
      <c r="AE2035" s="9" t="s">
        <v>106</v>
      </c>
      <c r="AF2035" s="2">
        <v>4111.1339592179866</v>
      </c>
      <c r="AG2035" s="2">
        <v>774.80146619065044</v>
      </c>
      <c r="AH2035" s="2">
        <v>4885.9354254086365</v>
      </c>
      <c r="AI2035" s="2">
        <v>71787.785177825324</v>
      </c>
      <c r="AJ2035" s="2">
        <v>146617.21482217469</v>
      </c>
      <c r="AK2035" s="2">
        <v>68363.943895805336</v>
      </c>
      <c r="AL2035" s="121">
        <v>0.1225</v>
      </c>
      <c r="AM2035" s="121" t="s">
        <v>36</v>
      </c>
      <c r="AN2035" s="2">
        <v>218404.99999999997</v>
      </c>
      <c r="AO2035" s="2" t="s">
        <v>184</v>
      </c>
    </row>
    <row r="2036" spans="29:41" x14ac:dyDescent="0.3">
      <c r="AC2036" s="119">
        <v>45</v>
      </c>
      <c r="AD2036" s="120">
        <v>50131</v>
      </c>
      <c r="AE2036" s="9" t="s">
        <v>106</v>
      </c>
      <c r="AF2036" s="2">
        <v>4153.10178505167</v>
      </c>
      <c r="AG2036" s="2">
        <v>732.83364035696684</v>
      </c>
      <c r="AH2036" s="2">
        <v>4885.9354254086365</v>
      </c>
      <c r="AI2036" s="2">
        <v>67634.683392773659</v>
      </c>
      <c r="AJ2036" s="2">
        <v>150770.31660722636</v>
      </c>
      <c r="AK2036" s="2">
        <v>69096.777536162306</v>
      </c>
      <c r="AL2036" s="121">
        <v>0.1225</v>
      </c>
      <c r="AM2036" s="121" t="s">
        <v>36</v>
      </c>
      <c r="AN2036" s="2">
        <v>218404.99999999997</v>
      </c>
      <c r="AO2036" s="2" t="s">
        <v>184</v>
      </c>
    </row>
    <row r="2037" spans="29:41" x14ac:dyDescent="0.3">
      <c r="AC2037" s="119">
        <v>46</v>
      </c>
      <c r="AD2037" s="120">
        <v>50161</v>
      </c>
      <c r="AE2037" s="9" t="s">
        <v>106</v>
      </c>
      <c r="AF2037" s="2">
        <v>4195.4980324407397</v>
      </c>
      <c r="AG2037" s="2">
        <v>690.43739296789772</v>
      </c>
      <c r="AH2037" s="2">
        <v>4885.9354254086375</v>
      </c>
      <c r="AI2037" s="2">
        <v>63439.185360332922</v>
      </c>
      <c r="AJ2037" s="2">
        <v>154965.81463966711</v>
      </c>
      <c r="AK2037" s="2">
        <v>69787.214929130205</v>
      </c>
      <c r="AL2037" s="121">
        <v>0.1225</v>
      </c>
      <c r="AM2037" s="121" t="s">
        <v>36</v>
      </c>
      <c r="AN2037" s="2">
        <v>218404.99999999997</v>
      </c>
      <c r="AO2037" s="2" t="s">
        <v>184</v>
      </c>
    </row>
    <row r="2038" spans="29:41" x14ac:dyDescent="0.3">
      <c r="AC2038" s="119">
        <v>47</v>
      </c>
      <c r="AD2038" s="120">
        <v>50192</v>
      </c>
      <c r="AE2038" s="9" t="s">
        <v>106</v>
      </c>
      <c r="AF2038" s="2">
        <v>4238.3270748552377</v>
      </c>
      <c r="AG2038" s="2">
        <v>647.60835055339851</v>
      </c>
      <c r="AH2038" s="2">
        <v>4885.9354254086365</v>
      </c>
      <c r="AI2038" s="2">
        <v>59200.858285477683</v>
      </c>
      <c r="AJ2038" s="2">
        <v>159204.14171452235</v>
      </c>
      <c r="AK2038" s="2">
        <v>70434.823279683609</v>
      </c>
      <c r="AL2038" s="121">
        <v>0.1225</v>
      </c>
      <c r="AM2038" s="121" t="s">
        <v>36</v>
      </c>
      <c r="AN2038" s="2">
        <v>218404.99999999997</v>
      </c>
      <c r="AO2038" s="2" t="s">
        <v>184</v>
      </c>
    </row>
    <row r="2039" spans="29:41" x14ac:dyDescent="0.3">
      <c r="AC2039" s="119">
        <v>48</v>
      </c>
      <c r="AD2039" s="120">
        <v>50222</v>
      </c>
      <c r="AE2039" s="9" t="s">
        <v>106</v>
      </c>
      <c r="AF2039" s="2">
        <v>4281.5933304110522</v>
      </c>
      <c r="AG2039" s="2">
        <v>604.3420949975847</v>
      </c>
      <c r="AH2039" s="2">
        <v>4885.9354254086365</v>
      </c>
      <c r="AI2039" s="2">
        <v>54919.264955066632</v>
      </c>
      <c r="AJ2039" s="2">
        <v>163485.73504493342</v>
      </c>
      <c r="AK2039" s="2">
        <v>71039.165374681193</v>
      </c>
      <c r="AL2039" s="121">
        <v>0.1225</v>
      </c>
      <c r="AM2039" s="121" t="s">
        <v>36</v>
      </c>
      <c r="AN2039" s="2">
        <v>218404.99999999997</v>
      </c>
      <c r="AO2039" s="2" t="s">
        <v>184</v>
      </c>
    </row>
    <row r="2040" spans="29:41" x14ac:dyDescent="0.3">
      <c r="AC2040" s="119">
        <v>49</v>
      </c>
      <c r="AD2040" s="120">
        <v>50253</v>
      </c>
      <c r="AE2040" s="9" t="s">
        <v>106</v>
      </c>
      <c r="AF2040" s="2">
        <v>4325.3012623256645</v>
      </c>
      <c r="AG2040" s="2">
        <v>560.6341630829719</v>
      </c>
      <c r="AH2040" s="2">
        <v>4885.9354254086365</v>
      </c>
      <c r="AI2040" s="2">
        <v>50593.963692740967</v>
      </c>
      <c r="AJ2040" s="2">
        <v>167811.03630725908</v>
      </c>
      <c r="AK2040" s="2">
        <v>71599.799537764164</v>
      </c>
      <c r="AL2040" s="121">
        <v>0.1225</v>
      </c>
      <c r="AM2040" s="121" t="s">
        <v>36</v>
      </c>
      <c r="AN2040" s="2">
        <v>218404.99999999997</v>
      </c>
      <c r="AO2040" s="2" t="s">
        <v>184</v>
      </c>
    </row>
    <row r="2041" spans="29:41" x14ac:dyDescent="0.3">
      <c r="AC2041" s="119">
        <v>50</v>
      </c>
      <c r="AD2041" s="120">
        <v>50284</v>
      </c>
      <c r="AE2041" s="9" t="s">
        <v>106</v>
      </c>
      <c r="AF2041" s="2">
        <v>4369.4553793785726</v>
      </c>
      <c r="AG2041" s="2">
        <v>516.48004603006405</v>
      </c>
      <c r="AH2041" s="2">
        <v>4885.9354254086365</v>
      </c>
      <c r="AI2041" s="2">
        <v>46224.508313362392</v>
      </c>
      <c r="AJ2041" s="2">
        <v>172180.49168663766</v>
      </c>
      <c r="AK2041" s="2">
        <v>72116.279583794225</v>
      </c>
      <c r="AL2041" s="121">
        <v>0.1225</v>
      </c>
      <c r="AM2041" s="121" t="s">
        <v>36</v>
      </c>
      <c r="AN2041" s="2">
        <v>218404.99999999997</v>
      </c>
      <c r="AO2041" s="2" t="s">
        <v>184</v>
      </c>
    </row>
    <row r="2042" spans="29:41" x14ac:dyDescent="0.3">
      <c r="AC2042" s="119">
        <v>51</v>
      </c>
      <c r="AD2042" s="120">
        <v>50314</v>
      </c>
      <c r="AE2042" s="9" t="s">
        <v>106</v>
      </c>
      <c r="AF2042" s="2">
        <v>4414.0602363763956</v>
      </c>
      <c r="AG2042" s="2">
        <v>471.87518903224105</v>
      </c>
      <c r="AH2042" s="2">
        <v>4885.9354254086365</v>
      </c>
      <c r="AI2042" s="2">
        <v>41810.448076985995</v>
      </c>
      <c r="AJ2042" s="2">
        <v>176594.55192301405</v>
      </c>
      <c r="AK2042" s="2">
        <v>72588.15477282647</v>
      </c>
      <c r="AL2042" s="121">
        <v>0.1225</v>
      </c>
      <c r="AM2042" s="121" t="s">
        <v>36</v>
      </c>
      <c r="AN2042" s="2">
        <v>218404.99999999997</v>
      </c>
      <c r="AO2042" s="2" t="s">
        <v>184</v>
      </c>
    </row>
    <row r="2043" spans="29:41" x14ac:dyDescent="0.3">
      <c r="AC2043" s="119">
        <v>52</v>
      </c>
      <c r="AD2043" s="120">
        <v>50345</v>
      </c>
      <c r="AE2043" s="9" t="s">
        <v>106</v>
      </c>
      <c r="AF2043" s="2">
        <v>4459.1204346227378</v>
      </c>
      <c r="AG2043" s="2">
        <v>426.81499078589871</v>
      </c>
      <c r="AH2043" s="2">
        <v>4885.9354254086365</v>
      </c>
      <c r="AI2043" s="2">
        <v>37351.327642363256</v>
      </c>
      <c r="AJ2043" s="2">
        <v>181053.67235763679</v>
      </c>
      <c r="AK2043" s="2">
        <v>73014.969763612375</v>
      </c>
      <c r="AL2043" s="121">
        <v>0.1225</v>
      </c>
      <c r="AM2043" s="121" t="s">
        <v>36</v>
      </c>
      <c r="AN2043" s="2">
        <v>218404.99999999997</v>
      </c>
      <c r="AO2043" s="2" t="s">
        <v>184</v>
      </c>
    </row>
    <row r="2044" spans="29:41" x14ac:dyDescent="0.3">
      <c r="AC2044" s="119">
        <v>53</v>
      </c>
      <c r="AD2044" s="120">
        <v>50375</v>
      </c>
      <c r="AE2044" s="9" t="s">
        <v>106</v>
      </c>
      <c r="AF2044" s="2">
        <v>4504.6406223928452</v>
      </c>
      <c r="AG2044" s="2">
        <v>381.29480301579156</v>
      </c>
      <c r="AH2044" s="2">
        <v>4885.9354254086365</v>
      </c>
      <c r="AI2044" s="2">
        <v>32846.687019970414</v>
      </c>
      <c r="AJ2044" s="2">
        <v>185558.31298002964</v>
      </c>
      <c r="AK2044" s="2">
        <v>73396.264566628161</v>
      </c>
      <c r="AL2044" s="121">
        <v>0.1225</v>
      </c>
      <c r="AM2044" s="121" t="s">
        <v>36</v>
      </c>
      <c r="AN2044" s="2">
        <v>218404.99999999997</v>
      </c>
      <c r="AO2044" s="2" t="s">
        <v>184</v>
      </c>
    </row>
    <row r="2045" spans="29:41" x14ac:dyDescent="0.3">
      <c r="AC2045" s="119">
        <v>54</v>
      </c>
      <c r="AD2045" s="120">
        <v>50406</v>
      </c>
      <c r="AE2045" s="9" t="s">
        <v>106</v>
      </c>
      <c r="AF2045" s="2">
        <v>4550.6254954131055</v>
      </c>
      <c r="AG2045" s="2">
        <v>335.30992999553132</v>
      </c>
      <c r="AH2045" s="2">
        <v>4885.9354254086365</v>
      </c>
      <c r="AI2045" s="2">
        <v>28296.06152455731</v>
      </c>
      <c r="AJ2045" s="2">
        <v>190108.93847544276</v>
      </c>
      <c r="AK2045" s="2">
        <v>73731.574496623696</v>
      </c>
      <c r="AL2045" s="121">
        <v>0.1225</v>
      </c>
      <c r="AM2045" s="121" t="s">
        <v>36</v>
      </c>
      <c r="AN2045" s="2">
        <v>218404.99999999997</v>
      </c>
      <c r="AO2045" s="2" t="s">
        <v>184</v>
      </c>
    </row>
    <row r="2046" spans="29:41" x14ac:dyDescent="0.3">
      <c r="AC2046" s="119">
        <v>55</v>
      </c>
      <c r="AD2046" s="120">
        <v>50437</v>
      </c>
      <c r="AE2046" s="9" t="s">
        <v>106</v>
      </c>
      <c r="AF2046" s="2">
        <v>4597.0797973454473</v>
      </c>
      <c r="AG2046" s="2">
        <v>288.85562806318922</v>
      </c>
      <c r="AH2046" s="2">
        <v>4885.9354254086365</v>
      </c>
      <c r="AI2046" s="2">
        <v>23698.981727211863</v>
      </c>
      <c r="AJ2046" s="2">
        <v>194706.01827278821</v>
      </c>
      <c r="AK2046" s="2">
        <v>74020.430124686885</v>
      </c>
      <c r="AL2046" s="121">
        <v>0.1225</v>
      </c>
      <c r="AM2046" s="121" t="s">
        <v>36</v>
      </c>
      <c r="AN2046" s="2">
        <v>218404.99999999997</v>
      </c>
      <c r="AO2046" s="2" t="s">
        <v>184</v>
      </c>
    </row>
    <row r="2047" spans="29:41" x14ac:dyDescent="0.3">
      <c r="AC2047" s="119">
        <v>56</v>
      </c>
      <c r="AD2047" s="120">
        <v>50465</v>
      </c>
      <c r="AE2047" s="9" t="s">
        <v>106</v>
      </c>
      <c r="AF2047" s="2">
        <v>4644.0083202766828</v>
      </c>
      <c r="AG2047" s="2">
        <v>241.92710513195445</v>
      </c>
      <c r="AH2047" s="2">
        <v>4885.9354254086375</v>
      </c>
      <c r="AI2047" s="2">
        <v>19054.97340693518</v>
      </c>
      <c r="AJ2047" s="2">
        <v>199350.02659306489</v>
      </c>
      <c r="AK2047" s="2">
        <v>74262.357229818837</v>
      </c>
      <c r="AL2047" s="121">
        <v>0.1225</v>
      </c>
      <c r="AM2047" s="121" t="s">
        <v>36</v>
      </c>
      <c r="AN2047" s="2">
        <v>218404.99999999997</v>
      </c>
      <c r="AO2047" s="2" t="s">
        <v>184</v>
      </c>
    </row>
    <row r="2048" spans="29:41" x14ac:dyDescent="0.3">
      <c r="AC2048" s="119">
        <v>57</v>
      </c>
      <c r="AD2048" s="120">
        <v>50496</v>
      </c>
      <c r="AE2048" s="9" t="s">
        <v>106</v>
      </c>
      <c r="AF2048" s="2">
        <v>4691.4159052128398</v>
      </c>
      <c r="AG2048" s="2">
        <v>194.51952019579662</v>
      </c>
      <c r="AH2048" s="2">
        <v>4885.9354254086365</v>
      </c>
      <c r="AI2048" s="2">
        <v>14363.55750172234</v>
      </c>
      <c r="AJ2048" s="2">
        <v>204041.44249827773</v>
      </c>
      <c r="AK2048" s="2">
        <v>74456.876750014635</v>
      </c>
      <c r="AL2048" s="121">
        <v>0.1225</v>
      </c>
      <c r="AM2048" s="121" t="s">
        <v>36</v>
      </c>
      <c r="AN2048" s="2">
        <v>218404.99999999997</v>
      </c>
      <c r="AO2048" s="2" t="s">
        <v>184</v>
      </c>
    </row>
    <row r="2049" spans="29:41" x14ac:dyDescent="0.3">
      <c r="AC2049" s="119">
        <v>58</v>
      </c>
      <c r="AD2049" s="120">
        <v>50526</v>
      </c>
      <c r="AE2049" s="9" t="s">
        <v>106</v>
      </c>
      <c r="AF2049" s="2">
        <v>4739.3074425785544</v>
      </c>
      <c r="AG2049" s="2">
        <v>146.62798283008223</v>
      </c>
      <c r="AH2049" s="2">
        <v>4885.9354254086365</v>
      </c>
      <c r="AI2049" s="2">
        <v>9624.2500591437856</v>
      </c>
      <c r="AJ2049" s="2">
        <v>208780.74994085627</v>
      </c>
      <c r="AK2049" s="2">
        <v>74603.504732844711</v>
      </c>
      <c r="AL2049" s="121">
        <v>0.1225</v>
      </c>
      <c r="AM2049" s="121" t="s">
        <v>36</v>
      </c>
      <c r="AN2049" s="2">
        <v>218404.99999999997</v>
      </c>
      <c r="AO2049" s="2" t="s">
        <v>184</v>
      </c>
    </row>
    <row r="2050" spans="29:41" x14ac:dyDescent="0.3">
      <c r="AC2050" s="119">
        <v>59</v>
      </c>
      <c r="AD2050" s="120">
        <v>50557</v>
      </c>
      <c r="AE2050" s="9" t="s">
        <v>106</v>
      </c>
      <c r="AF2050" s="2">
        <v>4787.6878727215435</v>
      </c>
      <c r="AG2050" s="2">
        <v>98.247552687092806</v>
      </c>
      <c r="AH2050" s="2">
        <v>4885.9354254086365</v>
      </c>
      <c r="AI2050" s="2">
        <v>4836.5621864222421</v>
      </c>
      <c r="AJ2050" s="2">
        <v>213568.43781357782</v>
      </c>
      <c r="AK2050" s="2">
        <v>74701.752285531809</v>
      </c>
      <c r="AL2050" s="121">
        <v>0.1225</v>
      </c>
      <c r="AM2050" s="121" t="s">
        <v>36</v>
      </c>
      <c r="AN2050" s="2">
        <v>218404.99999999997</v>
      </c>
      <c r="AO2050" s="2" t="s">
        <v>184</v>
      </c>
    </row>
    <row r="2051" spans="29:41" x14ac:dyDescent="0.3">
      <c r="AC2051" s="119">
        <v>60</v>
      </c>
      <c r="AD2051" s="120">
        <v>50587</v>
      </c>
      <c r="AE2051" s="9" t="s">
        <v>106</v>
      </c>
      <c r="AF2051" s="2">
        <v>4836.562186422243</v>
      </c>
      <c r="AG2051" s="2">
        <v>49.373238986393723</v>
      </c>
      <c r="AH2051" s="2">
        <v>4885.9354254086365</v>
      </c>
      <c r="AI2051" s="2">
        <v>-7.0343730840249918E-13</v>
      </c>
      <c r="AJ2051" s="2">
        <v>218405.00000000006</v>
      </c>
      <c r="AK2051" s="2">
        <v>74751.125524518196</v>
      </c>
      <c r="AL2051" s="121">
        <v>0.1225</v>
      </c>
      <c r="AM2051" s="121" t="s">
        <v>36</v>
      </c>
      <c r="AN2051" s="2">
        <v>218404.99999999997</v>
      </c>
      <c r="AO2051" s="2" t="s">
        <v>184</v>
      </c>
    </row>
    <row r="2052" spans="29:41" x14ac:dyDescent="0.3">
      <c r="AC2052" s="119">
        <v>0</v>
      </c>
      <c r="AD2052" s="120">
        <v>48792</v>
      </c>
      <c r="AE2052" s="9" t="s">
        <v>107</v>
      </c>
      <c r="AF2052" s="2">
        <v>0</v>
      </c>
      <c r="AG2052" s="2">
        <v>0</v>
      </c>
      <c r="AH2052" s="2">
        <v>0</v>
      </c>
      <c r="AI2052" s="2">
        <v>692000</v>
      </c>
      <c r="AJ2052" s="2">
        <v>0</v>
      </c>
      <c r="AK2052" s="2">
        <v>0</v>
      </c>
      <c r="AL2052" s="121">
        <v>0.1125</v>
      </c>
      <c r="AM2052" s="121" t="s">
        <v>35</v>
      </c>
      <c r="AN2052" s="2">
        <v>692000</v>
      </c>
      <c r="AO2052" s="2" t="s">
        <v>184</v>
      </c>
    </row>
    <row r="2053" spans="29:41" x14ac:dyDescent="0.3">
      <c r="AC2053" s="119">
        <v>1</v>
      </c>
      <c r="AD2053" s="120">
        <v>48823</v>
      </c>
      <c r="AE2053" s="9" t="s">
        <v>107</v>
      </c>
      <c r="AF2053" s="2">
        <v>8644.6770450710646</v>
      </c>
      <c r="AG2053" s="2">
        <v>6487.5</v>
      </c>
      <c r="AH2053" s="2">
        <v>15132.177045071065</v>
      </c>
      <c r="AI2053" s="2">
        <v>683355.32295492897</v>
      </c>
      <c r="AJ2053" s="2">
        <v>8644.6770450710646</v>
      </c>
      <c r="AK2053" s="2">
        <v>6487.5</v>
      </c>
      <c r="AL2053" s="121">
        <v>0.1125</v>
      </c>
      <c r="AM2053" s="121" t="s">
        <v>35</v>
      </c>
      <c r="AN2053" s="2">
        <v>692000</v>
      </c>
      <c r="AO2053" s="2" t="s">
        <v>184</v>
      </c>
    </row>
    <row r="2054" spans="29:41" x14ac:dyDescent="0.3">
      <c r="AC2054" s="119">
        <v>2</v>
      </c>
      <c r="AD2054" s="120">
        <v>48853</v>
      </c>
      <c r="AE2054" s="9" t="s">
        <v>107</v>
      </c>
      <c r="AF2054" s="2">
        <v>8725.7208923686048</v>
      </c>
      <c r="AG2054" s="2">
        <v>6406.4561527024589</v>
      </c>
      <c r="AH2054" s="2">
        <v>15132.177045071065</v>
      </c>
      <c r="AI2054" s="2">
        <v>674629.60206256039</v>
      </c>
      <c r="AJ2054" s="2">
        <v>17370.397937439669</v>
      </c>
      <c r="AK2054" s="2">
        <v>12893.95615270246</v>
      </c>
      <c r="AL2054" s="121">
        <v>0.1125</v>
      </c>
      <c r="AM2054" s="121" t="s">
        <v>35</v>
      </c>
      <c r="AN2054" s="2">
        <v>692000</v>
      </c>
      <c r="AO2054" s="2" t="s">
        <v>184</v>
      </c>
    </row>
    <row r="2055" spans="29:41" x14ac:dyDescent="0.3">
      <c r="AC2055" s="119">
        <v>3</v>
      </c>
      <c r="AD2055" s="120">
        <v>48884</v>
      </c>
      <c r="AE2055" s="9" t="s">
        <v>107</v>
      </c>
      <c r="AF2055" s="2">
        <v>8807.5245257345596</v>
      </c>
      <c r="AG2055" s="2">
        <v>6324.6525193365042</v>
      </c>
      <c r="AH2055" s="2">
        <v>15132.177045071065</v>
      </c>
      <c r="AI2055" s="2">
        <v>665822.07753682579</v>
      </c>
      <c r="AJ2055" s="2">
        <v>26177.922463174229</v>
      </c>
      <c r="AK2055" s="2">
        <v>19218.608672038965</v>
      </c>
      <c r="AL2055" s="121">
        <v>0.1125</v>
      </c>
      <c r="AM2055" s="121" t="s">
        <v>35</v>
      </c>
      <c r="AN2055" s="2">
        <v>692000</v>
      </c>
      <c r="AO2055" s="2" t="s">
        <v>184</v>
      </c>
    </row>
    <row r="2056" spans="29:41" x14ac:dyDescent="0.3">
      <c r="AC2056" s="119">
        <v>4</v>
      </c>
      <c r="AD2056" s="120">
        <v>48914</v>
      </c>
      <c r="AE2056" s="9" t="s">
        <v>107</v>
      </c>
      <c r="AF2056" s="2">
        <v>8890.0950681633221</v>
      </c>
      <c r="AG2056" s="2">
        <v>6242.0819769077416</v>
      </c>
      <c r="AH2056" s="2">
        <v>15132.177045071063</v>
      </c>
      <c r="AI2056" s="2">
        <v>656931.98246866243</v>
      </c>
      <c r="AJ2056" s="2">
        <v>35068.017531337551</v>
      </c>
      <c r="AK2056" s="2">
        <v>25460.690648946707</v>
      </c>
      <c r="AL2056" s="121">
        <v>0.1125</v>
      </c>
      <c r="AM2056" s="121" t="s">
        <v>35</v>
      </c>
      <c r="AN2056" s="2">
        <v>692000</v>
      </c>
      <c r="AO2056" s="2" t="s">
        <v>184</v>
      </c>
    </row>
    <row r="2057" spans="29:41" x14ac:dyDescent="0.3">
      <c r="AC2057" s="119">
        <v>5</v>
      </c>
      <c r="AD2057" s="120">
        <v>48945</v>
      </c>
      <c r="AE2057" s="9" t="s">
        <v>107</v>
      </c>
      <c r="AF2057" s="2">
        <v>8973.4397094273554</v>
      </c>
      <c r="AG2057" s="2">
        <v>6158.7373356437101</v>
      </c>
      <c r="AH2057" s="2">
        <v>15132.177045071065</v>
      </c>
      <c r="AI2057" s="2">
        <v>647958.54275923513</v>
      </c>
      <c r="AJ2057" s="2">
        <v>44041.45724076491</v>
      </c>
      <c r="AK2057" s="2">
        <v>31619.427984590417</v>
      </c>
      <c r="AL2057" s="121">
        <v>0.1125</v>
      </c>
      <c r="AM2057" s="121" t="s">
        <v>35</v>
      </c>
      <c r="AN2057" s="2">
        <v>692000</v>
      </c>
      <c r="AO2057" s="2" t="s">
        <v>184</v>
      </c>
    </row>
    <row r="2058" spans="29:41" x14ac:dyDescent="0.3">
      <c r="AC2058" s="119">
        <v>6</v>
      </c>
      <c r="AD2058" s="120">
        <v>48976</v>
      </c>
      <c r="AE2058" s="9" t="s">
        <v>107</v>
      </c>
      <c r="AF2058" s="2">
        <v>9057.5657067032353</v>
      </c>
      <c r="AG2058" s="2">
        <v>6074.6113383678294</v>
      </c>
      <c r="AH2058" s="2">
        <v>15132.177045071065</v>
      </c>
      <c r="AI2058" s="2">
        <v>638900.9770525319</v>
      </c>
      <c r="AJ2058" s="2">
        <v>53099.022947468147</v>
      </c>
      <c r="AK2058" s="2">
        <v>37694.039322958248</v>
      </c>
      <c r="AL2058" s="121">
        <v>0.1125</v>
      </c>
      <c r="AM2058" s="121" t="s">
        <v>35</v>
      </c>
      <c r="AN2058" s="2">
        <v>692000</v>
      </c>
      <c r="AO2058" s="2" t="s">
        <v>184</v>
      </c>
    </row>
    <row r="2059" spans="29:41" x14ac:dyDescent="0.3">
      <c r="AC2059" s="119">
        <v>7</v>
      </c>
      <c r="AD2059" s="120">
        <v>49004</v>
      </c>
      <c r="AE2059" s="9" t="s">
        <v>107</v>
      </c>
      <c r="AF2059" s="2">
        <v>9142.4803852035766</v>
      </c>
      <c r="AG2059" s="2">
        <v>5989.6966598674871</v>
      </c>
      <c r="AH2059" s="2">
        <v>15132.177045071065</v>
      </c>
      <c r="AI2059" s="2">
        <v>629758.49666732829</v>
      </c>
      <c r="AJ2059" s="2">
        <v>62241.503332671724</v>
      </c>
      <c r="AK2059" s="2">
        <v>43683.735982825732</v>
      </c>
      <c r="AL2059" s="121">
        <v>0.1125</v>
      </c>
      <c r="AM2059" s="121" t="s">
        <v>35</v>
      </c>
      <c r="AN2059" s="2">
        <v>692000</v>
      </c>
      <c r="AO2059" s="2" t="s">
        <v>184</v>
      </c>
    </row>
    <row r="2060" spans="29:41" x14ac:dyDescent="0.3">
      <c r="AC2060" s="119">
        <v>8</v>
      </c>
      <c r="AD2060" s="120">
        <v>49035</v>
      </c>
      <c r="AE2060" s="9" t="s">
        <v>107</v>
      </c>
      <c r="AF2060" s="2">
        <v>9228.1911388148619</v>
      </c>
      <c r="AG2060" s="2">
        <v>5903.9859062562027</v>
      </c>
      <c r="AH2060" s="2">
        <v>15132.177045071065</v>
      </c>
      <c r="AI2060" s="2">
        <v>620530.30552851339</v>
      </c>
      <c r="AJ2060" s="2">
        <v>71469.694471486582</v>
      </c>
      <c r="AK2060" s="2">
        <v>49587.721889081935</v>
      </c>
      <c r="AL2060" s="121">
        <v>0.1125</v>
      </c>
      <c r="AM2060" s="121" t="s">
        <v>35</v>
      </c>
      <c r="AN2060" s="2">
        <v>692000</v>
      </c>
      <c r="AO2060" s="2" t="s">
        <v>184</v>
      </c>
    </row>
    <row r="2061" spans="29:41" x14ac:dyDescent="0.3">
      <c r="AC2061" s="119">
        <v>9</v>
      </c>
      <c r="AD2061" s="120">
        <v>49065</v>
      </c>
      <c r="AE2061" s="9" t="s">
        <v>107</v>
      </c>
      <c r="AF2061" s="2">
        <v>9314.7054307412509</v>
      </c>
      <c r="AG2061" s="2">
        <v>5817.4716143298128</v>
      </c>
      <c r="AH2061" s="2">
        <v>15132.177045071063</v>
      </c>
      <c r="AI2061" s="2">
        <v>611215.60009777208</v>
      </c>
      <c r="AJ2061" s="2">
        <v>80784.399902227829</v>
      </c>
      <c r="AK2061" s="2">
        <v>55405.193503411749</v>
      </c>
      <c r="AL2061" s="121">
        <v>0.1125</v>
      </c>
      <c r="AM2061" s="121" t="s">
        <v>35</v>
      </c>
      <c r="AN2061" s="2">
        <v>692000</v>
      </c>
      <c r="AO2061" s="2" t="s">
        <v>184</v>
      </c>
    </row>
    <row r="2062" spans="29:41" x14ac:dyDescent="0.3">
      <c r="AC2062" s="119">
        <v>10</v>
      </c>
      <c r="AD2062" s="120">
        <v>49096</v>
      </c>
      <c r="AE2062" s="9" t="s">
        <v>107</v>
      </c>
      <c r="AF2062" s="2">
        <v>9402.0307941544488</v>
      </c>
      <c r="AG2062" s="2">
        <v>5730.1462509166131</v>
      </c>
      <c r="AH2062" s="2">
        <v>15132.177045071063</v>
      </c>
      <c r="AI2062" s="2">
        <v>601813.56930361758</v>
      </c>
      <c r="AJ2062" s="2">
        <v>90186.430696382275</v>
      </c>
      <c r="AK2062" s="2">
        <v>61135.339754328365</v>
      </c>
      <c r="AL2062" s="121">
        <v>0.1125</v>
      </c>
      <c r="AM2062" s="121" t="s">
        <v>35</v>
      </c>
      <c r="AN2062" s="2">
        <v>692000</v>
      </c>
      <c r="AO2062" s="2" t="s">
        <v>184</v>
      </c>
    </row>
    <row r="2063" spans="29:41" x14ac:dyDescent="0.3">
      <c r="AC2063" s="119">
        <v>11</v>
      </c>
      <c r="AD2063" s="120">
        <v>49126</v>
      </c>
      <c r="AE2063" s="9" t="s">
        <v>107</v>
      </c>
      <c r="AF2063" s="2">
        <v>9490.1748328496469</v>
      </c>
      <c r="AG2063" s="2">
        <v>5642.002212221415</v>
      </c>
      <c r="AH2063" s="2">
        <v>15132.177045071061</v>
      </c>
      <c r="AI2063" s="2">
        <v>592323.39447076793</v>
      </c>
      <c r="AJ2063" s="2">
        <v>99676.605529231922</v>
      </c>
      <c r="AK2063" s="2">
        <v>66777.341966549779</v>
      </c>
      <c r="AL2063" s="121">
        <v>0.1125</v>
      </c>
      <c r="AM2063" s="121" t="s">
        <v>35</v>
      </c>
      <c r="AN2063" s="2">
        <v>692000</v>
      </c>
      <c r="AO2063" s="2" t="s">
        <v>184</v>
      </c>
    </row>
    <row r="2064" spans="29:41" x14ac:dyDescent="0.3">
      <c r="AC2064" s="119">
        <v>12</v>
      </c>
      <c r="AD2064" s="120">
        <v>49157</v>
      </c>
      <c r="AE2064" s="9" t="s">
        <v>107</v>
      </c>
      <c r="AF2064" s="2">
        <v>9579.1452219076127</v>
      </c>
      <c r="AG2064" s="2">
        <v>5553.0318231634492</v>
      </c>
      <c r="AH2064" s="2">
        <v>15132.177045071061</v>
      </c>
      <c r="AI2064" s="2">
        <v>582744.24924886029</v>
      </c>
      <c r="AJ2064" s="2">
        <v>109255.75075113954</v>
      </c>
      <c r="AK2064" s="2">
        <v>72330.373789713223</v>
      </c>
      <c r="AL2064" s="121">
        <v>0.1125</v>
      </c>
      <c r="AM2064" s="121" t="s">
        <v>35</v>
      </c>
      <c r="AN2064" s="2">
        <v>692000</v>
      </c>
      <c r="AO2064" s="2" t="s">
        <v>184</v>
      </c>
    </row>
    <row r="2065" spans="29:41" x14ac:dyDescent="0.3">
      <c r="AC2065" s="119">
        <v>13</v>
      </c>
      <c r="AD2065" s="120">
        <v>49188</v>
      </c>
      <c r="AE2065" s="9" t="s">
        <v>107</v>
      </c>
      <c r="AF2065" s="2">
        <v>9668.9497083629976</v>
      </c>
      <c r="AG2065" s="2">
        <v>5463.2273367080652</v>
      </c>
      <c r="AH2065" s="2">
        <v>15132.177045071063</v>
      </c>
      <c r="AI2065" s="2">
        <v>573075.29954049725</v>
      </c>
      <c r="AJ2065" s="2">
        <v>118924.70045950254</v>
      </c>
      <c r="AK2065" s="2">
        <v>77793.601126421287</v>
      </c>
      <c r="AL2065" s="121">
        <v>0.1125</v>
      </c>
      <c r="AM2065" s="121" t="s">
        <v>35</v>
      </c>
      <c r="AN2065" s="2">
        <v>692000</v>
      </c>
      <c r="AO2065" s="2" t="s">
        <v>184</v>
      </c>
    </row>
    <row r="2066" spans="29:41" x14ac:dyDescent="0.3">
      <c r="AC2066" s="119">
        <v>14</v>
      </c>
      <c r="AD2066" s="120">
        <v>49218</v>
      </c>
      <c r="AE2066" s="9" t="s">
        <v>107</v>
      </c>
      <c r="AF2066" s="2">
        <v>9759.5961118788982</v>
      </c>
      <c r="AG2066" s="2">
        <v>5372.5809331921619</v>
      </c>
      <c r="AH2066" s="2">
        <v>15132.177045071061</v>
      </c>
      <c r="AI2066" s="2">
        <v>563315.70342861838</v>
      </c>
      <c r="AJ2066" s="2">
        <v>128684.29657138143</v>
      </c>
      <c r="AK2066" s="2">
        <v>83166.182059613449</v>
      </c>
      <c r="AL2066" s="121">
        <v>0.1125</v>
      </c>
      <c r="AM2066" s="121" t="s">
        <v>35</v>
      </c>
      <c r="AN2066" s="2">
        <v>692000</v>
      </c>
      <c r="AO2066" s="2" t="s">
        <v>184</v>
      </c>
    </row>
    <row r="2067" spans="29:41" x14ac:dyDescent="0.3">
      <c r="AC2067" s="119">
        <v>15</v>
      </c>
      <c r="AD2067" s="120">
        <v>49249</v>
      </c>
      <c r="AE2067" s="9" t="s">
        <v>107</v>
      </c>
      <c r="AF2067" s="2">
        <v>9851.0923254277623</v>
      </c>
      <c r="AG2067" s="2">
        <v>5281.0847196432978</v>
      </c>
      <c r="AH2067" s="2">
        <v>15132.177045071061</v>
      </c>
      <c r="AI2067" s="2">
        <v>553464.61110319057</v>
      </c>
      <c r="AJ2067" s="2">
        <v>138535.38889680919</v>
      </c>
      <c r="AK2067" s="2">
        <v>88447.266779256752</v>
      </c>
      <c r="AL2067" s="121">
        <v>0.1125</v>
      </c>
      <c r="AM2067" s="121" t="s">
        <v>35</v>
      </c>
      <c r="AN2067" s="2">
        <v>692000</v>
      </c>
      <c r="AO2067" s="2" t="s">
        <v>184</v>
      </c>
    </row>
    <row r="2068" spans="29:41" x14ac:dyDescent="0.3">
      <c r="AC2068" s="119">
        <v>16</v>
      </c>
      <c r="AD2068" s="120">
        <v>49279</v>
      </c>
      <c r="AE2068" s="9" t="s">
        <v>107</v>
      </c>
      <c r="AF2068" s="2">
        <v>9943.4463159786501</v>
      </c>
      <c r="AG2068" s="2">
        <v>5188.7307290924118</v>
      </c>
      <c r="AH2068" s="2">
        <v>15132.177045071061</v>
      </c>
      <c r="AI2068" s="2">
        <v>543521.16478721192</v>
      </c>
      <c r="AJ2068" s="2">
        <v>148478.83521278785</v>
      </c>
      <c r="AK2068" s="2">
        <v>93635.997508349159</v>
      </c>
      <c r="AL2068" s="121">
        <v>0.1125</v>
      </c>
      <c r="AM2068" s="121" t="s">
        <v>35</v>
      </c>
      <c r="AN2068" s="2">
        <v>692000</v>
      </c>
      <c r="AO2068" s="2" t="s">
        <v>184</v>
      </c>
    </row>
    <row r="2069" spans="29:41" x14ac:dyDescent="0.3">
      <c r="AC2069" s="119">
        <v>17</v>
      </c>
      <c r="AD2069" s="120">
        <v>49310</v>
      </c>
      <c r="AE2069" s="9" t="s">
        <v>107</v>
      </c>
      <c r="AF2069" s="2">
        <v>10036.666125190946</v>
      </c>
      <c r="AG2069" s="2">
        <v>5095.5109198801119</v>
      </c>
      <c r="AH2069" s="2">
        <v>15132.177045071059</v>
      </c>
      <c r="AI2069" s="2">
        <v>533484.49866202101</v>
      </c>
      <c r="AJ2069" s="2">
        <v>158515.50133797879</v>
      </c>
      <c r="AK2069" s="2">
        <v>98731.508428229266</v>
      </c>
      <c r="AL2069" s="121">
        <v>0.1125</v>
      </c>
      <c r="AM2069" s="121" t="s">
        <v>35</v>
      </c>
      <c r="AN2069" s="2">
        <v>692000</v>
      </c>
      <c r="AO2069" s="2" t="s">
        <v>184</v>
      </c>
    </row>
    <row r="2070" spans="29:41" x14ac:dyDescent="0.3">
      <c r="AC2070" s="119">
        <v>18</v>
      </c>
      <c r="AD2070" s="120">
        <v>49341</v>
      </c>
      <c r="AE2070" s="9" t="s">
        <v>107</v>
      </c>
      <c r="AF2070" s="2">
        <v>10130.759870114616</v>
      </c>
      <c r="AG2070" s="2">
        <v>5001.4171749564475</v>
      </c>
      <c r="AH2070" s="2">
        <v>15132.177045071063</v>
      </c>
      <c r="AI2070" s="2">
        <v>523353.73879190639</v>
      </c>
      <c r="AJ2070" s="2">
        <v>168646.26120809341</v>
      </c>
      <c r="AK2070" s="2">
        <v>103732.92560318571</v>
      </c>
      <c r="AL2070" s="121">
        <v>0.1125</v>
      </c>
      <c r="AM2070" s="121" t="s">
        <v>35</v>
      </c>
      <c r="AN2070" s="2">
        <v>692000</v>
      </c>
      <c r="AO2070" s="2" t="s">
        <v>184</v>
      </c>
    </row>
    <row r="2071" spans="29:41" x14ac:dyDescent="0.3">
      <c r="AC2071" s="119">
        <v>19</v>
      </c>
      <c r="AD2071" s="120">
        <v>49369</v>
      </c>
      <c r="AE2071" s="9" t="s">
        <v>107</v>
      </c>
      <c r="AF2071" s="2">
        <v>10225.735743896934</v>
      </c>
      <c r="AG2071" s="2">
        <v>4906.4413011741226</v>
      </c>
      <c r="AH2071" s="2">
        <v>15132.177045071057</v>
      </c>
      <c r="AI2071" s="2">
        <v>513128.00304800947</v>
      </c>
      <c r="AJ2071" s="2">
        <v>178871.99695199035</v>
      </c>
      <c r="AK2071" s="2">
        <v>108639.36690435983</v>
      </c>
      <c r="AL2071" s="121">
        <v>0.1125</v>
      </c>
      <c r="AM2071" s="121" t="s">
        <v>35</v>
      </c>
      <c r="AN2071" s="2">
        <v>692000</v>
      </c>
      <c r="AO2071" s="2" t="s">
        <v>184</v>
      </c>
    </row>
    <row r="2072" spans="29:41" x14ac:dyDescent="0.3">
      <c r="AC2072" s="119">
        <v>20</v>
      </c>
      <c r="AD2072" s="120">
        <v>49400</v>
      </c>
      <c r="AE2072" s="9" t="s">
        <v>107</v>
      </c>
      <c r="AF2072" s="2">
        <v>10321.602016495972</v>
      </c>
      <c r="AG2072" s="2">
        <v>4810.5750285750892</v>
      </c>
      <c r="AH2072" s="2">
        <v>15132.177045071061</v>
      </c>
      <c r="AI2072" s="2">
        <v>502806.40103151352</v>
      </c>
      <c r="AJ2072" s="2">
        <v>189193.59896848633</v>
      </c>
      <c r="AK2072" s="2">
        <v>113449.94193293492</v>
      </c>
      <c r="AL2072" s="121">
        <v>0.1125</v>
      </c>
      <c r="AM2072" s="121" t="s">
        <v>35</v>
      </c>
      <c r="AN2072" s="2">
        <v>692000</v>
      </c>
      <c r="AO2072" s="2" t="s">
        <v>184</v>
      </c>
    </row>
    <row r="2073" spans="29:41" x14ac:dyDescent="0.3">
      <c r="AC2073" s="119">
        <v>21</v>
      </c>
      <c r="AD2073" s="120">
        <v>49430</v>
      </c>
      <c r="AE2073" s="9" t="s">
        <v>107</v>
      </c>
      <c r="AF2073" s="2">
        <v>10418.367035400621</v>
      </c>
      <c r="AG2073" s="2">
        <v>4713.8100096704393</v>
      </c>
      <c r="AH2073" s="2">
        <v>15132.177045071061</v>
      </c>
      <c r="AI2073" s="2">
        <v>492388.03399611288</v>
      </c>
      <c r="AJ2073" s="2">
        <v>199611.96600388695</v>
      </c>
      <c r="AK2073" s="2">
        <v>118163.75194260536</v>
      </c>
      <c r="AL2073" s="121">
        <v>0.1125</v>
      </c>
      <c r="AM2073" s="121" t="s">
        <v>35</v>
      </c>
      <c r="AN2073" s="2">
        <v>692000</v>
      </c>
      <c r="AO2073" s="2" t="s">
        <v>184</v>
      </c>
    </row>
    <row r="2074" spans="29:41" x14ac:dyDescent="0.3">
      <c r="AC2074" s="119">
        <v>22</v>
      </c>
      <c r="AD2074" s="120">
        <v>49461</v>
      </c>
      <c r="AE2074" s="9" t="s">
        <v>107</v>
      </c>
      <c r="AF2074" s="2">
        <v>10516.039226357501</v>
      </c>
      <c r="AG2074" s="2">
        <v>4616.1378187135588</v>
      </c>
      <c r="AH2074" s="2">
        <v>15132.177045071061</v>
      </c>
      <c r="AI2074" s="2">
        <v>481871.9947697554</v>
      </c>
      <c r="AJ2074" s="2">
        <v>210128.00523024445</v>
      </c>
      <c r="AK2074" s="2">
        <v>122779.88976131892</v>
      </c>
      <c r="AL2074" s="121">
        <v>0.1125</v>
      </c>
      <c r="AM2074" s="121" t="s">
        <v>35</v>
      </c>
      <c r="AN2074" s="2">
        <v>692000</v>
      </c>
      <c r="AO2074" s="2" t="s">
        <v>184</v>
      </c>
    </row>
    <row r="2075" spans="29:41" x14ac:dyDescent="0.3">
      <c r="AC2075" s="119">
        <v>23</v>
      </c>
      <c r="AD2075" s="120">
        <v>49491</v>
      </c>
      <c r="AE2075" s="9" t="s">
        <v>107</v>
      </c>
      <c r="AF2075" s="2">
        <v>10614.627094104604</v>
      </c>
      <c r="AG2075" s="2">
        <v>4517.5499509664569</v>
      </c>
      <c r="AH2075" s="2">
        <v>15132.177045071061</v>
      </c>
      <c r="AI2075" s="2">
        <v>471257.36767565081</v>
      </c>
      <c r="AJ2075" s="2">
        <v>220742.63232434905</v>
      </c>
      <c r="AK2075" s="2">
        <v>127297.43971228537</v>
      </c>
      <c r="AL2075" s="121">
        <v>0.1125</v>
      </c>
      <c r="AM2075" s="121" t="s">
        <v>35</v>
      </c>
      <c r="AN2075" s="2">
        <v>692000</v>
      </c>
      <c r="AO2075" s="2" t="s">
        <v>184</v>
      </c>
    </row>
    <row r="2076" spans="29:41" x14ac:dyDescent="0.3">
      <c r="AC2076" s="119">
        <v>24</v>
      </c>
      <c r="AD2076" s="120">
        <v>49522</v>
      </c>
      <c r="AE2076" s="9" t="s">
        <v>107</v>
      </c>
      <c r="AF2076" s="2">
        <v>10714.139223111837</v>
      </c>
      <c r="AG2076" s="2">
        <v>4418.0378219592267</v>
      </c>
      <c r="AH2076" s="2">
        <v>15132.177045071063</v>
      </c>
      <c r="AI2076" s="2">
        <v>460543.22845253896</v>
      </c>
      <c r="AJ2076" s="2">
        <v>231456.77154746087</v>
      </c>
      <c r="AK2076" s="2">
        <v>131715.47753424459</v>
      </c>
      <c r="AL2076" s="121">
        <v>0.1125</v>
      </c>
      <c r="AM2076" s="121" t="s">
        <v>35</v>
      </c>
      <c r="AN2076" s="2">
        <v>692000</v>
      </c>
      <c r="AO2076" s="2" t="s">
        <v>184</v>
      </c>
    </row>
    <row r="2077" spans="29:41" x14ac:dyDescent="0.3">
      <c r="AC2077" s="119">
        <v>25</v>
      </c>
      <c r="AD2077" s="120">
        <v>49553</v>
      </c>
      <c r="AE2077" s="9" t="s">
        <v>107</v>
      </c>
      <c r="AF2077" s="2">
        <v>10814.584278328508</v>
      </c>
      <c r="AG2077" s="2">
        <v>4317.5927667425531</v>
      </c>
      <c r="AH2077" s="2">
        <v>15132.177045071061</v>
      </c>
      <c r="AI2077" s="2">
        <v>449728.64417421044</v>
      </c>
      <c r="AJ2077" s="2">
        <v>242271.35582578939</v>
      </c>
      <c r="AK2077" s="2">
        <v>136033.07030098714</v>
      </c>
      <c r="AL2077" s="121">
        <v>0.1125</v>
      </c>
      <c r="AM2077" s="121" t="s">
        <v>35</v>
      </c>
      <c r="AN2077" s="2">
        <v>692000</v>
      </c>
      <c r="AO2077" s="2" t="s">
        <v>184</v>
      </c>
    </row>
    <row r="2078" spans="29:41" x14ac:dyDescent="0.3">
      <c r="AC2078" s="119">
        <v>26</v>
      </c>
      <c r="AD2078" s="120">
        <v>49583</v>
      </c>
      <c r="AE2078" s="9" t="s">
        <v>107</v>
      </c>
      <c r="AF2078" s="2">
        <v>10915.971005937838</v>
      </c>
      <c r="AG2078" s="2">
        <v>4216.2060391332234</v>
      </c>
      <c r="AH2078" s="2">
        <v>15132.177045071061</v>
      </c>
      <c r="AI2078" s="2">
        <v>438812.67316827259</v>
      </c>
      <c r="AJ2078" s="2">
        <v>253187.32683172723</v>
      </c>
      <c r="AK2078" s="2">
        <v>140249.27634012036</v>
      </c>
      <c r="AL2078" s="121">
        <v>0.1125</v>
      </c>
      <c r="AM2078" s="121" t="s">
        <v>35</v>
      </c>
      <c r="AN2078" s="2">
        <v>692000</v>
      </c>
      <c r="AO2078" s="2" t="s">
        <v>184</v>
      </c>
    </row>
    <row r="2079" spans="29:41" x14ac:dyDescent="0.3">
      <c r="AC2079" s="119">
        <v>27</v>
      </c>
      <c r="AD2079" s="120">
        <v>49614</v>
      </c>
      <c r="AE2079" s="9" t="s">
        <v>107</v>
      </c>
      <c r="AF2079" s="2">
        <v>11018.308234118507</v>
      </c>
      <c r="AG2079" s="2">
        <v>4113.8688109525556</v>
      </c>
      <c r="AH2079" s="2">
        <v>15132.177045071063</v>
      </c>
      <c r="AI2079" s="2">
        <v>427794.36493415409</v>
      </c>
      <c r="AJ2079" s="2">
        <v>264205.63506584574</v>
      </c>
      <c r="AK2079" s="2">
        <v>144363.14515107291</v>
      </c>
      <c r="AL2079" s="121">
        <v>0.1125</v>
      </c>
      <c r="AM2079" s="121" t="s">
        <v>35</v>
      </c>
      <c r="AN2079" s="2">
        <v>692000</v>
      </c>
      <c r="AO2079" s="2" t="s">
        <v>184</v>
      </c>
    </row>
    <row r="2080" spans="29:41" x14ac:dyDescent="0.3">
      <c r="AC2080" s="119">
        <v>28</v>
      </c>
      <c r="AD2080" s="120">
        <v>49644</v>
      </c>
      <c r="AE2080" s="9" t="s">
        <v>107</v>
      </c>
      <c r="AF2080" s="2">
        <v>11121.604873813369</v>
      </c>
      <c r="AG2080" s="2">
        <v>4010.5721712576947</v>
      </c>
      <c r="AH2080" s="2">
        <v>15132.177045071063</v>
      </c>
      <c r="AI2080" s="2">
        <v>416672.76006034075</v>
      </c>
      <c r="AJ2080" s="2">
        <v>275327.23993965914</v>
      </c>
      <c r="AK2080" s="2">
        <v>148373.7173223306</v>
      </c>
      <c r="AL2080" s="121">
        <v>0.1125</v>
      </c>
      <c r="AM2080" s="121" t="s">
        <v>35</v>
      </c>
      <c r="AN2080" s="2">
        <v>692000</v>
      </c>
      <c r="AO2080" s="2" t="s">
        <v>184</v>
      </c>
    </row>
    <row r="2081" spans="29:41" x14ac:dyDescent="0.3">
      <c r="AC2081" s="119">
        <v>29</v>
      </c>
      <c r="AD2081" s="120">
        <v>49675</v>
      </c>
      <c r="AE2081" s="9" t="s">
        <v>107</v>
      </c>
      <c r="AF2081" s="2">
        <v>11225.869919505369</v>
      </c>
      <c r="AG2081" s="2">
        <v>3906.3071255656946</v>
      </c>
      <c r="AH2081" s="2">
        <v>15132.177045071063</v>
      </c>
      <c r="AI2081" s="2">
        <v>405446.89014083537</v>
      </c>
      <c r="AJ2081" s="2">
        <v>286553.10985916451</v>
      </c>
      <c r="AK2081" s="2">
        <v>152280.02444789628</v>
      </c>
      <c r="AL2081" s="121">
        <v>0.1125</v>
      </c>
      <c r="AM2081" s="121" t="s">
        <v>35</v>
      </c>
      <c r="AN2081" s="2">
        <v>692000</v>
      </c>
      <c r="AO2081" s="2" t="s">
        <v>184</v>
      </c>
    </row>
    <row r="2082" spans="29:41" x14ac:dyDescent="0.3">
      <c r="AC2082" s="119">
        <v>30</v>
      </c>
      <c r="AD2082" s="120">
        <v>49706</v>
      </c>
      <c r="AE2082" s="9" t="s">
        <v>107</v>
      </c>
      <c r="AF2082" s="2">
        <v>11331.112450000732</v>
      </c>
      <c r="AG2082" s="2">
        <v>3801.0645950703315</v>
      </c>
      <c r="AH2082" s="2">
        <v>15132.177045071063</v>
      </c>
      <c r="AI2082" s="2">
        <v>394115.77769083466</v>
      </c>
      <c r="AJ2082" s="2">
        <v>297884.22230916523</v>
      </c>
      <c r="AK2082" s="2">
        <v>156081.0890429666</v>
      </c>
      <c r="AL2082" s="121">
        <v>0.1125</v>
      </c>
      <c r="AM2082" s="121" t="s">
        <v>35</v>
      </c>
      <c r="AN2082" s="2">
        <v>692000</v>
      </c>
      <c r="AO2082" s="2" t="s">
        <v>184</v>
      </c>
    </row>
    <row r="2083" spans="29:41" x14ac:dyDescent="0.3">
      <c r="AC2083" s="119">
        <v>31</v>
      </c>
      <c r="AD2083" s="120">
        <v>49735</v>
      </c>
      <c r="AE2083" s="9" t="s">
        <v>107</v>
      </c>
      <c r="AF2083" s="2">
        <v>11437.341629219492</v>
      </c>
      <c r="AG2083" s="2">
        <v>3694.8354158515749</v>
      </c>
      <c r="AH2083" s="2">
        <v>15132.177045071068</v>
      </c>
      <c r="AI2083" s="2">
        <v>382678.43606161518</v>
      </c>
      <c r="AJ2083" s="2">
        <v>309321.5639383847</v>
      </c>
      <c r="AK2083" s="2">
        <v>159775.92445881819</v>
      </c>
      <c r="AL2083" s="121">
        <v>0.1125</v>
      </c>
      <c r="AM2083" s="121" t="s">
        <v>35</v>
      </c>
      <c r="AN2083" s="2">
        <v>692000</v>
      </c>
      <c r="AO2083" s="2" t="s">
        <v>184</v>
      </c>
    </row>
    <row r="2084" spans="29:41" x14ac:dyDescent="0.3">
      <c r="AC2084" s="119">
        <v>32</v>
      </c>
      <c r="AD2084" s="120">
        <v>49766</v>
      </c>
      <c r="AE2084" s="9" t="s">
        <v>107</v>
      </c>
      <c r="AF2084" s="2">
        <v>11544.566706993422</v>
      </c>
      <c r="AG2084" s="2">
        <v>3587.6103380776426</v>
      </c>
      <c r="AH2084" s="2">
        <v>15132.177045071065</v>
      </c>
      <c r="AI2084" s="2">
        <v>371133.86935462174</v>
      </c>
      <c r="AJ2084" s="2">
        <v>320866.13064537814</v>
      </c>
      <c r="AK2084" s="2">
        <v>163363.53479689584</v>
      </c>
      <c r="AL2084" s="121">
        <v>0.1125</v>
      </c>
      <c r="AM2084" s="121" t="s">
        <v>35</v>
      </c>
      <c r="AN2084" s="2">
        <v>692000</v>
      </c>
      <c r="AO2084" s="2" t="s">
        <v>184</v>
      </c>
    </row>
    <row r="2085" spans="29:41" x14ac:dyDescent="0.3">
      <c r="AC2085" s="119">
        <v>33</v>
      </c>
      <c r="AD2085" s="120">
        <v>49796</v>
      </c>
      <c r="AE2085" s="9" t="s">
        <v>107</v>
      </c>
      <c r="AF2085" s="2">
        <v>11652.797019871483</v>
      </c>
      <c r="AG2085" s="2">
        <v>3479.380025199579</v>
      </c>
      <c r="AH2085" s="2">
        <v>15132.177045071063</v>
      </c>
      <c r="AI2085" s="2">
        <v>359481.07233475026</v>
      </c>
      <c r="AJ2085" s="2">
        <v>332518.92766524962</v>
      </c>
      <c r="AK2085" s="2">
        <v>166842.91482209542</v>
      </c>
      <c r="AL2085" s="121">
        <v>0.1125</v>
      </c>
      <c r="AM2085" s="121" t="s">
        <v>35</v>
      </c>
      <c r="AN2085" s="2">
        <v>692000</v>
      </c>
      <c r="AO2085" s="2" t="s">
        <v>184</v>
      </c>
    </row>
    <row r="2086" spans="29:41" x14ac:dyDescent="0.3">
      <c r="AC2086" s="119">
        <v>34</v>
      </c>
      <c r="AD2086" s="120">
        <v>49827</v>
      </c>
      <c r="AE2086" s="9" t="s">
        <v>107</v>
      </c>
      <c r="AF2086" s="2">
        <v>11762.041991932778</v>
      </c>
      <c r="AG2086" s="2">
        <v>3370.1350531382836</v>
      </c>
      <c r="AH2086" s="2">
        <v>15132.177045071061</v>
      </c>
      <c r="AI2086" s="2">
        <v>347719.03034281748</v>
      </c>
      <c r="AJ2086" s="2">
        <v>344280.9696571824</v>
      </c>
      <c r="AK2086" s="2">
        <v>170213.0498752337</v>
      </c>
      <c r="AL2086" s="121">
        <v>0.1125</v>
      </c>
      <c r="AM2086" s="121" t="s">
        <v>35</v>
      </c>
      <c r="AN2086" s="2">
        <v>692000</v>
      </c>
      <c r="AO2086" s="2" t="s">
        <v>184</v>
      </c>
    </row>
    <row r="2087" spans="29:41" x14ac:dyDescent="0.3">
      <c r="AC2087" s="119">
        <v>35</v>
      </c>
      <c r="AD2087" s="120">
        <v>49857</v>
      </c>
      <c r="AE2087" s="9" t="s">
        <v>107</v>
      </c>
      <c r="AF2087" s="2">
        <v>11872.311135607149</v>
      </c>
      <c r="AG2087" s="2">
        <v>3259.8659094639138</v>
      </c>
      <c r="AH2087" s="2">
        <v>15132.177045071063</v>
      </c>
      <c r="AI2087" s="2">
        <v>335846.71920721035</v>
      </c>
      <c r="AJ2087" s="2">
        <v>356153.28079278953</v>
      </c>
      <c r="AK2087" s="2">
        <v>173472.9157846976</v>
      </c>
      <c r="AL2087" s="121">
        <v>0.1125</v>
      </c>
      <c r="AM2087" s="121" t="s">
        <v>35</v>
      </c>
      <c r="AN2087" s="2">
        <v>692000</v>
      </c>
      <c r="AO2087" s="2" t="s">
        <v>184</v>
      </c>
    </row>
    <row r="2088" spans="29:41" x14ac:dyDescent="0.3">
      <c r="AC2088" s="119">
        <v>36</v>
      </c>
      <c r="AD2088" s="120">
        <v>49888</v>
      </c>
      <c r="AE2088" s="9" t="s">
        <v>107</v>
      </c>
      <c r="AF2088" s="2">
        <v>11983.614052503468</v>
      </c>
      <c r="AG2088" s="2">
        <v>3148.5629925675971</v>
      </c>
      <c r="AH2088" s="2">
        <v>15132.177045071065</v>
      </c>
      <c r="AI2088" s="2">
        <v>323863.10515470686</v>
      </c>
      <c r="AJ2088" s="2">
        <v>368136.89484529302</v>
      </c>
      <c r="AK2088" s="2">
        <v>176621.47877726521</v>
      </c>
      <c r="AL2088" s="121">
        <v>0.1125</v>
      </c>
      <c r="AM2088" s="121" t="s">
        <v>35</v>
      </c>
      <c r="AN2088" s="2">
        <v>692000</v>
      </c>
      <c r="AO2088" s="2" t="s">
        <v>184</v>
      </c>
    </row>
    <row r="2089" spans="29:41" x14ac:dyDescent="0.3">
      <c r="AC2089" s="119">
        <v>37</v>
      </c>
      <c r="AD2089" s="120">
        <v>49919</v>
      </c>
      <c r="AE2089" s="9" t="s">
        <v>107</v>
      </c>
      <c r="AF2089" s="2">
        <v>12095.960434245688</v>
      </c>
      <c r="AG2089" s="2">
        <v>3036.2166108253768</v>
      </c>
      <c r="AH2089" s="2">
        <v>15132.177045071065</v>
      </c>
      <c r="AI2089" s="2">
        <v>311767.14472046116</v>
      </c>
      <c r="AJ2089" s="2">
        <v>380232.85527953872</v>
      </c>
      <c r="AK2089" s="2">
        <v>179657.69538809059</v>
      </c>
      <c r="AL2089" s="121">
        <v>0.1125</v>
      </c>
      <c r="AM2089" s="121" t="s">
        <v>35</v>
      </c>
      <c r="AN2089" s="2">
        <v>692000</v>
      </c>
      <c r="AO2089" s="2" t="s">
        <v>184</v>
      </c>
    </row>
    <row r="2090" spans="29:41" x14ac:dyDescent="0.3">
      <c r="AC2090" s="119">
        <v>38</v>
      </c>
      <c r="AD2090" s="120">
        <v>49949</v>
      </c>
      <c r="AE2090" s="9" t="s">
        <v>107</v>
      </c>
      <c r="AF2090" s="2">
        <v>12209.360063316739</v>
      </c>
      <c r="AG2090" s="2">
        <v>2922.8169817543235</v>
      </c>
      <c r="AH2090" s="2">
        <v>15132.177045071063</v>
      </c>
      <c r="AI2090" s="2">
        <v>299557.7846571444</v>
      </c>
      <c r="AJ2090" s="2">
        <v>392442.21534285549</v>
      </c>
      <c r="AK2090" s="2">
        <v>182580.51236984492</v>
      </c>
      <c r="AL2090" s="121">
        <v>0.1125</v>
      </c>
      <c r="AM2090" s="121" t="s">
        <v>35</v>
      </c>
      <c r="AN2090" s="2">
        <v>692000</v>
      </c>
      <c r="AO2090" s="2" t="s">
        <v>184</v>
      </c>
    </row>
    <row r="2091" spans="29:41" x14ac:dyDescent="0.3">
      <c r="AC2091" s="119">
        <v>39</v>
      </c>
      <c r="AD2091" s="120">
        <v>49980</v>
      </c>
      <c r="AE2091" s="9" t="s">
        <v>107</v>
      </c>
      <c r="AF2091" s="2">
        <v>12323.822813910332</v>
      </c>
      <c r="AG2091" s="2">
        <v>2808.3542311607289</v>
      </c>
      <c r="AH2091" s="2">
        <v>15132.177045071061</v>
      </c>
      <c r="AI2091" s="2">
        <v>287233.96184323408</v>
      </c>
      <c r="AJ2091" s="2">
        <v>404766.0381567658</v>
      </c>
      <c r="AK2091" s="2">
        <v>185388.86660100563</v>
      </c>
      <c r="AL2091" s="121">
        <v>0.1125</v>
      </c>
      <c r="AM2091" s="121" t="s">
        <v>35</v>
      </c>
      <c r="AN2091" s="2">
        <v>692000</v>
      </c>
      <c r="AO2091" s="2" t="s">
        <v>184</v>
      </c>
    </row>
    <row r="2092" spans="29:41" x14ac:dyDescent="0.3">
      <c r="AC2092" s="119">
        <v>40</v>
      </c>
      <c r="AD2092" s="120">
        <v>50010</v>
      </c>
      <c r="AE2092" s="9" t="s">
        <v>107</v>
      </c>
      <c r="AF2092" s="2">
        <v>12439.358652790743</v>
      </c>
      <c r="AG2092" s="2">
        <v>2692.8183922803196</v>
      </c>
      <c r="AH2092" s="2">
        <v>15132.177045071063</v>
      </c>
      <c r="AI2092" s="2">
        <v>274794.60319044336</v>
      </c>
      <c r="AJ2092" s="2">
        <v>417205.39680955652</v>
      </c>
      <c r="AK2092" s="2">
        <v>188081.68499328595</v>
      </c>
      <c r="AL2092" s="121">
        <v>0.1125</v>
      </c>
      <c r="AM2092" s="121" t="s">
        <v>35</v>
      </c>
      <c r="AN2092" s="2">
        <v>692000</v>
      </c>
      <c r="AO2092" s="2" t="s">
        <v>184</v>
      </c>
    </row>
    <row r="2093" spans="29:41" x14ac:dyDescent="0.3">
      <c r="AC2093" s="119">
        <v>41</v>
      </c>
      <c r="AD2093" s="120">
        <v>50041</v>
      </c>
      <c r="AE2093" s="9" t="s">
        <v>107</v>
      </c>
      <c r="AF2093" s="2">
        <v>12555.977640160658</v>
      </c>
      <c r="AG2093" s="2">
        <v>2576.1994049104064</v>
      </c>
      <c r="AH2093" s="2">
        <v>15132.177045071065</v>
      </c>
      <c r="AI2093" s="2">
        <v>262238.62555028271</v>
      </c>
      <c r="AJ2093" s="2">
        <v>429761.37444971717</v>
      </c>
      <c r="AK2093" s="2">
        <v>190657.88439819636</v>
      </c>
      <c r="AL2093" s="121">
        <v>0.1125</v>
      </c>
      <c r="AM2093" s="121" t="s">
        <v>35</v>
      </c>
      <c r="AN2093" s="2">
        <v>692000</v>
      </c>
      <c r="AO2093" s="2" t="s">
        <v>184</v>
      </c>
    </row>
    <row r="2094" spans="29:41" x14ac:dyDescent="0.3">
      <c r="AC2094" s="119">
        <v>42</v>
      </c>
      <c r="AD2094" s="120">
        <v>50072</v>
      </c>
      <c r="AE2094" s="9" t="s">
        <v>107</v>
      </c>
      <c r="AF2094" s="2">
        <v>12673.689930537164</v>
      </c>
      <c r="AG2094" s="2">
        <v>2458.4871145339007</v>
      </c>
      <c r="AH2094" s="2">
        <v>15132.177045071065</v>
      </c>
      <c r="AI2094" s="2">
        <v>249564.93561974555</v>
      </c>
      <c r="AJ2094" s="2">
        <v>442435.06438025436</v>
      </c>
      <c r="AK2094" s="2">
        <v>193116.37151273026</v>
      </c>
      <c r="AL2094" s="121">
        <v>0.1125</v>
      </c>
      <c r="AM2094" s="121" t="s">
        <v>35</v>
      </c>
      <c r="AN2094" s="2">
        <v>692000</v>
      </c>
      <c r="AO2094" s="2" t="s">
        <v>184</v>
      </c>
    </row>
    <row r="2095" spans="29:41" x14ac:dyDescent="0.3">
      <c r="AC2095" s="119">
        <v>43</v>
      </c>
      <c r="AD2095" s="120">
        <v>50100</v>
      </c>
      <c r="AE2095" s="9" t="s">
        <v>107</v>
      </c>
      <c r="AF2095" s="2">
        <v>12792.505773635949</v>
      </c>
      <c r="AG2095" s="2">
        <v>2339.6712714351147</v>
      </c>
      <c r="AH2095" s="2">
        <v>15132.177045071063</v>
      </c>
      <c r="AI2095" s="2">
        <v>236772.42984610959</v>
      </c>
      <c r="AJ2095" s="2">
        <v>455227.57015389029</v>
      </c>
      <c r="AK2095" s="2">
        <v>195456.04278416536</v>
      </c>
      <c r="AL2095" s="121">
        <v>0.1125</v>
      </c>
      <c r="AM2095" s="121" t="s">
        <v>35</v>
      </c>
      <c r="AN2095" s="2">
        <v>692000</v>
      </c>
      <c r="AO2095" s="2" t="s">
        <v>184</v>
      </c>
    </row>
    <row r="2096" spans="29:41" x14ac:dyDescent="0.3">
      <c r="AC2096" s="119">
        <v>44</v>
      </c>
      <c r="AD2096" s="120">
        <v>50131</v>
      </c>
      <c r="AE2096" s="9" t="s">
        <v>107</v>
      </c>
      <c r="AF2096" s="2">
        <v>12912.435515263787</v>
      </c>
      <c r="AG2096" s="2">
        <v>2219.7415298072774</v>
      </c>
      <c r="AH2096" s="2">
        <v>15132.177045071065</v>
      </c>
      <c r="AI2096" s="2">
        <v>223859.9943308458</v>
      </c>
      <c r="AJ2096" s="2">
        <v>468140.00566915411</v>
      </c>
      <c r="AK2096" s="2">
        <v>197675.78431397263</v>
      </c>
      <c r="AL2096" s="121">
        <v>0.1125</v>
      </c>
      <c r="AM2096" s="121" t="s">
        <v>35</v>
      </c>
      <c r="AN2096" s="2">
        <v>692000</v>
      </c>
      <c r="AO2096" s="2" t="s">
        <v>184</v>
      </c>
    </row>
    <row r="2097" spans="29:41" x14ac:dyDescent="0.3">
      <c r="AC2097" s="119">
        <v>45</v>
      </c>
      <c r="AD2097" s="120">
        <v>50161</v>
      </c>
      <c r="AE2097" s="9" t="s">
        <v>107</v>
      </c>
      <c r="AF2097" s="2">
        <v>13033.489598219385</v>
      </c>
      <c r="AG2097" s="2">
        <v>2098.6874468516794</v>
      </c>
      <c r="AH2097" s="2">
        <v>15132.177045071065</v>
      </c>
      <c r="AI2097" s="2">
        <v>210826.5047326264</v>
      </c>
      <c r="AJ2097" s="2">
        <v>481173.49526737351</v>
      </c>
      <c r="AK2097" s="2">
        <v>199774.47176082432</v>
      </c>
      <c r="AL2097" s="121">
        <v>0.1125</v>
      </c>
      <c r="AM2097" s="121" t="s">
        <v>35</v>
      </c>
      <c r="AN2097" s="2">
        <v>692000</v>
      </c>
      <c r="AO2097" s="2" t="s">
        <v>184</v>
      </c>
    </row>
    <row r="2098" spans="29:41" x14ac:dyDescent="0.3">
      <c r="AC2098" s="119">
        <v>46</v>
      </c>
      <c r="AD2098" s="120">
        <v>50192</v>
      </c>
      <c r="AE2098" s="9" t="s">
        <v>107</v>
      </c>
      <c r="AF2098" s="2">
        <v>13155.678563202695</v>
      </c>
      <c r="AG2098" s="2">
        <v>1976.4984818683727</v>
      </c>
      <c r="AH2098" s="2">
        <v>15132.177045071068</v>
      </c>
      <c r="AI2098" s="2">
        <v>197670.8261694237</v>
      </c>
      <c r="AJ2098" s="2">
        <v>494329.17383057618</v>
      </c>
      <c r="AK2098" s="2">
        <v>201750.97024269268</v>
      </c>
      <c r="AL2098" s="121">
        <v>0.1125</v>
      </c>
      <c r="AM2098" s="121" t="s">
        <v>35</v>
      </c>
      <c r="AN2098" s="2">
        <v>692000</v>
      </c>
      <c r="AO2098" s="2" t="s">
        <v>184</v>
      </c>
    </row>
    <row r="2099" spans="29:41" x14ac:dyDescent="0.3">
      <c r="AC2099" s="119">
        <v>47</v>
      </c>
      <c r="AD2099" s="120">
        <v>50222</v>
      </c>
      <c r="AE2099" s="9" t="s">
        <v>107</v>
      </c>
      <c r="AF2099" s="2">
        <v>13279.013049732721</v>
      </c>
      <c r="AG2099" s="2">
        <v>1853.1639953383471</v>
      </c>
      <c r="AH2099" s="2">
        <v>15132.177045071068</v>
      </c>
      <c r="AI2099" s="2">
        <v>184391.81311969098</v>
      </c>
      <c r="AJ2099" s="2">
        <v>507608.1868803089</v>
      </c>
      <c r="AK2099" s="2">
        <v>203604.13423803102</v>
      </c>
      <c r="AL2099" s="121">
        <v>0.1125</v>
      </c>
      <c r="AM2099" s="121" t="s">
        <v>35</v>
      </c>
      <c r="AN2099" s="2">
        <v>692000</v>
      </c>
      <c r="AO2099" s="2" t="s">
        <v>184</v>
      </c>
    </row>
    <row r="2100" spans="29:41" x14ac:dyDescent="0.3">
      <c r="AC2100" s="119">
        <v>48</v>
      </c>
      <c r="AD2100" s="120">
        <v>50253</v>
      </c>
      <c r="AE2100" s="9" t="s">
        <v>107</v>
      </c>
      <c r="AF2100" s="2">
        <v>13403.503797073961</v>
      </c>
      <c r="AG2100" s="2">
        <v>1728.6732479971031</v>
      </c>
      <c r="AH2100" s="2">
        <v>15132.177045071065</v>
      </c>
      <c r="AI2100" s="2">
        <v>170988.30932261702</v>
      </c>
      <c r="AJ2100" s="2">
        <v>521011.69067738287</v>
      </c>
      <c r="AK2100" s="2">
        <v>205332.80748602812</v>
      </c>
      <c r="AL2100" s="121">
        <v>0.1125</v>
      </c>
      <c r="AM2100" s="121" t="s">
        <v>35</v>
      </c>
      <c r="AN2100" s="2">
        <v>692000</v>
      </c>
      <c r="AO2100" s="2" t="s">
        <v>184</v>
      </c>
    </row>
    <row r="2101" spans="29:41" x14ac:dyDescent="0.3">
      <c r="AC2101" s="119">
        <v>49</v>
      </c>
      <c r="AD2101" s="120">
        <v>50284</v>
      </c>
      <c r="AE2101" s="9" t="s">
        <v>107</v>
      </c>
      <c r="AF2101" s="2">
        <v>13529.161645171531</v>
      </c>
      <c r="AG2101" s="2">
        <v>1603.0153998995345</v>
      </c>
      <c r="AH2101" s="2">
        <v>15132.177045071065</v>
      </c>
      <c r="AI2101" s="2">
        <v>157459.14767744549</v>
      </c>
      <c r="AJ2101" s="2">
        <v>534540.85232255445</v>
      </c>
      <c r="AK2101" s="2">
        <v>206935.82288592766</v>
      </c>
      <c r="AL2101" s="121">
        <v>0.1125</v>
      </c>
      <c r="AM2101" s="121" t="s">
        <v>35</v>
      </c>
      <c r="AN2101" s="2">
        <v>692000</v>
      </c>
      <c r="AO2101" s="2" t="s">
        <v>184</v>
      </c>
    </row>
    <row r="2102" spans="29:41" x14ac:dyDescent="0.3">
      <c r="AC2102" s="119">
        <v>50</v>
      </c>
      <c r="AD2102" s="120">
        <v>50314</v>
      </c>
      <c r="AE2102" s="9" t="s">
        <v>107</v>
      </c>
      <c r="AF2102" s="2">
        <v>13655.997535595014</v>
      </c>
      <c r="AG2102" s="2">
        <v>1476.1795094760516</v>
      </c>
      <c r="AH2102" s="2">
        <v>15132.177045071065</v>
      </c>
      <c r="AI2102" s="2">
        <v>143803.15014185049</v>
      </c>
      <c r="AJ2102" s="2">
        <v>548196.84985814942</v>
      </c>
      <c r="AK2102" s="2">
        <v>208412.00239540372</v>
      </c>
      <c r="AL2102" s="121">
        <v>0.1125</v>
      </c>
      <c r="AM2102" s="121" t="s">
        <v>35</v>
      </c>
      <c r="AN2102" s="2">
        <v>692000</v>
      </c>
      <c r="AO2102" s="2" t="s">
        <v>184</v>
      </c>
    </row>
    <row r="2103" spans="29:41" x14ac:dyDescent="0.3">
      <c r="AC2103" s="119">
        <v>51</v>
      </c>
      <c r="AD2103" s="120">
        <v>50345</v>
      </c>
      <c r="AE2103" s="9" t="s">
        <v>107</v>
      </c>
      <c r="AF2103" s="2">
        <v>13784.022512491216</v>
      </c>
      <c r="AG2103" s="2">
        <v>1348.1545325798484</v>
      </c>
      <c r="AH2103" s="2">
        <v>15132.177045071065</v>
      </c>
      <c r="AI2103" s="2">
        <v>130019.12762935928</v>
      </c>
      <c r="AJ2103" s="2">
        <v>561980.87237064063</v>
      </c>
      <c r="AK2103" s="2">
        <v>209760.15692798357</v>
      </c>
      <c r="AL2103" s="121">
        <v>0.1125</v>
      </c>
      <c r="AM2103" s="121" t="s">
        <v>35</v>
      </c>
      <c r="AN2103" s="2">
        <v>692000</v>
      </c>
      <c r="AO2103" s="2" t="s">
        <v>184</v>
      </c>
    </row>
    <row r="2104" spans="29:41" x14ac:dyDescent="0.3">
      <c r="AC2104" s="119">
        <v>52</v>
      </c>
      <c r="AD2104" s="120">
        <v>50375</v>
      </c>
      <c r="AE2104" s="9" t="s">
        <v>107</v>
      </c>
      <c r="AF2104" s="2">
        <v>13913.247723545825</v>
      </c>
      <c r="AG2104" s="2">
        <v>1218.9293215252433</v>
      </c>
      <c r="AH2104" s="2">
        <v>15132.177045071068</v>
      </c>
      <c r="AI2104" s="2">
        <v>116105.87990581346</v>
      </c>
      <c r="AJ2104" s="2">
        <v>575894.12009418651</v>
      </c>
      <c r="AK2104" s="2">
        <v>210979.08624950881</v>
      </c>
      <c r="AL2104" s="121">
        <v>0.1125</v>
      </c>
      <c r="AM2104" s="121" t="s">
        <v>35</v>
      </c>
      <c r="AN2104" s="2">
        <v>692000</v>
      </c>
      <c r="AO2104" s="2" t="s">
        <v>184</v>
      </c>
    </row>
    <row r="2105" spans="29:41" x14ac:dyDescent="0.3">
      <c r="AC2105" s="119">
        <v>53</v>
      </c>
      <c r="AD2105" s="120">
        <v>50406</v>
      </c>
      <c r="AE2105" s="9" t="s">
        <v>107</v>
      </c>
      <c r="AF2105" s="2">
        <v>14043.684420954067</v>
      </c>
      <c r="AG2105" s="2">
        <v>1088.4926241170012</v>
      </c>
      <c r="AH2105" s="2">
        <v>15132.177045071068</v>
      </c>
      <c r="AI2105" s="2">
        <v>102062.19548485939</v>
      </c>
      <c r="AJ2105" s="2">
        <v>589937.8045151406</v>
      </c>
      <c r="AK2105" s="2">
        <v>212067.57887362581</v>
      </c>
      <c r="AL2105" s="121">
        <v>0.1125</v>
      </c>
      <c r="AM2105" s="121" t="s">
        <v>35</v>
      </c>
      <c r="AN2105" s="2">
        <v>692000</v>
      </c>
      <c r="AO2105" s="2" t="s">
        <v>184</v>
      </c>
    </row>
    <row r="2106" spans="29:41" x14ac:dyDescent="0.3">
      <c r="AC2106" s="119">
        <v>54</v>
      </c>
      <c r="AD2106" s="120">
        <v>50437</v>
      </c>
      <c r="AE2106" s="9" t="s">
        <v>107</v>
      </c>
      <c r="AF2106" s="2">
        <v>14175.343962400511</v>
      </c>
      <c r="AG2106" s="2">
        <v>956.83308267055679</v>
      </c>
      <c r="AH2106" s="2">
        <v>15132.177045071068</v>
      </c>
      <c r="AI2106" s="2">
        <v>87886.851522458877</v>
      </c>
      <c r="AJ2106" s="2">
        <v>604113.14847754105</v>
      </c>
      <c r="AK2106" s="2">
        <v>213024.41195629636</v>
      </c>
      <c r="AL2106" s="121">
        <v>0.1125</v>
      </c>
      <c r="AM2106" s="121" t="s">
        <v>35</v>
      </c>
      <c r="AN2106" s="2">
        <v>692000</v>
      </c>
      <c r="AO2106" s="2" t="s">
        <v>184</v>
      </c>
    </row>
    <row r="2107" spans="29:41" x14ac:dyDescent="0.3">
      <c r="AC2107" s="119">
        <v>55</v>
      </c>
      <c r="AD2107" s="120">
        <v>50465</v>
      </c>
      <c r="AE2107" s="9" t="s">
        <v>107</v>
      </c>
      <c r="AF2107" s="2">
        <v>14308.237812048019</v>
      </c>
      <c r="AG2107" s="2">
        <v>823.939233023052</v>
      </c>
      <c r="AH2107" s="2">
        <v>15132.17704507107</v>
      </c>
      <c r="AI2107" s="2">
        <v>73578.613710410864</v>
      </c>
      <c r="AJ2107" s="2">
        <v>618421.38628958911</v>
      </c>
      <c r="AK2107" s="2">
        <v>213848.35118931942</v>
      </c>
      <c r="AL2107" s="121">
        <v>0.1125</v>
      </c>
      <c r="AM2107" s="121" t="s">
        <v>35</v>
      </c>
      <c r="AN2107" s="2">
        <v>692000</v>
      </c>
      <c r="AO2107" s="2" t="s">
        <v>184</v>
      </c>
    </row>
    <row r="2108" spans="29:41" x14ac:dyDescent="0.3">
      <c r="AC2108" s="119">
        <v>56</v>
      </c>
      <c r="AD2108" s="120">
        <v>50496</v>
      </c>
      <c r="AE2108" s="9" t="s">
        <v>107</v>
      </c>
      <c r="AF2108" s="2">
        <v>14442.377541535969</v>
      </c>
      <c r="AG2108" s="2">
        <v>689.79950353510185</v>
      </c>
      <c r="AH2108" s="2">
        <v>15132.17704507107</v>
      </c>
      <c r="AI2108" s="2">
        <v>59136.236168874893</v>
      </c>
      <c r="AJ2108" s="2">
        <v>632863.76383112511</v>
      </c>
      <c r="AK2108" s="2">
        <v>214538.15069285451</v>
      </c>
      <c r="AL2108" s="121">
        <v>0.1125</v>
      </c>
      <c r="AM2108" s="121" t="s">
        <v>35</v>
      </c>
      <c r="AN2108" s="2">
        <v>692000</v>
      </c>
      <c r="AO2108" s="2" t="s">
        <v>184</v>
      </c>
    </row>
    <row r="2109" spans="29:41" x14ac:dyDescent="0.3">
      <c r="AC2109" s="119">
        <v>57</v>
      </c>
      <c r="AD2109" s="120">
        <v>50526</v>
      </c>
      <c r="AE2109" s="9" t="s">
        <v>107</v>
      </c>
      <c r="AF2109" s="2">
        <v>14577.77483098787</v>
      </c>
      <c r="AG2109" s="2">
        <v>554.40221408320213</v>
      </c>
      <c r="AH2109" s="2">
        <v>15132.177045071072</v>
      </c>
      <c r="AI2109" s="2">
        <v>44558.461337887027</v>
      </c>
      <c r="AJ2109" s="2">
        <v>647441.53866211302</v>
      </c>
      <c r="AK2109" s="2">
        <v>215092.55290693772</v>
      </c>
      <c r="AL2109" s="121">
        <v>0.1125</v>
      </c>
      <c r="AM2109" s="121" t="s">
        <v>35</v>
      </c>
      <c r="AN2109" s="2">
        <v>692000</v>
      </c>
      <c r="AO2109" s="2" t="s">
        <v>184</v>
      </c>
    </row>
    <row r="2110" spans="29:41" x14ac:dyDescent="0.3">
      <c r="AC2110" s="119">
        <v>58</v>
      </c>
      <c r="AD2110" s="120">
        <v>50557</v>
      </c>
      <c r="AE2110" s="9" t="s">
        <v>107</v>
      </c>
      <c r="AF2110" s="2">
        <v>14714.441470028381</v>
      </c>
      <c r="AG2110" s="2">
        <v>417.73557504269087</v>
      </c>
      <c r="AH2110" s="2">
        <v>15132.177045071072</v>
      </c>
      <c r="AI2110" s="2">
        <v>29844.019867858646</v>
      </c>
      <c r="AJ2110" s="2">
        <v>662155.98013214138</v>
      </c>
      <c r="AK2110" s="2">
        <v>215510.28848198042</v>
      </c>
      <c r="AL2110" s="121">
        <v>0.1125</v>
      </c>
      <c r="AM2110" s="121" t="s">
        <v>35</v>
      </c>
      <c r="AN2110" s="2">
        <v>692000</v>
      </c>
      <c r="AO2110" s="2" t="s">
        <v>184</v>
      </c>
    </row>
    <row r="2111" spans="29:41" x14ac:dyDescent="0.3">
      <c r="AC2111" s="119">
        <v>59</v>
      </c>
      <c r="AD2111" s="120">
        <v>50587</v>
      </c>
      <c r="AE2111" s="9" t="s">
        <v>107</v>
      </c>
      <c r="AF2111" s="2">
        <v>14852.389358809896</v>
      </c>
      <c r="AG2111" s="2">
        <v>279.78768626117483</v>
      </c>
      <c r="AH2111" s="2">
        <v>15132.177045071072</v>
      </c>
      <c r="AI2111" s="2">
        <v>14991.630509048749</v>
      </c>
      <c r="AJ2111" s="2">
        <v>677008.3694909513</v>
      </c>
      <c r="AK2111" s="2">
        <v>215790.07616824159</v>
      </c>
      <c r="AL2111" s="121">
        <v>0.1125</v>
      </c>
      <c r="AM2111" s="121" t="s">
        <v>35</v>
      </c>
      <c r="AN2111" s="2">
        <v>692000</v>
      </c>
      <c r="AO2111" s="2" t="s">
        <v>184</v>
      </c>
    </row>
    <row r="2112" spans="29:41" x14ac:dyDescent="0.3">
      <c r="AC2112" s="119">
        <v>60</v>
      </c>
      <c r="AD2112" s="120">
        <v>50618</v>
      </c>
      <c r="AE2112" s="9" t="s">
        <v>107</v>
      </c>
      <c r="AF2112" s="2">
        <v>14991.630509048748</v>
      </c>
      <c r="AG2112" s="2">
        <v>140.54653602233202</v>
      </c>
      <c r="AH2112" s="2">
        <v>15132.177045071079</v>
      </c>
      <c r="AI2112" s="2">
        <v>2.2737367544323206E-12</v>
      </c>
      <c r="AJ2112" s="2">
        <v>692000</v>
      </c>
      <c r="AK2112" s="2">
        <v>215930.62270426392</v>
      </c>
      <c r="AL2112" s="121">
        <v>0.1125</v>
      </c>
      <c r="AM2112" s="121" t="s">
        <v>35</v>
      </c>
      <c r="AN2112" s="2">
        <v>692000</v>
      </c>
      <c r="AO2112" s="2" t="s">
        <v>184</v>
      </c>
    </row>
    <row r="2113" spans="29:41" x14ac:dyDescent="0.3">
      <c r="AC2113" s="119">
        <v>0</v>
      </c>
      <c r="AD2113" s="120">
        <v>48823</v>
      </c>
      <c r="AE2113" s="9" t="s">
        <v>108</v>
      </c>
      <c r="AF2113" s="2">
        <v>0</v>
      </c>
      <c r="AG2113" s="2">
        <v>0</v>
      </c>
      <c r="AH2113" s="2">
        <v>0</v>
      </c>
      <c r="AI2113" s="2">
        <v>410820</v>
      </c>
      <c r="AJ2113" s="2">
        <v>0</v>
      </c>
      <c r="AK2113" s="2">
        <v>0</v>
      </c>
      <c r="AL2113" s="121">
        <v>0.1075</v>
      </c>
      <c r="AM2113" s="121" t="s">
        <v>40</v>
      </c>
      <c r="AN2113" s="2">
        <v>410820</v>
      </c>
      <c r="AO2113" s="2" t="s">
        <v>184</v>
      </c>
    </row>
    <row r="2114" spans="29:41" x14ac:dyDescent="0.3">
      <c r="AC2114" s="119">
        <v>1</v>
      </c>
      <c r="AD2114" s="120">
        <v>48853</v>
      </c>
      <c r="AE2114" s="9" t="s">
        <v>108</v>
      </c>
      <c r="AF2114" s="2">
        <v>5200.8252314024112</v>
      </c>
      <c r="AG2114" s="2">
        <v>3680.2624999999998</v>
      </c>
      <c r="AH2114" s="2">
        <v>8881.087731402411</v>
      </c>
      <c r="AI2114" s="2">
        <v>405619.17476859759</v>
      </c>
      <c r="AJ2114" s="2">
        <v>5200.8252314024112</v>
      </c>
      <c r="AK2114" s="2">
        <v>3680.2624999999998</v>
      </c>
      <c r="AL2114" s="121">
        <v>0.1075</v>
      </c>
      <c r="AM2114" s="121" t="s">
        <v>40</v>
      </c>
      <c r="AN2114" s="2">
        <v>410820</v>
      </c>
      <c r="AO2114" s="2" t="s">
        <v>184</v>
      </c>
    </row>
    <row r="2115" spans="29:41" x14ac:dyDescent="0.3">
      <c r="AC2115" s="119">
        <v>2</v>
      </c>
      <c r="AD2115" s="120">
        <v>48884</v>
      </c>
      <c r="AE2115" s="9" t="s">
        <v>108</v>
      </c>
      <c r="AF2115" s="2">
        <v>5247.4159574337227</v>
      </c>
      <c r="AG2115" s="2">
        <v>3633.6717739686865</v>
      </c>
      <c r="AH2115" s="2">
        <v>8881.0877314024092</v>
      </c>
      <c r="AI2115" s="2">
        <v>400371.75881116389</v>
      </c>
      <c r="AJ2115" s="2">
        <v>10448.241188836135</v>
      </c>
      <c r="AK2115" s="2">
        <v>7313.9342739686863</v>
      </c>
      <c r="AL2115" s="121">
        <v>0.1075</v>
      </c>
      <c r="AM2115" s="121" t="s">
        <v>40</v>
      </c>
      <c r="AN2115" s="2">
        <v>410820</v>
      </c>
      <c r="AO2115" s="2" t="s">
        <v>184</v>
      </c>
    </row>
    <row r="2116" spans="29:41" x14ac:dyDescent="0.3">
      <c r="AC2116" s="119">
        <v>3</v>
      </c>
      <c r="AD2116" s="120">
        <v>48914</v>
      </c>
      <c r="AE2116" s="9" t="s">
        <v>108</v>
      </c>
      <c r="AF2116" s="2">
        <v>5294.4240587190661</v>
      </c>
      <c r="AG2116" s="2">
        <v>3586.6636726833431</v>
      </c>
      <c r="AH2116" s="2">
        <v>8881.0877314024092</v>
      </c>
      <c r="AI2116" s="2">
        <v>395077.33475244482</v>
      </c>
      <c r="AJ2116" s="2">
        <v>15742.6652475552</v>
      </c>
      <c r="AK2116" s="2">
        <v>10900.597946652029</v>
      </c>
      <c r="AL2116" s="121">
        <v>0.1075</v>
      </c>
      <c r="AM2116" s="121" t="s">
        <v>40</v>
      </c>
      <c r="AN2116" s="2">
        <v>410820</v>
      </c>
      <c r="AO2116" s="2" t="s">
        <v>184</v>
      </c>
    </row>
    <row r="2117" spans="29:41" x14ac:dyDescent="0.3">
      <c r="AC2117" s="119">
        <v>4</v>
      </c>
      <c r="AD2117" s="120">
        <v>48945</v>
      </c>
      <c r="AE2117" s="9" t="s">
        <v>108</v>
      </c>
      <c r="AF2117" s="2">
        <v>5341.8532742450934</v>
      </c>
      <c r="AG2117" s="2">
        <v>3539.234457157318</v>
      </c>
      <c r="AH2117" s="2">
        <v>8881.087731402411</v>
      </c>
      <c r="AI2117" s="2">
        <v>389735.48147819971</v>
      </c>
      <c r="AJ2117" s="2">
        <v>21084.518521800295</v>
      </c>
      <c r="AK2117" s="2">
        <v>14439.832403809347</v>
      </c>
      <c r="AL2117" s="121">
        <v>0.1075</v>
      </c>
      <c r="AM2117" s="121" t="s">
        <v>40</v>
      </c>
      <c r="AN2117" s="2">
        <v>410820</v>
      </c>
      <c r="AO2117" s="2" t="s">
        <v>184</v>
      </c>
    </row>
    <row r="2118" spans="29:41" x14ac:dyDescent="0.3">
      <c r="AC2118" s="119">
        <v>5</v>
      </c>
      <c r="AD2118" s="120">
        <v>48976</v>
      </c>
      <c r="AE2118" s="9" t="s">
        <v>108</v>
      </c>
      <c r="AF2118" s="2">
        <v>5389.7073764935367</v>
      </c>
      <c r="AG2118" s="2">
        <v>3491.3803549088725</v>
      </c>
      <c r="AH2118" s="2">
        <v>8881.0877314024092</v>
      </c>
      <c r="AI2118" s="2">
        <v>384345.77410170616</v>
      </c>
      <c r="AJ2118" s="2">
        <v>26474.225898293833</v>
      </c>
      <c r="AK2118" s="2">
        <v>17931.212758718219</v>
      </c>
      <c r="AL2118" s="121">
        <v>0.1075</v>
      </c>
      <c r="AM2118" s="121" t="s">
        <v>40</v>
      </c>
      <c r="AN2118" s="2">
        <v>410820</v>
      </c>
      <c r="AO2118" s="2" t="s">
        <v>184</v>
      </c>
    </row>
    <row r="2119" spans="29:41" x14ac:dyDescent="0.3">
      <c r="AC2119" s="119">
        <v>6</v>
      </c>
      <c r="AD2119" s="120">
        <v>49004</v>
      </c>
      <c r="AE2119" s="9" t="s">
        <v>108</v>
      </c>
      <c r="AF2119" s="2">
        <v>5437.9901717412931</v>
      </c>
      <c r="AG2119" s="2">
        <v>3443.0975596611179</v>
      </c>
      <c r="AH2119" s="2">
        <v>8881.087731402411</v>
      </c>
      <c r="AI2119" s="2">
        <v>378907.78392996488</v>
      </c>
      <c r="AJ2119" s="2">
        <v>31912.216070035127</v>
      </c>
      <c r="AK2119" s="2">
        <v>21374.310318379336</v>
      </c>
      <c r="AL2119" s="121">
        <v>0.1075</v>
      </c>
      <c r="AM2119" s="121" t="s">
        <v>40</v>
      </c>
      <c r="AN2119" s="2">
        <v>410820</v>
      </c>
      <c r="AO2119" s="2" t="s">
        <v>184</v>
      </c>
    </row>
    <row r="2120" spans="29:41" x14ac:dyDescent="0.3">
      <c r="AC2120" s="119">
        <v>7</v>
      </c>
      <c r="AD2120" s="120">
        <v>49035</v>
      </c>
      <c r="AE2120" s="9" t="s">
        <v>108</v>
      </c>
      <c r="AF2120" s="2">
        <v>5486.7055003631403</v>
      </c>
      <c r="AG2120" s="2">
        <v>3394.3822310392688</v>
      </c>
      <c r="AH2120" s="2">
        <v>8881.0877314024092</v>
      </c>
      <c r="AI2120" s="2">
        <v>373421.07842960174</v>
      </c>
      <c r="AJ2120" s="2">
        <v>37398.92157039827</v>
      </c>
      <c r="AK2120" s="2">
        <v>24768.692549418603</v>
      </c>
      <c r="AL2120" s="121">
        <v>0.1075</v>
      </c>
      <c r="AM2120" s="121" t="s">
        <v>40</v>
      </c>
      <c r="AN2120" s="2">
        <v>410820</v>
      </c>
      <c r="AO2120" s="2" t="s">
        <v>184</v>
      </c>
    </row>
    <row r="2121" spans="29:41" x14ac:dyDescent="0.3">
      <c r="AC2121" s="119">
        <v>8</v>
      </c>
      <c r="AD2121" s="120">
        <v>49065</v>
      </c>
      <c r="AE2121" s="9" t="s">
        <v>108</v>
      </c>
      <c r="AF2121" s="2">
        <v>5535.8572371372265</v>
      </c>
      <c r="AG2121" s="2">
        <v>3345.2304942651822</v>
      </c>
      <c r="AH2121" s="2">
        <v>8881.0877314024092</v>
      </c>
      <c r="AI2121" s="2">
        <v>367885.22119246452</v>
      </c>
      <c r="AJ2121" s="2">
        <v>42934.778807535498</v>
      </c>
      <c r="AK2121" s="2">
        <v>28113.923043683786</v>
      </c>
      <c r="AL2121" s="121">
        <v>0.1075</v>
      </c>
      <c r="AM2121" s="121" t="s">
        <v>40</v>
      </c>
      <c r="AN2121" s="2">
        <v>410820</v>
      </c>
      <c r="AO2121" s="2" t="s">
        <v>184</v>
      </c>
    </row>
    <row r="2122" spans="29:41" x14ac:dyDescent="0.3">
      <c r="AC2122" s="119">
        <v>9</v>
      </c>
      <c r="AD2122" s="120">
        <v>49096</v>
      </c>
      <c r="AE2122" s="9" t="s">
        <v>108</v>
      </c>
      <c r="AF2122" s="2">
        <v>5585.4492915532483</v>
      </c>
      <c r="AG2122" s="2">
        <v>3295.6384398491614</v>
      </c>
      <c r="AH2122" s="2">
        <v>8881.0877314024092</v>
      </c>
      <c r="AI2122" s="2">
        <v>362299.77190091129</v>
      </c>
      <c r="AJ2122" s="2">
        <v>48520.228099088745</v>
      </c>
      <c r="AK2122" s="2">
        <v>31409.561483532947</v>
      </c>
      <c r="AL2122" s="121">
        <v>0.1075</v>
      </c>
      <c r="AM2122" s="121" t="s">
        <v>40</v>
      </c>
      <c r="AN2122" s="2">
        <v>410820</v>
      </c>
      <c r="AO2122" s="2" t="s">
        <v>184</v>
      </c>
    </row>
    <row r="2123" spans="29:41" x14ac:dyDescent="0.3">
      <c r="AC2123" s="119">
        <v>10</v>
      </c>
      <c r="AD2123" s="120">
        <v>49126</v>
      </c>
      <c r="AE2123" s="9" t="s">
        <v>108</v>
      </c>
      <c r="AF2123" s="2">
        <v>5635.4856081234102</v>
      </c>
      <c r="AG2123" s="2">
        <v>3245.6021232789967</v>
      </c>
      <c r="AH2123" s="2">
        <v>8881.0877314024074</v>
      </c>
      <c r="AI2123" s="2">
        <v>356664.28629278787</v>
      </c>
      <c r="AJ2123" s="2">
        <v>54155.713707212155</v>
      </c>
      <c r="AK2123" s="2">
        <v>34655.163606811941</v>
      </c>
      <c r="AL2123" s="121">
        <v>0.1075</v>
      </c>
      <c r="AM2123" s="121" t="s">
        <v>40</v>
      </c>
      <c r="AN2123" s="2">
        <v>410820</v>
      </c>
      <c r="AO2123" s="2" t="s">
        <v>184</v>
      </c>
    </row>
    <row r="2124" spans="29:41" x14ac:dyDescent="0.3">
      <c r="AC2124" s="119">
        <v>11</v>
      </c>
      <c r="AD2124" s="120">
        <v>49157</v>
      </c>
      <c r="AE2124" s="9" t="s">
        <v>108</v>
      </c>
      <c r="AF2124" s="2">
        <v>5685.9701666961846</v>
      </c>
      <c r="AG2124" s="2">
        <v>3195.1175647062246</v>
      </c>
      <c r="AH2124" s="2">
        <v>8881.0877314024092</v>
      </c>
      <c r="AI2124" s="2">
        <v>350978.3161260917</v>
      </c>
      <c r="AJ2124" s="2">
        <v>59841.68387390834</v>
      </c>
      <c r="AK2124" s="2">
        <v>37850.281171518167</v>
      </c>
      <c r="AL2124" s="121">
        <v>0.1075</v>
      </c>
      <c r="AM2124" s="121" t="s">
        <v>40</v>
      </c>
      <c r="AN2124" s="2">
        <v>410820</v>
      </c>
      <c r="AO2124" s="2" t="s">
        <v>184</v>
      </c>
    </row>
    <row r="2125" spans="29:41" x14ac:dyDescent="0.3">
      <c r="AC2125" s="119">
        <v>12</v>
      </c>
      <c r="AD2125" s="120">
        <v>49188</v>
      </c>
      <c r="AE2125" s="9" t="s">
        <v>108</v>
      </c>
      <c r="AF2125" s="2">
        <v>5736.9069827728381</v>
      </c>
      <c r="AG2125" s="2">
        <v>3144.1807486295716</v>
      </c>
      <c r="AH2125" s="2">
        <v>8881.0877314024092</v>
      </c>
      <c r="AI2125" s="2">
        <v>345241.40914331889</v>
      </c>
      <c r="AJ2125" s="2">
        <v>65578.59085668117</v>
      </c>
      <c r="AK2125" s="2">
        <v>40994.46192014774</v>
      </c>
      <c r="AL2125" s="121">
        <v>0.1075</v>
      </c>
      <c r="AM2125" s="121" t="s">
        <v>40</v>
      </c>
      <c r="AN2125" s="2">
        <v>410820</v>
      </c>
      <c r="AO2125" s="2" t="s">
        <v>184</v>
      </c>
    </row>
    <row r="2126" spans="29:41" x14ac:dyDescent="0.3">
      <c r="AC2126" s="119">
        <v>13</v>
      </c>
      <c r="AD2126" s="120">
        <v>49218</v>
      </c>
      <c r="AE2126" s="9" t="s">
        <v>108</v>
      </c>
      <c r="AF2126" s="2">
        <v>5788.3001078268462</v>
      </c>
      <c r="AG2126" s="2">
        <v>3092.7876235755648</v>
      </c>
      <c r="AH2126" s="2">
        <v>8881.087731402411</v>
      </c>
      <c r="AI2126" s="2">
        <v>339453.10903549206</v>
      </c>
      <c r="AJ2126" s="2">
        <v>71366.890964508013</v>
      </c>
      <c r="AK2126" s="2">
        <v>44087.249543723301</v>
      </c>
      <c r="AL2126" s="121">
        <v>0.1075</v>
      </c>
      <c r="AM2126" s="121" t="s">
        <v>40</v>
      </c>
      <c r="AN2126" s="2">
        <v>410820</v>
      </c>
      <c r="AO2126" s="2" t="s">
        <v>184</v>
      </c>
    </row>
    <row r="2127" spans="29:41" x14ac:dyDescent="0.3">
      <c r="AC2127" s="119">
        <v>14</v>
      </c>
      <c r="AD2127" s="120">
        <v>49249</v>
      </c>
      <c r="AE2127" s="9" t="s">
        <v>108</v>
      </c>
      <c r="AF2127" s="2">
        <v>5840.1536296261274</v>
      </c>
      <c r="AG2127" s="2">
        <v>3040.9341017762831</v>
      </c>
      <c r="AH2127" s="2">
        <v>8881.087731402411</v>
      </c>
      <c r="AI2127" s="2">
        <v>333612.95540586591</v>
      </c>
      <c r="AJ2127" s="2">
        <v>77207.044594134146</v>
      </c>
      <c r="AK2127" s="2">
        <v>47128.183645499586</v>
      </c>
      <c r="AL2127" s="121">
        <v>0.1075</v>
      </c>
      <c r="AM2127" s="121" t="s">
        <v>40</v>
      </c>
      <c r="AN2127" s="2">
        <v>410820</v>
      </c>
      <c r="AO2127" s="2" t="s">
        <v>184</v>
      </c>
    </row>
    <row r="2128" spans="29:41" x14ac:dyDescent="0.3">
      <c r="AC2128" s="119">
        <v>15</v>
      </c>
      <c r="AD2128" s="120">
        <v>49279</v>
      </c>
      <c r="AE2128" s="9" t="s">
        <v>108</v>
      </c>
      <c r="AF2128" s="2">
        <v>5892.4716725581957</v>
      </c>
      <c r="AG2128" s="2">
        <v>2988.6160588442153</v>
      </c>
      <c r="AH2128" s="2">
        <v>8881.087731402411</v>
      </c>
      <c r="AI2128" s="2">
        <v>327720.48373330774</v>
      </c>
      <c r="AJ2128" s="2">
        <v>83099.516266692342</v>
      </c>
      <c r="AK2128" s="2">
        <v>50116.799704343801</v>
      </c>
      <c r="AL2128" s="121">
        <v>0.1075</v>
      </c>
      <c r="AM2128" s="121" t="s">
        <v>40</v>
      </c>
      <c r="AN2128" s="2">
        <v>410820</v>
      </c>
      <c r="AO2128" s="2" t="s">
        <v>184</v>
      </c>
    </row>
    <row r="2129" spans="29:41" x14ac:dyDescent="0.3">
      <c r="AC2129" s="119">
        <v>16</v>
      </c>
      <c r="AD2129" s="120">
        <v>49310</v>
      </c>
      <c r="AE2129" s="9" t="s">
        <v>108</v>
      </c>
      <c r="AF2129" s="2">
        <v>5945.2583979581959</v>
      </c>
      <c r="AG2129" s="2">
        <v>2935.8293334442151</v>
      </c>
      <c r="AH2129" s="2">
        <v>8881.087731402411</v>
      </c>
      <c r="AI2129" s="2">
        <v>321775.22533534956</v>
      </c>
      <c r="AJ2129" s="2">
        <v>89044.77466465054</v>
      </c>
      <c r="AK2129" s="2">
        <v>53052.629037788014</v>
      </c>
      <c r="AL2129" s="121">
        <v>0.1075</v>
      </c>
      <c r="AM2129" s="121" t="s">
        <v>40</v>
      </c>
      <c r="AN2129" s="2">
        <v>410820</v>
      </c>
      <c r="AO2129" s="2" t="s">
        <v>184</v>
      </c>
    </row>
    <row r="2130" spans="29:41" x14ac:dyDescent="0.3">
      <c r="AC2130" s="119">
        <v>17</v>
      </c>
      <c r="AD2130" s="120">
        <v>49341</v>
      </c>
      <c r="AE2130" s="9" t="s">
        <v>108</v>
      </c>
      <c r="AF2130" s="2">
        <v>5998.518004439904</v>
      </c>
      <c r="AG2130" s="2">
        <v>2882.5697269625066</v>
      </c>
      <c r="AH2130" s="2">
        <v>8881.087731402411</v>
      </c>
      <c r="AI2130" s="2">
        <v>315776.70733090967</v>
      </c>
      <c r="AJ2130" s="2">
        <v>95043.292669090442</v>
      </c>
      <c r="AK2130" s="2">
        <v>55935.198764750523</v>
      </c>
      <c r="AL2130" s="121">
        <v>0.1075</v>
      </c>
      <c r="AM2130" s="121" t="s">
        <v>40</v>
      </c>
      <c r="AN2130" s="2">
        <v>410820</v>
      </c>
      <c r="AO2130" s="2" t="s">
        <v>184</v>
      </c>
    </row>
    <row r="2131" spans="29:41" x14ac:dyDescent="0.3">
      <c r="AC2131" s="119">
        <v>18</v>
      </c>
      <c r="AD2131" s="120">
        <v>49369</v>
      </c>
      <c r="AE2131" s="9" t="s">
        <v>108</v>
      </c>
      <c r="AF2131" s="2">
        <v>6052.25472822968</v>
      </c>
      <c r="AG2131" s="2">
        <v>2828.8330031727323</v>
      </c>
      <c r="AH2131" s="2">
        <v>8881.0877314024128</v>
      </c>
      <c r="AI2131" s="2">
        <v>309724.45260268002</v>
      </c>
      <c r="AJ2131" s="2">
        <v>101095.54739732013</v>
      </c>
      <c r="AK2131" s="2">
        <v>58764.031767923254</v>
      </c>
      <c r="AL2131" s="121">
        <v>0.1075</v>
      </c>
      <c r="AM2131" s="121" t="s">
        <v>40</v>
      </c>
      <c r="AN2131" s="2">
        <v>410820</v>
      </c>
      <c r="AO2131" s="2" t="s">
        <v>184</v>
      </c>
    </row>
    <row r="2132" spans="29:41" x14ac:dyDescent="0.3">
      <c r="AC2132" s="119">
        <v>19</v>
      </c>
      <c r="AD2132" s="120">
        <v>49400</v>
      </c>
      <c r="AE2132" s="9" t="s">
        <v>108</v>
      </c>
      <c r="AF2132" s="2">
        <v>6106.4728435034031</v>
      </c>
      <c r="AG2132" s="2">
        <v>2774.6148878990084</v>
      </c>
      <c r="AH2132" s="2">
        <v>8881.087731402411</v>
      </c>
      <c r="AI2132" s="2">
        <v>303617.97975917661</v>
      </c>
      <c r="AJ2132" s="2">
        <v>107202.02024082353</v>
      </c>
      <c r="AK2132" s="2">
        <v>61538.64665582226</v>
      </c>
      <c r="AL2132" s="121">
        <v>0.1075</v>
      </c>
      <c r="AM2132" s="121" t="s">
        <v>40</v>
      </c>
      <c r="AN2132" s="2">
        <v>410820</v>
      </c>
      <c r="AO2132" s="2" t="s">
        <v>184</v>
      </c>
    </row>
    <row r="2133" spans="29:41" x14ac:dyDescent="0.3">
      <c r="AC2133" s="119">
        <v>20</v>
      </c>
      <c r="AD2133" s="120">
        <v>49430</v>
      </c>
      <c r="AE2133" s="9" t="s">
        <v>108</v>
      </c>
      <c r="AF2133" s="2">
        <v>6161.1766627264551</v>
      </c>
      <c r="AG2133" s="2">
        <v>2719.9110686759573</v>
      </c>
      <c r="AH2133" s="2">
        <v>8881.0877314024128</v>
      </c>
      <c r="AI2133" s="2">
        <v>297456.80309645017</v>
      </c>
      <c r="AJ2133" s="2">
        <v>113363.19690354999</v>
      </c>
      <c r="AK2133" s="2">
        <v>64258.55772449822</v>
      </c>
      <c r="AL2133" s="121">
        <v>0.1075</v>
      </c>
      <c r="AM2133" s="121" t="s">
        <v>40</v>
      </c>
      <c r="AN2133" s="2">
        <v>410820</v>
      </c>
      <c r="AO2133" s="2" t="s">
        <v>184</v>
      </c>
    </row>
    <row r="2134" spans="29:41" x14ac:dyDescent="0.3">
      <c r="AC2134" s="119">
        <v>21</v>
      </c>
      <c r="AD2134" s="120">
        <v>49461</v>
      </c>
      <c r="AE2134" s="9" t="s">
        <v>108</v>
      </c>
      <c r="AF2134" s="2">
        <v>6216.3705369967138</v>
      </c>
      <c r="AG2134" s="2">
        <v>2664.7171944056995</v>
      </c>
      <c r="AH2134" s="2">
        <v>8881.0877314024128</v>
      </c>
      <c r="AI2134" s="2">
        <v>291240.43255945347</v>
      </c>
      <c r="AJ2134" s="2">
        <v>119579.5674405467</v>
      </c>
      <c r="AK2134" s="2">
        <v>66923.274918903917</v>
      </c>
      <c r="AL2134" s="121">
        <v>0.1075</v>
      </c>
      <c r="AM2134" s="121" t="s">
        <v>40</v>
      </c>
      <c r="AN2134" s="2">
        <v>410820</v>
      </c>
      <c r="AO2134" s="2" t="s">
        <v>184</v>
      </c>
    </row>
    <row r="2135" spans="29:41" x14ac:dyDescent="0.3">
      <c r="AC2135" s="119">
        <v>22</v>
      </c>
      <c r="AD2135" s="120">
        <v>49491</v>
      </c>
      <c r="AE2135" s="9" t="s">
        <v>108</v>
      </c>
      <c r="AF2135" s="2">
        <v>6272.058856390644</v>
      </c>
      <c r="AG2135" s="2">
        <v>2609.0288750117707</v>
      </c>
      <c r="AH2135" s="2">
        <v>8881.0877314024146</v>
      </c>
      <c r="AI2135" s="2">
        <v>284968.37370306283</v>
      </c>
      <c r="AJ2135" s="2">
        <v>125851.62629693735</v>
      </c>
      <c r="AK2135" s="2">
        <v>69532.303793915693</v>
      </c>
      <c r="AL2135" s="121">
        <v>0.1075</v>
      </c>
      <c r="AM2135" s="121" t="s">
        <v>40</v>
      </c>
      <c r="AN2135" s="2">
        <v>410820</v>
      </c>
      <c r="AO2135" s="2" t="s">
        <v>184</v>
      </c>
    </row>
    <row r="2136" spans="29:41" x14ac:dyDescent="0.3">
      <c r="AC2136" s="119">
        <v>23</v>
      </c>
      <c r="AD2136" s="120">
        <v>49522</v>
      </c>
      <c r="AE2136" s="9" t="s">
        <v>108</v>
      </c>
      <c r="AF2136" s="2">
        <v>6328.2460503124767</v>
      </c>
      <c r="AG2136" s="2">
        <v>2552.841681089938</v>
      </c>
      <c r="AH2136" s="2">
        <v>8881.0877314024146</v>
      </c>
      <c r="AI2136" s="2">
        <v>278640.12765275035</v>
      </c>
      <c r="AJ2136" s="2">
        <v>132179.87234724982</v>
      </c>
      <c r="AK2136" s="2">
        <v>72085.145475005629</v>
      </c>
      <c r="AL2136" s="121">
        <v>0.1075</v>
      </c>
      <c r="AM2136" s="121" t="s">
        <v>40</v>
      </c>
      <c r="AN2136" s="2">
        <v>410820</v>
      </c>
      <c r="AO2136" s="2" t="s">
        <v>184</v>
      </c>
    </row>
    <row r="2137" spans="29:41" x14ac:dyDescent="0.3">
      <c r="AC2137" s="119">
        <v>24</v>
      </c>
      <c r="AD2137" s="120">
        <v>49553</v>
      </c>
      <c r="AE2137" s="9" t="s">
        <v>108</v>
      </c>
      <c r="AF2137" s="2">
        <v>6384.9365878465242</v>
      </c>
      <c r="AG2137" s="2">
        <v>2496.1511435558887</v>
      </c>
      <c r="AH2137" s="2">
        <v>8881.0877314024128</v>
      </c>
      <c r="AI2137" s="2">
        <v>272255.1910649038</v>
      </c>
      <c r="AJ2137" s="2">
        <v>138564.80893509634</v>
      </c>
      <c r="AK2137" s="2">
        <v>74581.296618561522</v>
      </c>
      <c r="AL2137" s="121">
        <v>0.1075</v>
      </c>
      <c r="AM2137" s="121" t="s">
        <v>40</v>
      </c>
      <c r="AN2137" s="2">
        <v>410820</v>
      </c>
      <c r="AO2137" s="2" t="s">
        <v>184</v>
      </c>
    </row>
    <row r="2138" spans="29:41" x14ac:dyDescent="0.3">
      <c r="AC2138" s="119">
        <v>25</v>
      </c>
      <c r="AD2138" s="120">
        <v>49583</v>
      </c>
      <c r="AE2138" s="9" t="s">
        <v>108</v>
      </c>
      <c r="AF2138" s="2">
        <v>6442.1349781126501</v>
      </c>
      <c r="AG2138" s="2">
        <v>2438.9527532897632</v>
      </c>
      <c r="AH2138" s="2">
        <v>8881.0877314024128</v>
      </c>
      <c r="AI2138" s="2">
        <v>265813.05608679116</v>
      </c>
      <c r="AJ2138" s="2">
        <v>145006.94391320899</v>
      </c>
      <c r="AK2138" s="2">
        <v>77020.249371851285</v>
      </c>
      <c r="AL2138" s="121">
        <v>0.1075</v>
      </c>
      <c r="AM2138" s="121" t="s">
        <v>40</v>
      </c>
      <c r="AN2138" s="2">
        <v>410820</v>
      </c>
      <c r="AO2138" s="2" t="s">
        <v>184</v>
      </c>
    </row>
    <row r="2139" spans="29:41" x14ac:dyDescent="0.3">
      <c r="AC2139" s="119">
        <v>26</v>
      </c>
      <c r="AD2139" s="120">
        <v>49614</v>
      </c>
      <c r="AE2139" s="9" t="s">
        <v>108</v>
      </c>
      <c r="AF2139" s="2">
        <v>6499.8457706249083</v>
      </c>
      <c r="AG2139" s="2">
        <v>2381.2419607775041</v>
      </c>
      <c r="AH2139" s="2">
        <v>8881.0877314024128</v>
      </c>
      <c r="AI2139" s="2">
        <v>259313.21031616625</v>
      </c>
      <c r="AJ2139" s="2">
        <v>151506.78968383389</v>
      </c>
      <c r="AK2139" s="2">
        <v>79401.491332628793</v>
      </c>
      <c r="AL2139" s="121">
        <v>0.1075</v>
      </c>
      <c r="AM2139" s="121" t="s">
        <v>40</v>
      </c>
      <c r="AN2139" s="2">
        <v>410820</v>
      </c>
      <c r="AO2139" s="2" t="s">
        <v>184</v>
      </c>
    </row>
    <row r="2140" spans="29:41" x14ac:dyDescent="0.3">
      <c r="AC2140" s="119">
        <v>27</v>
      </c>
      <c r="AD2140" s="120">
        <v>49644</v>
      </c>
      <c r="AE2140" s="9" t="s">
        <v>108</v>
      </c>
      <c r="AF2140" s="2">
        <v>6558.0735556534255</v>
      </c>
      <c r="AG2140" s="2">
        <v>2323.0141757489891</v>
      </c>
      <c r="AH2140" s="2">
        <v>8881.0877314024146</v>
      </c>
      <c r="AI2140" s="2">
        <v>252755.13676051283</v>
      </c>
      <c r="AJ2140" s="2">
        <v>158064.86323948731</v>
      </c>
      <c r="AK2140" s="2">
        <v>81724.505508377784</v>
      </c>
      <c r="AL2140" s="121">
        <v>0.1075</v>
      </c>
      <c r="AM2140" s="121" t="s">
        <v>40</v>
      </c>
      <c r="AN2140" s="2">
        <v>410820</v>
      </c>
      <c r="AO2140" s="2" t="s">
        <v>184</v>
      </c>
    </row>
    <row r="2141" spans="29:41" x14ac:dyDescent="0.3">
      <c r="AC2141" s="119">
        <v>28</v>
      </c>
      <c r="AD2141" s="120">
        <v>49675</v>
      </c>
      <c r="AE2141" s="9" t="s">
        <v>108</v>
      </c>
      <c r="AF2141" s="2">
        <v>6616.8229645894853</v>
      </c>
      <c r="AG2141" s="2">
        <v>2264.2647668129275</v>
      </c>
      <c r="AH2141" s="2">
        <v>8881.0877314024128</v>
      </c>
      <c r="AI2141" s="2">
        <v>246138.31379592334</v>
      </c>
      <c r="AJ2141" s="2">
        <v>164681.6862040768</v>
      </c>
      <c r="AK2141" s="2">
        <v>83988.770275190705</v>
      </c>
      <c r="AL2141" s="121">
        <v>0.1075</v>
      </c>
      <c r="AM2141" s="121" t="s">
        <v>40</v>
      </c>
      <c r="AN2141" s="2">
        <v>410820</v>
      </c>
      <c r="AO2141" s="2" t="s">
        <v>184</v>
      </c>
    </row>
    <row r="2142" spans="29:41" x14ac:dyDescent="0.3">
      <c r="AC2142" s="119">
        <v>29</v>
      </c>
      <c r="AD2142" s="120">
        <v>49706</v>
      </c>
      <c r="AE2142" s="9" t="s">
        <v>108</v>
      </c>
      <c r="AF2142" s="2">
        <v>6676.0986703139333</v>
      </c>
      <c r="AG2142" s="2">
        <v>2204.98906108848</v>
      </c>
      <c r="AH2142" s="2">
        <v>8881.0877314024128</v>
      </c>
      <c r="AI2142" s="2">
        <v>239462.21512560942</v>
      </c>
      <c r="AJ2142" s="2">
        <v>171357.78487439072</v>
      </c>
      <c r="AK2142" s="2">
        <v>86193.759336279181</v>
      </c>
      <c r="AL2142" s="121">
        <v>0.1075</v>
      </c>
      <c r="AM2142" s="121" t="s">
        <v>40</v>
      </c>
      <c r="AN2142" s="2">
        <v>410820</v>
      </c>
      <c r="AO2142" s="2" t="s">
        <v>184</v>
      </c>
    </row>
    <row r="2143" spans="29:41" x14ac:dyDescent="0.3">
      <c r="AC2143" s="119">
        <v>30</v>
      </c>
      <c r="AD2143" s="120">
        <v>49735</v>
      </c>
      <c r="AE2143" s="9" t="s">
        <v>108</v>
      </c>
      <c r="AF2143" s="2">
        <v>6735.9053875688314</v>
      </c>
      <c r="AG2143" s="2">
        <v>2145.1823438335846</v>
      </c>
      <c r="AH2143" s="2">
        <v>8881.0877314024165</v>
      </c>
      <c r="AI2143" s="2">
        <v>232726.30973804058</v>
      </c>
      <c r="AJ2143" s="2">
        <v>178093.69026195956</v>
      </c>
      <c r="AK2143" s="2">
        <v>88338.941680112766</v>
      </c>
      <c r="AL2143" s="121">
        <v>0.1075</v>
      </c>
      <c r="AM2143" s="121" t="s">
        <v>40</v>
      </c>
      <c r="AN2143" s="2">
        <v>410820</v>
      </c>
      <c r="AO2143" s="2" t="s">
        <v>184</v>
      </c>
    </row>
    <row r="2144" spans="29:41" x14ac:dyDescent="0.3">
      <c r="AC2144" s="119">
        <v>31</v>
      </c>
      <c r="AD2144" s="120">
        <v>49766</v>
      </c>
      <c r="AE2144" s="9" t="s">
        <v>108</v>
      </c>
      <c r="AF2144" s="2">
        <v>6796.2478733324679</v>
      </c>
      <c r="AG2144" s="2">
        <v>2084.8398580699468</v>
      </c>
      <c r="AH2144" s="2">
        <v>8881.0877314024146</v>
      </c>
      <c r="AI2144" s="2">
        <v>225930.06186470811</v>
      </c>
      <c r="AJ2144" s="2">
        <v>184889.93813529203</v>
      </c>
      <c r="AK2144" s="2">
        <v>90423.781538182709</v>
      </c>
      <c r="AL2144" s="121">
        <v>0.1075</v>
      </c>
      <c r="AM2144" s="121" t="s">
        <v>40</v>
      </c>
      <c r="AN2144" s="2">
        <v>410820</v>
      </c>
      <c r="AO2144" s="2" t="s">
        <v>184</v>
      </c>
    </row>
    <row r="2145" spans="29:41" x14ac:dyDescent="0.3">
      <c r="AC2145" s="119">
        <v>32</v>
      </c>
      <c r="AD2145" s="120">
        <v>49796</v>
      </c>
      <c r="AE2145" s="9" t="s">
        <v>108</v>
      </c>
      <c r="AF2145" s="2">
        <v>6857.1309271977361</v>
      </c>
      <c r="AG2145" s="2">
        <v>2023.9568042046769</v>
      </c>
      <c r="AH2145" s="2">
        <v>8881.0877314024128</v>
      </c>
      <c r="AI2145" s="2">
        <v>219072.93093751039</v>
      </c>
      <c r="AJ2145" s="2">
        <v>191747.06906248975</v>
      </c>
      <c r="AK2145" s="2">
        <v>92447.738342387383</v>
      </c>
      <c r="AL2145" s="121">
        <v>0.1075</v>
      </c>
      <c r="AM2145" s="121" t="s">
        <v>40</v>
      </c>
      <c r="AN2145" s="2">
        <v>410820</v>
      </c>
      <c r="AO2145" s="2" t="s">
        <v>184</v>
      </c>
    </row>
    <row r="2146" spans="29:41" x14ac:dyDescent="0.3">
      <c r="AC2146" s="119">
        <v>33</v>
      </c>
      <c r="AD2146" s="120">
        <v>49827</v>
      </c>
      <c r="AE2146" s="9" t="s">
        <v>108</v>
      </c>
      <c r="AF2146" s="2">
        <v>6918.5593917538845</v>
      </c>
      <c r="AG2146" s="2">
        <v>1962.5283396485306</v>
      </c>
      <c r="AH2146" s="2">
        <v>8881.0877314024146</v>
      </c>
      <c r="AI2146" s="2">
        <v>212154.3715457565</v>
      </c>
      <c r="AJ2146" s="2">
        <v>198665.62845424365</v>
      </c>
      <c r="AK2146" s="2">
        <v>94410.266682035915</v>
      </c>
      <c r="AL2146" s="121">
        <v>0.1075</v>
      </c>
      <c r="AM2146" s="121" t="s">
        <v>40</v>
      </c>
      <c r="AN2146" s="2">
        <v>410820</v>
      </c>
      <c r="AO2146" s="2" t="s">
        <v>184</v>
      </c>
    </row>
    <row r="2147" spans="29:41" x14ac:dyDescent="0.3">
      <c r="AC2147" s="119">
        <v>34</v>
      </c>
      <c r="AD2147" s="120">
        <v>49857</v>
      </c>
      <c r="AE2147" s="9" t="s">
        <v>108</v>
      </c>
      <c r="AF2147" s="2">
        <v>6980.5381529716797</v>
      </c>
      <c r="AG2147" s="2">
        <v>1900.5495784307352</v>
      </c>
      <c r="AH2147" s="2">
        <v>8881.0877314024146</v>
      </c>
      <c r="AI2147" s="2">
        <v>205173.83339278481</v>
      </c>
      <c r="AJ2147" s="2">
        <v>205646.16660721533</v>
      </c>
      <c r="AK2147" s="2">
        <v>96310.816260466658</v>
      </c>
      <c r="AL2147" s="121">
        <v>0.1075</v>
      </c>
      <c r="AM2147" s="121" t="s">
        <v>40</v>
      </c>
      <c r="AN2147" s="2">
        <v>410820</v>
      </c>
      <c r="AO2147" s="2" t="s">
        <v>184</v>
      </c>
    </row>
    <row r="2148" spans="29:41" x14ac:dyDescent="0.3">
      <c r="AC2148" s="119">
        <v>35</v>
      </c>
      <c r="AD2148" s="120">
        <v>49888</v>
      </c>
      <c r="AE2148" s="9" t="s">
        <v>108</v>
      </c>
      <c r="AF2148" s="2">
        <v>7043.0721405920503</v>
      </c>
      <c r="AG2148" s="2">
        <v>1838.0155908103638</v>
      </c>
      <c r="AH2148" s="2">
        <v>8881.0877314024146</v>
      </c>
      <c r="AI2148" s="2">
        <v>198130.76125219275</v>
      </c>
      <c r="AJ2148" s="2">
        <v>212689.23874780739</v>
      </c>
      <c r="AK2148" s="2">
        <v>98148.83185127702</v>
      </c>
      <c r="AL2148" s="121">
        <v>0.1075</v>
      </c>
      <c r="AM2148" s="121" t="s">
        <v>40</v>
      </c>
      <c r="AN2148" s="2">
        <v>410820</v>
      </c>
      <c r="AO2148" s="2" t="s">
        <v>184</v>
      </c>
    </row>
    <row r="2149" spans="29:41" x14ac:dyDescent="0.3">
      <c r="AC2149" s="119">
        <v>36</v>
      </c>
      <c r="AD2149" s="120">
        <v>49919</v>
      </c>
      <c r="AE2149" s="9" t="s">
        <v>108</v>
      </c>
      <c r="AF2149" s="2">
        <v>7106.1663285181858</v>
      </c>
      <c r="AG2149" s="2">
        <v>1774.9214028842266</v>
      </c>
      <c r="AH2149" s="2">
        <v>8881.0877314024128</v>
      </c>
      <c r="AI2149" s="2">
        <v>191024.59492367457</v>
      </c>
      <c r="AJ2149" s="2">
        <v>219795.40507632558</v>
      </c>
      <c r="AK2149" s="2">
        <v>99923.753254161245</v>
      </c>
      <c r="AL2149" s="121">
        <v>0.1075</v>
      </c>
      <c r="AM2149" s="121" t="s">
        <v>40</v>
      </c>
      <c r="AN2149" s="2">
        <v>410820</v>
      </c>
      <c r="AO2149" s="2" t="s">
        <v>184</v>
      </c>
    </row>
    <row r="2150" spans="29:41" x14ac:dyDescent="0.3">
      <c r="AC2150" s="119">
        <v>37</v>
      </c>
      <c r="AD2150" s="120">
        <v>49949</v>
      </c>
      <c r="AE2150" s="9" t="s">
        <v>108</v>
      </c>
      <c r="AF2150" s="2">
        <v>7169.8257352111614</v>
      </c>
      <c r="AG2150" s="2">
        <v>1711.2619961912512</v>
      </c>
      <c r="AH2150" s="2">
        <v>8881.0877314024128</v>
      </c>
      <c r="AI2150" s="2">
        <v>183854.7691884634</v>
      </c>
      <c r="AJ2150" s="2">
        <v>226965.23081153675</v>
      </c>
      <c r="AK2150" s="2">
        <v>101635.0152503525</v>
      </c>
      <c r="AL2150" s="121">
        <v>0.1075</v>
      </c>
      <c r="AM2150" s="121" t="s">
        <v>40</v>
      </c>
      <c r="AN2150" s="2">
        <v>410820</v>
      </c>
      <c r="AO2150" s="2" t="s">
        <v>184</v>
      </c>
    </row>
    <row r="2151" spans="29:41" x14ac:dyDescent="0.3">
      <c r="AC2151" s="119">
        <v>38</v>
      </c>
      <c r="AD2151" s="120">
        <v>49980</v>
      </c>
      <c r="AE2151" s="9" t="s">
        <v>108</v>
      </c>
      <c r="AF2151" s="2">
        <v>7234.055424089097</v>
      </c>
      <c r="AG2151" s="2">
        <v>1647.0323073133179</v>
      </c>
      <c r="AH2151" s="2">
        <v>8881.0877314024146</v>
      </c>
      <c r="AI2151" s="2">
        <v>176620.71376437429</v>
      </c>
      <c r="AJ2151" s="2">
        <v>234199.28623562586</v>
      </c>
      <c r="AK2151" s="2">
        <v>103282.04755766582</v>
      </c>
      <c r="AL2151" s="121">
        <v>0.1075</v>
      </c>
      <c r="AM2151" s="121" t="s">
        <v>40</v>
      </c>
      <c r="AN2151" s="2">
        <v>410820</v>
      </c>
      <c r="AO2151" s="2" t="s">
        <v>184</v>
      </c>
    </row>
    <row r="2152" spans="29:41" x14ac:dyDescent="0.3">
      <c r="AC2152" s="119">
        <v>39</v>
      </c>
      <c r="AD2152" s="120">
        <v>50010</v>
      </c>
      <c r="AE2152" s="9" t="s">
        <v>108</v>
      </c>
      <c r="AF2152" s="2">
        <v>7298.8605039298927</v>
      </c>
      <c r="AG2152" s="2">
        <v>1582.2272274725196</v>
      </c>
      <c r="AH2152" s="2">
        <v>8881.0877314024128</v>
      </c>
      <c r="AI2152" s="2">
        <v>169321.85326044439</v>
      </c>
      <c r="AJ2152" s="2">
        <v>241498.14673955576</v>
      </c>
      <c r="AK2152" s="2">
        <v>104864.27478513835</v>
      </c>
      <c r="AL2152" s="121">
        <v>0.1075</v>
      </c>
      <c r="AM2152" s="121" t="s">
        <v>40</v>
      </c>
      <c r="AN2152" s="2">
        <v>410820</v>
      </c>
      <c r="AO2152" s="2" t="s">
        <v>184</v>
      </c>
    </row>
    <row r="2153" spans="29:41" x14ac:dyDescent="0.3">
      <c r="AC2153" s="119">
        <v>40</v>
      </c>
      <c r="AD2153" s="120">
        <v>50041</v>
      </c>
      <c r="AE2153" s="9" t="s">
        <v>108</v>
      </c>
      <c r="AF2153" s="2">
        <v>7364.246129277597</v>
      </c>
      <c r="AG2153" s="2">
        <v>1516.8416021248142</v>
      </c>
      <c r="AH2153" s="2">
        <v>8881.087731402411</v>
      </c>
      <c r="AI2153" s="2">
        <v>161957.60713116679</v>
      </c>
      <c r="AJ2153" s="2">
        <v>248862.39286883335</v>
      </c>
      <c r="AK2153" s="2">
        <v>106381.11638726316</v>
      </c>
      <c r="AL2153" s="121">
        <v>0.1075</v>
      </c>
      <c r="AM2153" s="121" t="s">
        <v>40</v>
      </c>
      <c r="AN2153" s="2">
        <v>410820</v>
      </c>
      <c r="AO2153" s="2" t="s">
        <v>184</v>
      </c>
    </row>
    <row r="2154" spans="29:41" x14ac:dyDescent="0.3">
      <c r="AC2154" s="119">
        <v>41</v>
      </c>
      <c r="AD2154" s="120">
        <v>50072</v>
      </c>
      <c r="AE2154" s="9" t="s">
        <v>108</v>
      </c>
      <c r="AF2154" s="2">
        <v>7430.2175008523773</v>
      </c>
      <c r="AG2154" s="2">
        <v>1450.8702305500358</v>
      </c>
      <c r="AH2154" s="2">
        <v>8881.0877314024128</v>
      </c>
      <c r="AI2154" s="2">
        <v>154527.38963031443</v>
      </c>
      <c r="AJ2154" s="2">
        <v>256292.61036968575</v>
      </c>
      <c r="AK2154" s="2">
        <v>107831.98661781319</v>
      </c>
      <c r="AL2154" s="121">
        <v>0.1075</v>
      </c>
      <c r="AM2154" s="121" t="s">
        <v>40</v>
      </c>
      <c r="AN2154" s="2">
        <v>410820</v>
      </c>
      <c r="AO2154" s="2" t="s">
        <v>184</v>
      </c>
    </row>
    <row r="2155" spans="29:41" x14ac:dyDescent="0.3">
      <c r="AC2155" s="119">
        <v>42</v>
      </c>
      <c r="AD2155" s="120">
        <v>50100</v>
      </c>
      <c r="AE2155" s="9" t="s">
        <v>108</v>
      </c>
      <c r="AF2155" s="2">
        <v>7496.7798659641794</v>
      </c>
      <c r="AG2155" s="2">
        <v>1384.3078654382334</v>
      </c>
      <c r="AH2155" s="2">
        <v>8881.0877314024128</v>
      </c>
      <c r="AI2155" s="2">
        <v>147030.60976435026</v>
      </c>
      <c r="AJ2155" s="2">
        <v>263789.39023564995</v>
      </c>
      <c r="AK2155" s="2">
        <v>109216.29448325143</v>
      </c>
      <c r="AL2155" s="121">
        <v>0.1075</v>
      </c>
      <c r="AM2155" s="121" t="s">
        <v>40</v>
      </c>
      <c r="AN2155" s="2">
        <v>410820</v>
      </c>
      <c r="AO2155" s="2" t="s">
        <v>184</v>
      </c>
    </row>
    <row r="2156" spans="29:41" x14ac:dyDescent="0.3">
      <c r="AC2156" s="119">
        <v>43</v>
      </c>
      <c r="AD2156" s="120">
        <v>50131</v>
      </c>
      <c r="AE2156" s="9" t="s">
        <v>108</v>
      </c>
      <c r="AF2156" s="2">
        <v>7563.9385189301101</v>
      </c>
      <c r="AG2156" s="2">
        <v>1317.1492124723043</v>
      </c>
      <c r="AH2156" s="2">
        <v>8881.0877314024146</v>
      </c>
      <c r="AI2156" s="2">
        <v>139466.67124542015</v>
      </c>
      <c r="AJ2156" s="2">
        <v>271353.32875458006</v>
      </c>
      <c r="AK2156" s="2">
        <v>110533.44369572373</v>
      </c>
      <c r="AL2156" s="121">
        <v>0.1075</v>
      </c>
      <c r="AM2156" s="121" t="s">
        <v>40</v>
      </c>
      <c r="AN2156" s="2">
        <v>410820</v>
      </c>
      <c r="AO2156" s="2" t="s">
        <v>184</v>
      </c>
    </row>
    <row r="2157" spans="29:41" x14ac:dyDescent="0.3">
      <c r="AC2157" s="119">
        <v>44</v>
      </c>
      <c r="AD2157" s="120">
        <v>50161</v>
      </c>
      <c r="AE2157" s="9" t="s">
        <v>108</v>
      </c>
      <c r="AF2157" s="2">
        <v>7631.6988014955241</v>
      </c>
      <c r="AG2157" s="2">
        <v>1249.3889299068887</v>
      </c>
      <c r="AH2157" s="2">
        <v>8881.0877314024128</v>
      </c>
      <c r="AI2157" s="2">
        <v>131834.97244392463</v>
      </c>
      <c r="AJ2157" s="2">
        <v>278985.0275560756</v>
      </c>
      <c r="AK2157" s="2">
        <v>111782.83262563062</v>
      </c>
      <c r="AL2157" s="121">
        <v>0.1075</v>
      </c>
      <c r="AM2157" s="121" t="s">
        <v>40</v>
      </c>
      <c r="AN2157" s="2">
        <v>410820</v>
      </c>
      <c r="AO2157" s="2" t="s">
        <v>184</v>
      </c>
    </row>
    <row r="2158" spans="29:41" x14ac:dyDescent="0.3">
      <c r="AC2158" s="119">
        <v>45</v>
      </c>
      <c r="AD2158" s="120">
        <v>50192</v>
      </c>
      <c r="AE2158" s="9" t="s">
        <v>108</v>
      </c>
      <c r="AF2158" s="2">
        <v>7700.0661032589251</v>
      </c>
      <c r="AG2158" s="2">
        <v>1181.0216281434914</v>
      </c>
      <c r="AH2158" s="2">
        <v>8881.0877314024165</v>
      </c>
      <c r="AI2158" s="2">
        <v>124134.90634066571</v>
      </c>
      <c r="AJ2158" s="2">
        <v>286685.09365933453</v>
      </c>
      <c r="AK2158" s="2">
        <v>112963.8542537741</v>
      </c>
      <c r="AL2158" s="121">
        <v>0.1075</v>
      </c>
      <c r="AM2158" s="121" t="s">
        <v>40</v>
      </c>
      <c r="AN2158" s="2">
        <v>410820</v>
      </c>
      <c r="AO2158" s="2" t="s">
        <v>184</v>
      </c>
    </row>
    <row r="2159" spans="29:41" x14ac:dyDescent="0.3">
      <c r="AC2159" s="119">
        <v>46</v>
      </c>
      <c r="AD2159" s="120">
        <v>50222</v>
      </c>
      <c r="AE2159" s="9" t="s">
        <v>108</v>
      </c>
      <c r="AF2159" s="2">
        <v>7769.0458621006201</v>
      </c>
      <c r="AG2159" s="2">
        <v>1112.0418693017969</v>
      </c>
      <c r="AH2159" s="2">
        <v>8881.0877314024165</v>
      </c>
      <c r="AI2159" s="2">
        <v>116365.86047856508</v>
      </c>
      <c r="AJ2159" s="2">
        <v>294454.13952143514</v>
      </c>
      <c r="AK2159" s="2">
        <v>114075.8961230759</v>
      </c>
      <c r="AL2159" s="121">
        <v>0.1075</v>
      </c>
      <c r="AM2159" s="121" t="s">
        <v>40</v>
      </c>
      <c r="AN2159" s="2">
        <v>410820</v>
      </c>
      <c r="AO2159" s="2" t="s">
        <v>184</v>
      </c>
    </row>
    <row r="2160" spans="29:41" x14ac:dyDescent="0.3">
      <c r="AC2160" s="119">
        <v>47</v>
      </c>
      <c r="AD2160" s="120">
        <v>50253</v>
      </c>
      <c r="AE2160" s="9" t="s">
        <v>108</v>
      </c>
      <c r="AF2160" s="2">
        <v>7838.6435646152677</v>
      </c>
      <c r="AG2160" s="2">
        <v>1042.4441667871456</v>
      </c>
      <c r="AH2160" s="2">
        <v>8881.0877314024128</v>
      </c>
      <c r="AI2160" s="2">
        <v>108527.21691394981</v>
      </c>
      <c r="AJ2160" s="2">
        <v>302292.78308605042</v>
      </c>
      <c r="AK2160" s="2">
        <v>115118.34028986304</v>
      </c>
      <c r="AL2160" s="121">
        <v>0.1075</v>
      </c>
      <c r="AM2160" s="121" t="s">
        <v>40</v>
      </c>
      <c r="AN2160" s="2">
        <v>410820</v>
      </c>
      <c r="AO2160" s="2" t="s">
        <v>184</v>
      </c>
    </row>
    <row r="2161" spans="29:41" x14ac:dyDescent="0.3">
      <c r="AC2161" s="119">
        <v>48</v>
      </c>
      <c r="AD2161" s="120">
        <v>50284</v>
      </c>
      <c r="AE2161" s="9" t="s">
        <v>108</v>
      </c>
      <c r="AF2161" s="2">
        <v>7908.8647465482809</v>
      </c>
      <c r="AG2161" s="2">
        <v>972.22298485413376</v>
      </c>
      <c r="AH2161" s="2">
        <v>8881.0877314024146</v>
      </c>
      <c r="AI2161" s="2">
        <v>100618.35216740154</v>
      </c>
      <c r="AJ2161" s="2">
        <v>310201.64783259871</v>
      </c>
      <c r="AK2161" s="2">
        <v>116090.56327471718</v>
      </c>
      <c r="AL2161" s="121">
        <v>0.1075</v>
      </c>
      <c r="AM2161" s="121" t="s">
        <v>40</v>
      </c>
      <c r="AN2161" s="2">
        <v>410820</v>
      </c>
      <c r="AO2161" s="2" t="s">
        <v>184</v>
      </c>
    </row>
    <row r="2162" spans="29:41" x14ac:dyDescent="0.3">
      <c r="AC2162" s="119">
        <v>49</v>
      </c>
      <c r="AD2162" s="120">
        <v>50314</v>
      </c>
      <c r="AE2162" s="9" t="s">
        <v>108</v>
      </c>
      <c r="AF2162" s="2">
        <v>7979.714993236109</v>
      </c>
      <c r="AG2162" s="2">
        <v>901.37273816630545</v>
      </c>
      <c r="AH2162" s="2">
        <v>8881.0877314024146</v>
      </c>
      <c r="AI2162" s="2">
        <v>92638.637174165429</v>
      </c>
      <c r="AJ2162" s="2">
        <v>318181.36282583483</v>
      </c>
      <c r="AK2162" s="2">
        <v>116991.93601288348</v>
      </c>
      <c r="AL2162" s="121">
        <v>0.1075</v>
      </c>
      <c r="AM2162" s="121" t="s">
        <v>40</v>
      </c>
      <c r="AN2162" s="2">
        <v>410820</v>
      </c>
      <c r="AO2162" s="2" t="s">
        <v>184</v>
      </c>
    </row>
    <row r="2163" spans="29:41" x14ac:dyDescent="0.3">
      <c r="AC2163" s="119">
        <v>50</v>
      </c>
      <c r="AD2163" s="120">
        <v>50345</v>
      </c>
      <c r="AE2163" s="9" t="s">
        <v>108</v>
      </c>
      <c r="AF2163" s="2">
        <v>8051.1999400505138</v>
      </c>
      <c r="AG2163" s="2">
        <v>829.88779135189861</v>
      </c>
      <c r="AH2163" s="2">
        <v>8881.0877314024128</v>
      </c>
      <c r="AI2163" s="2">
        <v>84587.437234114914</v>
      </c>
      <c r="AJ2163" s="2">
        <v>326232.56276588532</v>
      </c>
      <c r="AK2163" s="2">
        <v>117821.82380423538</v>
      </c>
      <c r="AL2163" s="121">
        <v>0.1075</v>
      </c>
      <c r="AM2163" s="121" t="s">
        <v>40</v>
      </c>
      <c r="AN2163" s="2">
        <v>410820</v>
      </c>
      <c r="AO2163" s="2" t="s">
        <v>184</v>
      </c>
    </row>
    <row r="2164" spans="29:41" x14ac:dyDescent="0.3">
      <c r="AC2164" s="119">
        <v>51</v>
      </c>
      <c r="AD2164" s="120">
        <v>50375</v>
      </c>
      <c r="AE2164" s="9" t="s">
        <v>108</v>
      </c>
      <c r="AF2164" s="2">
        <v>8123.3252728468033</v>
      </c>
      <c r="AG2164" s="2">
        <v>757.76245855561274</v>
      </c>
      <c r="AH2164" s="2">
        <v>8881.0877314024165</v>
      </c>
      <c r="AI2164" s="2">
        <v>76464.111961268107</v>
      </c>
      <c r="AJ2164" s="2">
        <v>334355.88803873211</v>
      </c>
      <c r="AK2164" s="2">
        <v>118579.586262791</v>
      </c>
      <c r="AL2164" s="121">
        <v>0.1075</v>
      </c>
      <c r="AM2164" s="121" t="s">
        <v>40</v>
      </c>
      <c r="AN2164" s="2">
        <v>410820</v>
      </c>
      <c r="AO2164" s="2" t="s">
        <v>184</v>
      </c>
    </row>
    <row r="2165" spans="29:41" x14ac:dyDescent="0.3">
      <c r="AC2165" s="119">
        <v>52</v>
      </c>
      <c r="AD2165" s="120">
        <v>50406</v>
      </c>
      <c r="AE2165" s="9" t="s">
        <v>108</v>
      </c>
      <c r="AF2165" s="2">
        <v>8196.0967284160561</v>
      </c>
      <c r="AG2165" s="2">
        <v>684.99100298636006</v>
      </c>
      <c r="AH2165" s="2">
        <v>8881.0877314024165</v>
      </c>
      <c r="AI2165" s="2">
        <v>68268.015232852049</v>
      </c>
      <c r="AJ2165" s="2">
        <v>342551.98476714815</v>
      </c>
      <c r="AK2165" s="2">
        <v>119264.57726577735</v>
      </c>
      <c r="AL2165" s="121">
        <v>0.1075</v>
      </c>
      <c r="AM2165" s="121" t="s">
        <v>40</v>
      </c>
      <c r="AN2165" s="2">
        <v>410820</v>
      </c>
      <c r="AO2165" s="2" t="s">
        <v>184</v>
      </c>
    </row>
    <row r="2166" spans="29:41" x14ac:dyDescent="0.3">
      <c r="AC2166" s="119">
        <v>53</v>
      </c>
      <c r="AD2166" s="120">
        <v>50437</v>
      </c>
      <c r="AE2166" s="9" t="s">
        <v>108</v>
      </c>
      <c r="AF2166" s="2">
        <v>8269.5200949414502</v>
      </c>
      <c r="AG2166" s="2">
        <v>611.56763646096624</v>
      </c>
      <c r="AH2166" s="2">
        <v>8881.0877314024165</v>
      </c>
      <c r="AI2166" s="2">
        <v>59998.495137910599</v>
      </c>
      <c r="AJ2166" s="2">
        <v>350821.50486208958</v>
      </c>
      <c r="AK2166" s="2">
        <v>119876.14490223832</v>
      </c>
      <c r="AL2166" s="121">
        <v>0.1075</v>
      </c>
      <c r="AM2166" s="121" t="s">
        <v>40</v>
      </c>
      <c r="AN2166" s="2">
        <v>410820</v>
      </c>
      <c r="AO2166" s="2" t="s">
        <v>184</v>
      </c>
    </row>
    <row r="2167" spans="29:41" x14ac:dyDescent="0.3">
      <c r="AC2167" s="119">
        <v>54</v>
      </c>
      <c r="AD2167" s="120">
        <v>50465</v>
      </c>
      <c r="AE2167" s="9" t="s">
        <v>108</v>
      </c>
      <c r="AF2167" s="2">
        <v>8343.6012124586305</v>
      </c>
      <c r="AG2167" s="2">
        <v>537.48651894378247</v>
      </c>
      <c r="AH2167" s="2">
        <v>8881.0877314024128</v>
      </c>
      <c r="AI2167" s="2">
        <v>51654.893925451972</v>
      </c>
      <c r="AJ2167" s="2">
        <v>359165.10607454821</v>
      </c>
      <c r="AK2167" s="2">
        <v>120413.6314211821</v>
      </c>
      <c r="AL2167" s="121">
        <v>0.1075</v>
      </c>
      <c r="AM2167" s="121" t="s">
        <v>40</v>
      </c>
      <c r="AN2167" s="2">
        <v>410820</v>
      </c>
      <c r="AO2167" s="2" t="s">
        <v>184</v>
      </c>
    </row>
    <row r="2168" spans="29:41" x14ac:dyDescent="0.3">
      <c r="AC2168" s="119">
        <v>55</v>
      </c>
      <c r="AD2168" s="120">
        <v>50496</v>
      </c>
      <c r="AE2168" s="9" t="s">
        <v>108</v>
      </c>
      <c r="AF2168" s="2">
        <v>8418.3459733202399</v>
      </c>
      <c r="AG2168" s="2">
        <v>462.74175808217393</v>
      </c>
      <c r="AH2168" s="2">
        <v>8881.0877314024146</v>
      </c>
      <c r="AI2168" s="2">
        <v>43236.547952131732</v>
      </c>
      <c r="AJ2168" s="2">
        <v>367583.45204786846</v>
      </c>
      <c r="AK2168" s="2">
        <v>120876.37317926428</v>
      </c>
      <c r="AL2168" s="121">
        <v>0.1075</v>
      </c>
      <c r="AM2168" s="121" t="s">
        <v>40</v>
      </c>
      <c r="AN2168" s="2">
        <v>410820</v>
      </c>
      <c r="AO2168" s="2" t="s">
        <v>184</v>
      </c>
    </row>
    <row r="2169" spans="29:41" x14ac:dyDescent="0.3">
      <c r="AC2169" s="119">
        <v>56</v>
      </c>
      <c r="AD2169" s="120">
        <v>50526</v>
      </c>
      <c r="AE2169" s="9" t="s">
        <v>108</v>
      </c>
      <c r="AF2169" s="2">
        <v>8493.7603226645679</v>
      </c>
      <c r="AG2169" s="2">
        <v>387.32740873784678</v>
      </c>
      <c r="AH2169" s="2">
        <v>8881.0877314024146</v>
      </c>
      <c r="AI2169" s="2">
        <v>34742.787629467166</v>
      </c>
      <c r="AJ2169" s="2">
        <v>376077.21237053303</v>
      </c>
      <c r="AK2169" s="2">
        <v>121263.70058800213</v>
      </c>
      <c r="AL2169" s="121">
        <v>0.1075</v>
      </c>
      <c r="AM2169" s="121" t="s">
        <v>40</v>
      </c>
      <c r="AN2169" s="2">
        <v>410820</v>
      </c>
      <c r="AO2169" s="2" t="s">
        <v>184</v>
      </c>
    </row>
    <row r="2170" spans="29:41" x14ac:dyDescent="0.3">
      <c r="AC2170" s="119">
        <v>57</v>
      </c>
      <c r="AD2170" s="120">
        <v>50557</v>
      </c>
      <c r="AE2170" s="9" t="s">
        <v>108</v>
      </c>
      <c r="AF2170" s="2">
        <v>8569.8502588884403</v>
      </c>
      <c r="AG2170" s="2">
        <v>311.23747251397668</v>
      </c>
      <c r="AH2170" s="2">
        <v>8881.0877314024165</v>
      </c>
      <c r="AI2170" s="2">
        <v>26172.937370578726</v>
      </c>
      <c r="AJ2170" s="2">
        <v>384647.06262942147</v>
      </c>
      <c r="AK2170" s="2">
        <v>121574.93806051611</v>
      </c>
      <c r="AL2170" s="121">
        <v>0.1075</v>
      </c>
      <c r="AM2170" s="121" t="s">
        <v>40</v>
      </c>
      <c r="AN2170" s="2">
        <v>410820</v>
      </c>
      <c r="AO2170" s="2" t="s">
        <v>184</v>
      </c>
    </row>
    <row r="2171" spans="29:41" x14ac:dyDescent="0.3">
      <c r="AC2171" s="119">
        <v>58</v>
      </c>
      <c r="AD2171" s="120">
        <v>50587</v>
      </c>
      <c r="AE2171" s="9" t="s">
        <v>108</v>
      </c>
      <c r="AF2171" s="2">
        <v>8646.6218341243148</v>
      </c>
      <c r="AG2171" s="2">
        <v>234.46589727810107</v>
      </c>
      <c r="AH2171" s="2">
        <v>8881.0877314024165</v>
      </c>
      <c r="AI2171" s="2">
        <v>17526.315536454411</v>
      </c>
      <c r="AJ2171" s="2">
        <v>393293.6844635458</v>
      </c>
      <c r="AK2171" s="2">
        <v>121809.40395779422</v>
      </c>
      <c r="AL2171" s="121">
        <v>0.1075</v>
      </c>
      <c r="AM2171" s="121" t="s">
        <v>40</v>
      </c>
      <c r="AN2171" s="2">
        <v>410820</v>
      </c>
      <c r="AO2171" s="2" t="s">
        <v>184</v>
      </c>
    </row>
    <row r="2172" spans="29:41" x14ac:dyDescent="0.3">
      <c r="AC2172" s="119">
        <v>59</v>
      </c>
      <c r="AD2172" s="120">
        <v>50618</v>
      </c>
      <c r="AE2172" s="9" t="s">
        <v>108</v>
      </c>
      <c r="AF2172" s="2">
        <v>8724.0811547216817</v>
      </c>
      <c r="AG2172" s="2">
        <v>157.00657668073742</v>
      </c>
      <c r="AH2172" s="2">
        <v>8881.0877314024183</v>
      </c>
      <c r="AI2172" s="2">
        <v>8802.2343817327292</v>
      </c>
      <c r="AJ2172" s="2">
        <v>402017.76561826747</v>
      </c>
      <c r="AK2172" s="2">
        <v>121966.41053447496</v>
      </c>
      <c r="AL2172" s="121">
        <v>0.1075</v>
      </c>
      <c r="AM2172" s="121" t="s">
        <v>40</v>
      </c>
      <c r="AN2172" s="2">
        <v>410820</v>
      </c>
      <c r="AO2172" s="2" t="s">
        <v>184</v>
      </c>
    </row>
    <row r="2173" spans="29:41" x14ac:dyDescent="0.3">
      <c r="AC2173" s="119">
        <v>60</v>
      </c>
      <c r="AD2173" s="120">
        <v>50649</v>
      </c>
      <c r="AE2173" s="9" t="s">
        <v>108</v>
      </c>
      <c r="AF2173" s="2">
        <v>8802.2343817327292</v>
      </c>
      <c r="AG2173" s="2">
        <v>78.853349669689024</v>
      </c>
      <c r="AH2173" s="2">
        <v>8881.0877314024183</v>
      </c>
      <c r="AI2173" s="2">
        <v>-9.9475983006414026E-14</v>
      </c>
      <c r="AJ2173" s="2">
        <v>410820.00000000017</v>
      </c>
      <c r="AK2173" s="2">
        <v>122045.26388414465</v>
      </c>
      <c r="AL2173" s="121">
        <v>0.1075</v>
      </c>
      <c r="AM2173" s="121" t="s">
        <v>40</v>
      </c>
      <c r="AN2173" s="2">
        <v>410820</v>
      </c>
      <c r="AO2173" s="2" t="s">
        <v>184</v>
      </c>
    </row>
  </sheetData>
  <sheetProtection formatCells="0" formatColumns="0" formatRows="0" autoFilter="0"/>
  <autoFilter ref="B1:AS2173" xr:uid="{B2CB4D01-2036-474F-AB7F-65FE896DD9F3}"/>
  <phoneticPr fontId="29" type="noConversion"/>
  <conditionalFormatting sqref="K2:N320 B2:J7 B12:J300 B8:G11">
    <cfRule type="expression" dxfId="48" priority="47">
      <formula>$O$1 = #REF!</formula>
    </cfRule>
    <cfRule type="expression" dxfId="47" priority="48">
      <formula>$O$2 = #REF!</formula>
    </cfRule>
    <cfRule type="expression" dxfId="46" priority="49">
      <formula>$O$3 = #REF!</formula>
    </cfRule>
    <cfRule type="expression" dxfId="45" priority="50">
      <formula>$O$4 = #REF!</formula>
    </cfRule>
    <cfRule type="expression" dxfId="44" priority="51">
      <formula>$O$5 = #REF!</formula>
    </cfRule>
    <cfRule type="expression" dxfId="43" priority="52">
      <formula>$O$6 = #REF!</formula>
    </cfRule>
    <cfRule type="expression" dxfId="42" priority="53">
      <formula>$O$7 = #REF!</formula>
    </cfRule>
    <cfRule type="expression" dxfId="41" priority="54">
      <formula>$O$8 = #REF!</formula>
    </cfRule>
    <cfRule type="expression" dxfId="40" priority="55">
      <formula>$O$9 = #REF!</formula>
    </cfRule>
    <cfRule type="expression" dxfId="39" priority="56">
      <formula>$O$10 = #REF!</formula>
    </cfRule>
  </conditionalFormatting>
  <conditionalFormatting sqref="T2:T53">
    <cfRule type="expression" dxfId="38" priority="3">
      <formula>$O$1 = #REF!</formula>
    </cfRule>
    <cfRule type="expression" dxfId="37" priority="4">
      <formula>$O$2 = #REF!</formula>
    </cfRule>
    <cfRule type="expression" dxfId="36" priority="5">
      <formula>$O$3 = #REF!</formula>
    </cfRule>
    <cfRule type="expression" dxfId="35" priority="6">
      <formula>$O$4 = #REF!</formula>
    </cfRule>
    <cfRule type="expression" dxfId="34" priority="7">
      <formula>$O$5 = #REF!</formula>
    </cfRule>
    <cfRule type="expression" dxfId="33" priority="8">
      <formula>$O$6 = #REF!</formula>
    </cfRule>
    <cfRule type="expression" dxfId="32" priority="9">
      <formula>$O$7 = #REF!</formula>
    </cfRule>
    <cfRule type="expression" dxfId="31" priority="10">
      <formula>$O$8 = #REF!</formula>
    </cfRule>
    <cfRule type="expression" dxfId="30" priority="11">
      <formula>$O$9 = #REF!</formula>
    </cfRule>
    <cfRule type="expression" dxfId="29" priority="12">
      <formula>$O$10 = #REF!</formula>
    </cfRule>
  </conditionalFormatting>
  <dataValidations count="5">
    <dataValidation type="whole" allowBlank="1" showInputMessage="1" showErrorMessage="1" error="Whole Number is Required (Minimum of 1)" sqref="M1:M1048575" xr:uid="{873F6C78-E74B-4105-9248-A13492245F26}">
      <formula1>1</formula1>
      <formula2>1000000</formula2>
    </dataValidation>
    <dataValidation type="decimal" allowBlank="1" showInputMessage="1" showErrorMessage="1" error="Percentage is required (Maximum of 100%)" sqref="N1:N1048576" xr:uid="{4F3DB217-A2BA-4997-80DC-218CD85BD8A0}">
      <formula1>-1</formula1>
      <formula2>1</formula2>
    </dataValidation>
    <dataValidation type="whole" allowBlank="1" showInputMessage="1" showErrorMessage="1" error="Input must be an integer with a Minimum of 1 and max of 12" sqref="R1:R1048576" xr:uid="{A5C229F9-969D-4FCA-AE51-C2B8FEA574DE}">
      <formula1>1</formula1>
      <formula2>12</formula2>
    </dataValidation>
    <dataValidation type="list" allowBlank="1" showInputMessage="1" showErrorMessage="1" sqref="P1:P1048576" xr:uid="{0DF0A4E9-629A-4413-B40A-32D94471DB32}">
      <formula1>_xlfn._TRO_TRAILING($Z$2:$Z$10000)</formula1>
    </dataValidation>
    <dataValidation type="list" allowBlank="1" showInputMessage="1" showErrorMessage="1" sqref="BE1" xr:uid="{3C32FCA9-515E-4A76-99F7-E0CC4CD52862}">
      <formula1>_xlfn._TRO_TRAILING(O2:O100000)</formula1>
    </dataValidation>
  </dataValidations>
  <pageMargins left="0.16" right="0.1" top="0.56000000000000005" bottom="0.15" header="0.13" footer="0.1"/>
  <pageSetup paperSize="9" scale="57" fitToHeight="0" orientation="landscape" r:id="rId1"/>
  <headerFooter alignWithMargins="0">
    <oddHeader>&amp;L&amp;"Arial,Bold"&amp;20&amp;U&amp;A</oddHeader>
    <oddFooter>&amp;RPage &amp;P of &amp;N</oddFooter>
  </headerFooter>
  <rowBreaks count="1" manualBreakCount="1">
    <brk id="49" min="1" max="7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C0DD0-37EA-4C03-96CA-7A089C52872A}">
  <sheetPr codeName="Sheet46">
    <tabColor rgb="FF002060"/>
    <pageSetUpPr fitToPage="1"/>
  </sheetPr>
  <dimension ref="A1:AF2173"/>
  <sheetViews>
    <sheetView showGridLines="0" showRowColHeaders="0" zoomScale="75" zoomScaleNormal="75" zoomScaleSheetLayoutView="75" workbookViewId="0">
      <pane ySplit="1" topLeftCell="A2" activePane="bottomLeft" state="frozen"/>
      <selection activeCell="M27" sqref="M27"/>
      <selection pane="bottomLeft" activeCell="P1" sqref="P1"/>
    </sheetView>
  </sheetViews>
  <sheetFormatPr defaultColWidth="9.109375" defaultRowHeight="16.8" customHeight="1" outlineLevelRow="1" x14ac:dyDescent="0.3"/>
  <cols>
    <col min="1" max="1" width="17.21875" customWidth="1"/>
    <col min="3" max="7" width="13.6640625" style="2" customWidth="1"/>
    <col min="8" max="20" width="9.109375" style="19"/>
    <col min="21" max="21" width="19.5546875" style="19" customWidth="1"/>
    <col min="22" max="16384" width="9.109375" style="19"/>
  </cols>
  <sheetData>
    <row r="1" spans="1:9" s="8" customFormat="1" ht="34.200000000000003" customHeight="1" x14ac:dyDescent="0.3">
      <c r="A1"/>
      <c r="C1" s="190"/>
      <c r="D1" s="190"/>
      <c r="F1" s="190"/>
      <c r="G1" s="190"/>
      <c r="H1" s="191"/>
      <c r="I1" s="191"/>
    </row>
    <row r="2" spans="1:9" s="11" customFormat="1" ht="14.4" x14ac:dyDescent="0.3">
      <c r="A2"/>
      <c r="C2" s="2"/>
      <c r="D2" s="2"/>
      <c r="E2" s="2"/>
      <c r="F2" s="2"/>
      <c r="G2" s="2"/>
    </row>
    <row r="3" spans="1:9" s="13" customFormat="1" ht="19.8" customHeight="1" x14ac:dyDescent="0.35">
      <c r="A3"/>
      <c r="C3" s="218">
        <v>2030</v>
      </c>
      <c r="D3" s="217">
        <v>12</v>
      </c>
      <c r="F3" s="2"/>
      <c r="G3" s="2"/>
    </row>
    <row r="4" spans="1:9" s="13" customFormat="1" ht="16.2" customHeight="1" x14ac:dyDescent="0.3">
      <c r="A4"/>
      <c r="C4" s="2"/>
      <c r="D4" s="2"/>
      <c r="E4" s="2"/>
      <c r="F4" s="2"/>
      <c r="G4" s="2"/>
    </row>
    <row r="5" spans="1:9" s="13" customFormat="1" ht="16.2" customHeight="1" x14ac:dyDescent="0.3">
      <c r="A5"/>
      <c r="C5" s="2"/>
      <c r="D5" s="2"/>
      <c r="E5" s="2"/>
      <c r="F5" s="2"/>
      <c r="G5" s="2"/>
    </row>
    <row r="6" spans="1:9" s="13" customFormat="1" ht="16.2" customHeight="1" x14ac:dyDescent="0.3">
      <c r="A6"/>
      <c r="C6" s="2"/>
      <c r="D6" s="2"/>
      <c r="E6" s="2"/>
      <c r="F6" s="2"/>
      <c r="G6" s="2"/>
    </row>
    <row r="7" spans="1:9" s="13" customFormat="1" ht="16.2" customHeight="1" x14ac:dyDescent="0.3">
      <c r="A7"/>
      <c r="C7" s="2"/>
      <c r="D7" s="2"/>
      <c r="E7" s="2"/>
      <c r="F7" s="2"/>
      <c r="G7" s="2"/>
    </row>
    <row r="8" spans="1:9" s="13" customFormat="1" ht="16.2" customHeight="1" x14ac:dyDescent="0.3">
      <c r="A8"/>
      <c r="C8"/>
      <c r="D8" s="2"/>
      <c r="E8" s="2"/>
      <c r="G8" s="2"/>
    </row>
    <row r="9" spans="1:9" s="13" customFormat="1" ht="16.2" customHeight="1" x14ac:dyDescent="0.3">
      <c r="A9" s="20"/>
      <c r="C9"/>
      <c r="D9" s="2"/>
      <c r="E9" s="2"/>
      <c r="F9" s="2"/>
      <c r="G9" s="2"/>
    </row>
    <row r="10" spans="1:9" s="13" customFormat="1" ht="16.2" customHeight="1" x14ac:dyDescent="0.3">
      <c r="A10" s="20"/>
      <c r="C10"/>
      <c r="D10" s="2"/>
      <c r="E10" s="2"/>
      <c r="F10" s="2"/>
      <c r="G10" s="2"/>
    </row>
    <row r="11" spans="1:9" s="13" customFormat="1" ht="16.2" customHeight="1" x14ac:dyDescent="0.3">
      <c r="A11" s="21"/>
      <c r="C11"/>
      <c r="D11" s="2"/>
      <c r="E11" s="2"/>
      <c r="F11" s="2"/>
      <c r="G11" s="2"/>
    </row>
    <row r="12" spans="1:9" s="13" customFormat="1" ht="16.2" customHeight="1" x14ac:dyDescent="0.3">
      <c r="A12" s="21"/>
      <c r="D12" s="2"/>
      <c r="E12" s="2"/>
      <c r="F12" s="2"/>
      <c r="G12" s="2"/>
    </row>
    <row r="13" spans="1:9" s="13" customFormat="1" ht="16.2" customHeight="1" x14ac:dyDescent="0.3">
      <c r="A13" s="21"/>
      <c r="C13" s="2"/>
      <c r="D13" s="2"/>
      <c r="E13" s="2"/>
      <c r="F13" s="2"/>
      <c r="G13" s="2"/>
    </row>
    <row r="14" spans="1:9" s="13" customFormat="1" ht="16.2" customHeight="1" x14ac:dyDescent="0.3">
      <c r="A14" s="21"/>
      <c r="C14" s="2"/>
      <c r="D14" s="2"/>
      <c r="E14" s="2"/>
      <c r="F14" s="2"/>
      <c r="G14" s="2"/>
    </row>
    <row r="15" spans="1:9" s="13" customFormat="1" ht="14.4" x14ac:dyDescent="0.3">
      <c r="A15" s="21"/>
      <c r="C15" s="2"/>
      <c r="D15" s="2"/>
      <c r="E15" s="2"/>
      <c r="F15" s="2"/>
      <c r="G15" s="2"/>
    </row>
    <row r="16" spans="1:9" s="13" customFormat="1" ht="16.2" customHeight="1" x14ac:dyDescent="0.3">
      <c r="A16" s="21"/>
      <c r="C16" s="2"/>
      <c r="D16" s="2"/>
      <c r="E16" s="2"/>
      <c r="F16" s="2"/>
      <c r="G16" s="2"/>
    </row>
    <row r="17" spans="1:7" s="13" customFormat="1" ht="16.2" customHeight="1" x14ac:dyDescent="0.3">
      <c r="A17" s="21"/>
      <c r="C17" s="2"/>
      <c r="D17" s="2"/>
      <c r="E17" s="2"/>
      <c r="F17" s="2"/>
      <c r="G17" s="2"/>
    </row>
    <row r="18" spans="1:7" s="13" customFormat="1" ht="16.2" customHeight="1" x14ac:dyDescent="0.3">
      <c r="A18" s="21"/>
      <c r="D18" s="2"/>
      <c r="E18" s="2"/>
      <c r="F18" s="2"/>
      <c r="G18" s="2"/>
    </row>
    <row r="19" spans="1:7" s="13" customFormat="1" ht="16.2" customHeight="1" x14ac:dyDescent="0.3">
      <c r="A19" s="21"/>
      <c r="C19" s="2"/>
      <c r="D19" s="2"/>
      <c r="E19" s="2"/>
      <c r="F19" s="2"/>
      <c r="G19" s="2"/>
    </row>
    <row r="20" spans="1:7" s="13" customFormat="1" ht="16.2" customHeight="1" x14ac:dyDescent="0.3">
      <c r="A20" s="21"/>
      <c r="C20" s="2"/>
      <c r="D20" s="2"/>
      <c r="E20" s="2"/>
      <c r="F20" s="2"/>
      <c r="G20" s="2"/>
    </row>
    <row r="21" spans="1:7" s="13" customFormat="1" ht="16.2" customHeight="1" x14ac:dyDescent="0.3">
      <c r="A21" s="21"/>
      <c r="C21" s="2"/>
      <c r="D21" s="2"/>
      <c r="E21" s="2"/>
      <c r="F21" s="2"/>
      <c r="G21" s="2"/>
    </row>
    <row r="22" spans="1:7" s="13" customFormat="1" ht="16.2" customHeight="1" x14ac:dyDescent="0.3">
      <c r="A22" s="21"/>
      <c r="C22" s="2"/>
      <c r="D22" s="2"/>
      <c r="E22" s="2"/>
      <c r="F22" s="2"/>
      <c r="G22" s="2"/>
    </row>
    <row r="23" spans="1:7" s="13" customFormat="1" ht="16.2" customHeight="1" x14ac:dyDescent="0.3">
      <c r="A23" s="21"/>
      <c r="C23" s="2"/>
      <c r="D23" s="2"/>
      <c r="E23" s="2"/>
      <c r="F23" s="2"/>
      <c r="G23" s="2"/>
    </row>
    <row r="24" spans="1:7" s="13" customFormat="1" ht="16.2" customHeight="1" x14ac:dyDescent="0.3">
      <c r="A24" s="21"/>
      <c r="C24" s="2"/>
      <c r="D24" s="2"/>
      <c r="E24" s="2"/>
      <c r="F24" s="2"/>
      <c r="G24" s="2"/>
    </row>
    <row r="25" spans="1:7" s="13" customFormat="1" ht="14.4" x14ac:dyDescent="0.3">
      <c r="A25" s="21"/>
      <c r="C25" s="2"/>
      <c r="D25" s="2"/>
      <c r="E25" s="2"/>
      <c r="F25" s="2"/>
      <c r="G25" s="2"/>
    </row>
    <row r="26" spans="1:7" s="13" customFormat="1" ht="16.2" customHeight="1" x14ac:dyDescent="0.3">
      <c r="A26" s="21"/>
      <c r="D26" s="2"/>
      <c r="E26" s="2"/>
      <c r="F26" s="2"/>
      <c r="G26" s="2"/>
    </row>
    <row r="27" spans="1:7" s="13" customFormat="1" ht="16.2" customHeight="1" x14ac:dyDescent="0.3">
      <c r="A27" s="21"/>
      <c r="G27" s="2"/>
    </row>
    <row r="28" spans="1:7" s="13" customFormat="1" ht="16.2" customHeight="1" x14ac:dyDescent="0.3">
      <c r="A28" s="21"/>
      <c r="C28" s="192" t="s">
        <v>141</v>
      </c>
      <c r="D28" s="219" t="s">
        <v>99</v>
      </c>
      <c r="G28" s="2"/>
    </row>
    <row r="29" spans="1:7" s="13" customFormat="1" ht="16.2" customHeight="1" x14ac:dyDescent="0.3">
      <c r="A29" s="21"/>
      <c r="D29" s="2"/>
      <c r="E29" s="2"/>
      <c r="F29" s="2"/>
      <c r="G29" s="2"/>
    </row>
    <row r="30" spans="1:7" s="13" customFormat="1" ht="16.2" customHeight="1" x14ac:dyDescent="0.3">
      <c r="A30" s="21"/>
      <c r="D30" s="2"/>
      <c r="E30" s="2"/>
      <c r="F30" s="2"/>
      <c r="G30" s="2"/>
    </row>
    <row r="31" spans="1:7" s="13" customFormat="1" ht="16.2" customHeight="1" x14ac:dyDescent="0.3">
      <c r="A31" s="21"/>
      <c r="D31" s="2"/>
      <c r="E31" s="2"/>
      <c r="F31" s="2"/>
      <c r="G31" s="2"/>
    </row>
    <row r="32" spans="1:7" s="13" customFormat="1" ht="19.2" x14ac:dyDescent="0.3">
      <c r="A32" s="21"/>
      <c r="D32" s="190"/>
      <c r="E32" s="190"/>
      <c r="F32" s="190"/>
      <c r="G32" s="2"/>
    </row>
    <row r="33" spans="1:32" s="13" customFormat="1" ht="14.4" x14ac:dyDescent="0.3">
      <c r="A33" s="21"/>
      <c r="D33" s="2"/>
      <c r="E33" s="2"/>
      <c r="F33" s="2"/>
    </row>
    <row r="34" spans="1:32" s="13" customFormat="1" ht="16.2" customHeight="1" x14ac:dyDescent="0.3">
      <c r="A34" s="21"/>
      <c r="D34" s="2"/>
      <c r="E34" s="2"/>
      <c r="F34" s="2"/>
      <c r="G34" s="2"/>
    </row>
    <row r="35" spans="1:32" s="13" customFormat="1" ht="16.2" customHeight="1" x14ac:dyDescent="0.3">
      <c r="A35" s="21"/>
      <c r="D35" s="2"/>
      <c r="E35" s="2"/>
      <c r="F35" s="2"/>
      <c r="G35" s="2"/>
    </row>
    <row r="36" spans="1:32" s="13" customFormat="1" ht="16.2" customHeight="1" x14ac:dyDescent="0.3">
      <c r="A36" s="21"/>
      <c r="D36" s="2"/>
      <c r="E36" s="2"/>
      <c r="F36" s="2"/>
      <c r="G36" s="2"/>
    </row>
    <row r="37" spans="1:32" s="13" customFormat="1" ht="16.2" customHeight="1" x14ac:dyDescent="0.3">
      <c r="A37" s="21"/>
      <c r="D37" s="2"/>
      <c r="E37" s="2"/>
      <c r="F37" s="2"/>
      <c r="G37" s="2"/>
    </row>
    <row r="38" spans="1:32" s="13" customFormat="1" ht="16.2" customHeight="1" x14ac:dyDescent="0.3">
      <c r="A38" s="21"/>
      <c r="D38" s="2"/>
      <c r="E38" s="2"/>
      <c r="F38" s="2"/>
      <c r="G38" s="2"/>
    </row>
    <row r="39" spans="1:32" s="13" customFormat="1" ht="16.2" customHeight="1" x14ac:dyDescent="0.3">
      <c r="A39" s="21"/>
      <c r="D39" s="2"/>
      <c r="E39" s="2"/>
      <c r="F39" s="2"/>
      <c r="G39" s="2"/>
    </row>
    <row r="40" spans="1:32" s="13" customFormat="1" ht="16.2" customHeight="1" x14ac:dyDescent="0.3">
      <c r="A40"/>
      <c r="D40" s="2"/>
      <c r="E40" s="2"/>
      <c r="F40" s="2"/>
      <c r="G40" s="2"/>
    </row>
    <row r="41" spans="1:32" s="13" customFormat="1" ht="16.2" customHeight="1" x14ac:dyDescent="0.3">
      <c r="A41"/>
      <c r="D41" s="2"/>
      <c r="E41" s="2"/>
      <c r="F41" s="2"/>
      <c r="G41" s="2"/>
    </row>
    <row r="42" spans="1:32" s="13" customFormat="1" ht="16.2" hidden="1" customHeight="1" outlineLevel="1" x14ac:dyDescent="0.3">
      <c r="A42"/>
      <c r="D42" s="2"/>
      <c r="E42" s="2"/>
      <c r="F42" s="2"/>
      <c r="G42" s="2"/>
    </row>
    <row r="43" spans="1:32" s="13" customFormat="1" ht="16.2" hidden="1" customHeight="1" outlineLevel="1" x14ac:dyDescent="0.3">
      <c r="A43"/>
      <c r="E43" s="2"/>
      <c r="F43" s="2"/>
      <c r="G43" s="2"/>
    </row>
    <row r="44" spans="1:32" s="13" customFormat="1" ht="16.2" hidden="1" customHeight="1" outlineLevel="1" x14ac:dyDescent="0.3">
      <c r="A44"/>
      <c r="E44" s="2"/>
      <c r="F44" s="2"/>
      <c r="G44" s="2"/>
      <c r="U44" s="158" t="s">
        <v>141</v>
      </c>
      <c r="V44" s="193" t="str">
        <f>D28</f>
        <v>BOM02</v>
      </c>
      <c r="W44" s="194"/>
      <c r="X44" s="194"/>
      <c r="Y44" s="159"/>
      <c r="Z44" s="22"/>
      <c r="AA44" s="22"/>
      <c r="AB44" s="22"/>
      <c r="AC44" s="22"/>
      <c r="AD44" s="22"/>
      <c r="AE44" s="22"/>
    </row>
    <row r="45" spans="1:32" s="13" customFormat="1" ht="16.2" hidden="1" customHeight="1" outlineLevel="1" x14ac:dyDescent="0.3">
      <c r="A45"/>
      <c r="D45" s="2"/>
      <c r="E45" s="2"/>
      <c r="F45" s="2"/>
      <c r="G45" s="2"/>
      <c r="U45" s="164">
        <f ca="1">IFERROR(X47/X46,0)</f>
        <v>1</v>
      </c>
      <c r="V45" s="152" t="s">
        <v>131</v>
      </c>
      <c r="W45" s="156" t="s">
        <v>132</v>
      </c>
      <c r="X45" s="156" t="s">
        <v>50</v>
      </c>
      <c r="Y45" s="159"/>
      <c r="Z45" s="84"/>
      <c r="AA45" s="84"/>
      <c r="AB45" s="84"/>
      <c r="AC45" s="84"/>
      <c r="AD45" s="84"/>
      <c r="AE45" s="84"/>
    </row>
    <row r="46" spans="1:32" s="13" customFormat="1" ht="16.2" hidden="1" customHeight="1" outlineLevel="1" x14ac:dyDescent="0.35">
      <c r="A46"/>
      <c r="D46" s="2"/>
      <c r="E46" s="2"/>
      <c r="F46" s="2"/>
      <c r="G46" s="2"/>
      <c r="U46" s="163" t="s">
        <v>137</v>
      </c>
      <c r="V46" s="163"/>
      <c r="W46" s="163"/>
      <c r="X46" s="157">
        <f ca="1">SUMIFS(_xlfn._TRO_TRAILING(Setup_Loans!$L:$L),_xlfn._TRO_TRAILING(Setup_Loans!$K:$K),"&gt;="&amp;Workings_Loans!DC3,_xlfn._TRO_TRAILING(Setup_Loans!$K:$K),"&lt;="&amp;Workings_Loans!DD3)</f>
        <v>300000</v>
      </c>
      <c r="Y46" s="159"/>
      <c r="Z46" s="22"/>
      <c r="AA46" s="22"/>
      <c r="AB46" s="22"/>
      <c r="AC46" s="22"/>
      <c r="AD46" s="22"/>
      <c r="AE46" s="22"/>
    </row>
    <row r="47" spans="1:32" s="13" customFormat="1" ht="16.2" hidden="1" customHeight="1" outlineLevel="1" x14ac:dyDescent="0.35">
      <c r="A47"/>
      <c r="D47" s="2"/>
      <c r="E47" s="2"/>
      <c r="F47" s="2"/>
      <c r="G47" s="2"/>
      <c r="U47" s="163" t="s">
        <v>136</v>
      </c>
      <c r="V47" s="162">
        <f ca="1">IFERROR(MIN(_xlfn.CHOOSECOLS(_xlfn.ANCHORARRAY(U48),2)),0)</f>
        <v>46813</v>
      </c>
      <c r="W47" s="162">
        <f ca="1">IFERROR(MAX(_xlfn.CHOOSECOLS(_xlfn.ANCHORARRAY(U48),3)),0)</f>
        <v>46966</v>
      </c>
      <c r="X47" s="157">
        <f ca="1">IFERROR(SUM(_xlfn.CHOOSECOLS(_xlfn.ANCHORARRAY(U48),4)),0)</f>
        <v>300000</v>
      </c>
      <c r="Y47" s="159"/>
      <c r="Z47" s="22"/>
      <c r="AA47" s="22"/>
      <c r="AB47" s="22"/>
      <c r="AC47" s="22"/>
      <c r="AD47" s="22"/>
      <c r="AE47" s="22"/>
      <c r="AF47" s="9"/>
    </row>
    <row r="48" spans="1:32" s="13" customFormat="1" ht="16.2" hidden="1" customHeight="1" outlineLevel="1" x14ac:dyDescent="0.35">
      <c r="A48"/>
      <c r="D48" s="2"/>
      <c r="E48" s="2"/>
      <c r="F48" s="2"/>
      <c r="G48" s="2"/>
      <c r="U48" s="195" t="str" cm="1">
        <f t="array" aca="1" ref="U48:X48" ca="1">IFERROR(_xlfn.SORTBY(_xlfn._xlws.FILTER(Workings_Loans!DB5:DE10,Workings_Loans!DE5:DE10&gt;0),_xlfn._xlws.FILTER(Workings_Loans!DE5:DE10,Workings_Loans!DE5:DE10&gt;0),-1),0)</f>
        <v>PPE</v>
      </c>
      <c r="V48" s="196">
        <f ca="1"/>
        <v>46813</v>
      </c>
      <c r="W48" s="196">
        <f ca="1"/>
        <v>46966</v>
      </c>
      <c r="X48" s="197">
        <f ca="1"/>
        <v>300000</v>
      </c>
      <c r="Y48" s="159"/>
      <c r="Z48" s="22"/>
      <c r="AA48" s="22"/>
      <c r="AB48" s="22"/>
      <c r="AC48" s="22"/>
      <c r="AD48" s="22"/>
      <c r="AE48" s="22"/>
      <c r="AF48" s="9"/>
    </row>
    <row r="49" spans="1:31" s="9" customFormat="1" ht="16.2" hidden="1" customHeight="1" outlineLevel="1" x14ac:dyDescent="0.35">
      <c r="A49"/>
      <c r="D49" s="2"/>
      <c r="E49" s="2"/>
      <c r="F49" s="2"/>
      <c r="G49" s="2"/>
      <c r="U49" s="195"/>
      <c r="V49" s="196"/>
      <c r="W49" s="196"/>
      <c r="X49" s="197"/>
      <c r="Y49" s="159"/>
      <c r="Z49" s="22"/>
      <c r="AA49" s="22"/>
      <c r="AB49" s="22"/>
      <c r="AC49" s="22"/>
      <c r="AD49" s="22"/>
      <c r="AE49" s="22"/>
    </row>
    <row r="50" spans="1:31" s="9" customFormat="1" ht="16.2" hidden="1" customHeight="1" outlineLevel="1" x14ac:dyDescent="0.35">
      <c r="A50"/>
      <c r="U50" s="195"/>
      <c r="V50" s="196"/>
      <c r="W50" s="196"/>
      <c r="X50" s="197"/>
      <c r="Y50" s="159"/>
      <c r="Z50" s="22"/>
      <c r="AA50" s="22"/>
      <c r="AB50" s="22"/>
      <c r="AC50" s="22"/>
      <c r="AD50" s="22"/>
      <c r="AE50" s="22"/>
    </row>
    <row r="51" spans="1:31" s="9" customFormat="1" ht="16.2" hidden="1" customHeight="1" outlineLevel="1" x14ac:dyDescent="0.35">
      <c r="A51"/>
      <c r="U51" s="195"/>
      <c r="V51" s="196"/>
      <c r="W51" s="196"/>
      <c r="X51" s="197"/>
      <c r="Y51" s="159"/>
      <c r="Z51" s="22"/>
      <c r="AA51" s="22"/>
      <c r="AB51" s="22"/>
      <c r="AC51" s="22"/>
      <c r="AD51" s="22"/>
      <c r="AE51" s="22"/>
    </row>
    <row r="52" spans="1:31" s="9" customFormat="1" ht="16.2" hidden="1" customHeight="1" outlineLevel="1" x14ac:dyDescent="0.35">
      <c r="A52"/>
      <c r="U52" s="195"/>
      <c r="V52" s="196"/>
      <c r="W52" s="196"/>
      <c r="X52" s="197"/>
      <c r="Y52" s="159"/>
      <c r="Z52" s="22"/>
      <c r="AA52" s="22"/>
      <c r="AB52" s="22"/>
      <c r="AC52" s="22"/>
      <c r="AD52" s="22"/>
      <c r="AE52" s="22"/>
    </row>
    <row r="53" spans="1:31" s="9" customFormat="1" ht="16.2" hidden="1" customHeight="1" outlineLevel="1" x14ac:dyDescent="0.35">
      <c r="A53"/>
      <c r="U53" s="195"/>
      <c r="V53" s="198"/>
      <c r="W53" s="198"/>
      <c r="X53" s="197"/>
      <c r="Y53" s="159"/>
      <c r="Z53" s="22"/>
      <c r="AA53" s="22"/>
      <c r="AB53" s="22"/>
      <c r="AC53" s="22"/>
      <c r="AD53" s="22"/>
      <c r="AE53" s="22"/>
    </row>
    <row r="54" spans="1:31" s="9" customFormat="1" ht="16.2" hidden="1" customHeight="1" outlineLevel="1" x14ac:dyDescent="0.3">
      <c r="A54"/>
      <c r="U54" s="159"/>
      <c r="V54" s="22"/>
      <c r="W54" s="22"/>
      <c r="X54" s="22"/>
      <c r="Y54" s="159"/>
      <c r="Z54" s="22"/>
      <c r="AA54" s="22"/>
      <c r="AB54" s="22"/>
      <c r="AC54" s="22"/>
      <c r="AD54" s="22"/>
      <c r="AE54" s="22"/>
    </row>
    <row r="55" spans="1:31" s="9" customFormat="1" ht="16.2" hidden="1" customHeight="1" outlineLevel="1" x14ac:dyDescent="0.3">
      <c r="A55"/>
      <c r="D55" s="2"/>
      <c r="E55" s="2"/>
      <c r="F55" s="2"/>
      <c r="G55" s="2"/>
      <c r="Y55" s="159"/>
      <c r="Z55" s="22"/>
      <c r="AA55" s="22"/>
      <c r="AB55" s="22"/>
      <c r="AC55" s="22"/>
      <c r="AD55" s="22"/>
      <c r="AE55" s="22"/>
    </row>
    <row r="56" spans="1:31" s="9" customFormat="1" ht="16.2" hidden="1" customHeight="1" outlineLevel="1" x14ac:dyDescent="0.3">
      <c r="A56"/>
      <c r="D56" s="2"/>
      <c r="E56" s="2"/>
      <c r="F56" s="2"/>
      <c r="G56" s="2"/>
      <c r="Y56" s="159"/>
      <c r="Z56" s="22"/>
      <c r="AA56" s="22"/>
      <c r="AB56" s="22"/>
      <c r="AC56" s="22"/>
      <c r="AD56" s="22"/>
      <c r="AE56" s="22"/>
    </row>
    <row r="57" spans="1:31" s="9" customFormat="1" ht="16.2" hidden="1" customHeight="1" outlineLevel="1" x14ac:dyDescent="0.3">
      <c r="A57"/>
      <c r="D57" s="2"/>
      <c r="E57" s="2"/>
      <c r="F57" s="2"/>
      <c r="G57" s="2"/>
      <c r="Y57" s="159"/>
      <c r="Z57" s="22"/>
      <c r="AA57" s="22"/>
      <c r="AB57" s="22"/>
      <c r="AC57" s="22"/>
      <c r="AD57" s="22"/>
      <c r="AE57" s="22"/>
    </row>
    <row r="58" spans="1:31" s="9" customFormat="1" ht="16.2" hidden="1" customHeight="1" outlineLevel="1" x14ac:dyDescent="0.3">
      <c r="A58"/>
      <c r="D58" s="2"/>
      <c r="E58" s="2"/>
      <c r="F58" s="2"/>
      <c r="G58" s="2"/>
      <c r="Y58" s="159"/>
      <c r="Z58" s="22"/>
      <c r="AA58" s="22"/>
      <c r="AB58" s="22"/>
      <c r="AC58" s="22"/>
      <c r="AD58" s="22"/>
      <c r="AE58" s="22"/>
    </row>
    <row r="59" spans="1:31" s="9" customFormat="1" ht="16.2" hidden="1" customHeight="1" outlineLevel="1" x14ac:dyDescent="0.3">
      <c r="A59"/>
      <c r="D59" s="2"/>
      <c r="E59" s="2"/>
      <c r="F59" s="2"/>
      <c r="G59" s="2"/>
      <c r="Y59" s="159"/>
      <c r="Z59" s="22"/>
      <c r="AA59" s="22"/>
      <c r="AB59" s="22"/>
      <c r="AC59" s="22"/>
      <c r="AD59" s="22"/>
      <c r="AE59" s="22"/>
    </row>
    <row r="60" spans="1:31" s="9" customFormat="1" ht="16.2" hidden="1" customHeight="1" outlineLevel="1" x14ac:dyDescent="0.3">
      <c r="A60"/>
      <c r="D60" s="2"/>
      <c r="E60" s="2"/>
      <c r="F60" s="2"/>
      <c r="G60" s="2"/>
      <c r="Y60" s="159"/>
      <c r="Z60" s="22"/>
      <c r="AA60" s="22"/>
      <c r="AB60" s="22"/>
      <c r="AC60" s="22"/>
      <c r="AD60" s="22"/>
      <c r="AE60" s="22"/>
    </row>
    <row r="61" spans="1:31" s="9" customFormat="1" ht="16.2" hidden="1" customHeight="1" outlineLevel="1" x14ac:dyDescent="0.3">
      <c r="A61"/>
      <c r="D61" s="2"/>
      <c r="E61" s="2"/>
      <c r="F61" s="2"/>
      <c r="G61" s="2"/>
      <c r="Y61" s="159"/>
      <c r="Z61" s="22"/>
      <c r="AA61" s="22"/>
      <c r="AB61" s="22"/>
      <c r="AC61" s="22"/>
      <c r="AD61" s="22"/>
      <c r="AE61" s="22"/>
    </row>
    <row r="62" spans="1:31" s="9" customFormat="1" ht="16.2" hidden="1" customHeight="1" outlineLevel="1" x14ac:dyDescent="0.3">
      <c r="A62"/>
      <c r="D62" s="2"/>
      <c r="E62" s="2"/>
      <c r="F62" s="2"/>
      <c r="G62" s="2"/>
      <c r="Y62" s="159"/>
      <c r="Z62" s="22"/>
      <c r="AA62" s="22"/>
      <c r="AB62" s="22"/>
      <c r="AC62" s="22"/>
      <c r="AD62" s="22"/>
      <c r="AE62" s="22"/>
    </row>
    <row r="63" spans="1:31" s="9" customFormat="1" ht="16.2" hidden="1" customHeight="1" outlineLevel="1" x14ac:dyDescent="0.3">
      <c r="A63"/>
      <c r="D63" s="2"/>
      <c r="E63" s="2"/>
      <c r="F63" s="2"/>
      <c r="G63" s="2"/>
      <c r="Y63" s="159"/>
      <c r="Z63" s="22"/>
      <c r="AA63" s="22"/>
      <c r="AB63" s="22"/>
      <c r="AC63" s="22"/>
      <c r="AD63" s="22"/>
      <c r="AE63" s="22"/>
    </row>
    <row r="64" spans="1:31" s="9" customFormat="1" ht="16.2" hidden="1" customHeight="1" collapsed="1" x14ac:dyDescent="0.3">
      <c r="A64"/>
      <c r="D64" s="2"/>
      <c r="E64" s="2"/>
      <c r="F64" s="2"/>
      <c r="G64" s="2"/>
    </row>
    <row r="65" spans="1:7" s="9" customFormat="1" ht="16.2" hidden="1" customHeight="1" x14ac:dyDescent="0.3">
      <c r="A65"/>
      <c r="D65" s="2"/>
      <c r="E65" s="2"/>
      <c r="F65" s="2"/>
      <c r="G65" s="2"/>
    </row>
    <row r="66" spans="1:7" s="9" customFormat="1" ht="16.2" customHeight="1" x14ac:dyDescent="0.3">
      <c r="A66"/>
      <c r="D66" s="2"/>
      <c r="E66" s="2"/>
      <c r="F66" s="2"/>
      <c r="G66" s="2"/>
    </row>
    <row r="67" spans="1:7" s="9" customFormat="1" ht="16.2" customHeight="1" x14ac:dyDescent="0.3">
      <c r="A67"/>
      <c r="D67" s="2"/>
      <c r="E67" s="2"/>
      <c r="F67" s="2"/>
      <c r="G67" s="2"/>
    </row>
    <row r="68" spans="1:7" s="9" customFormat="1" ht="16.2" customHeight="1" x14ac:dyDescent="0.3">
      <c r="A68"/>
      <c r="D68" s="2"/>
      <c r="E68" s="2"/>
      <c r="F68" s="2"/>
      <c r="G68" s="2"/>
    </row>
    <row r="69" spans="1:7" s="9" customFormat="1" ht="16.2" customHeight="1" x14ac:dyDescent="0.3">
      <c r="A69"/>
      <c r="D69" s="2"/>
      <c r="E69" s="2"/>
      <c r="F69" s="2"/>
      <c r="G69" s="2"/>
    </row>
    <row r="70" spans="1:7" s="9" customFormat="1" ht="16.2" customHeight="1" x14ac:dyDescent="0.3">
      <c r="A70"/>
      <c r="D70" s="2"/>
      <c r="E70" s="2"/>
      <c r="F70" s="2"/>
      <c r="G70" s="2"/>
    </row>
    <row r="71" spans="1:7" s="9" customFormat="1" ht="16.2" customHeight="1" x14ac:dyDescent="0.3">
      <c r="A71"/>
      <c r="D71" s="2"/>
      <c r="E71" s="2"/>
      <c r="F71" s="2"/>
      <c r="G71" s="2"/>
    </row>
    <row r="72" spans="1:7" s="9" customFormat="1" ht="16.2" customHeight="1" x14ac:dyDescent="0.3">
      <c r="A72"/>
      <c r="D72" s="2"/>
      <c r="E72" s="2"/>
      <c r="F72" s="2"/>
      <c r="G72" s="2"/>
    </row>
    <row r="73" spans="1:7" s="9" customFormat="1" ht="16.2" customHeight="1" x14ac:dyDescent="0.3">
      <c r="A73"/>
      <c r="D73" s="2"/>
      <c r="E73" s="2"/>
      <c r="F73" s="2"/>
      <c r="G73" s="2"/>
    </row>
    <row r="74" spans="1:7" s="9" customFormat="1" ht="16.2" customHeight="1" x14ac:dyDescent="0.3">
      <c r="A74"/>
      <c r="D74" s="2"/>
      <c r="E74" s="2"/>
      <c r="F74" s="2"/>
      <c r="G74" s="2"/>
    </row>
    <row r="75" spans="1:7" s="9" customFormat="1" ht="16.2" customHeight="1" x14ac:dyDescent="0.3">
      <c r="A75"/>
      <c r="D75" s="2"/>
      <c r="E75" s="2"/>
      <c r="F75" s="2"/>
      <c r="G75" s="2"/>
    </row>
    <row r="76" spans="1:7" s="9" customFormat="1" ht="16.2" customHeight="1" x14ac:dyDescent="0.3">
      <c r="A76"/>
      <c r="D76" s="2"/>
      <c r="E76" s="2"/>
      <c r="F76" s="2"/>
      <c r="G76" s="2"/>
    </row>
    <row r="77" spans="1:7" s="9" customFormat="1" ht="16.2" customHeight="1" x14ac:dyDescent="0.3">
      <c r="A77"/>
      <c r="D77" s="2"/>
      <c r="E77" s="2"/>
      <c r="F77" s="2"/>
      <c r="G77" s="2"/>
    </row>
    <row r="78" spans="1:7" s="9" customFormat="1" ht="16.2" customHeight="1" x14ac:dyDescent="0.3">
      <c r="A78"/>
      <c r="D78" s="2"/>
      <c r="E78" s="2"/>
      <c r="F78" s="2"/>
      <c r="G78" s="2"/>
    </row>
    <row r="79" spans="1:7" s="9" customFormat="1" ht="16.2" customHeight="1" x14ac:dyDescent="0.3">
      <c r="A79"/>
      <c r="D79" s="2"/>
      <c r="E79" s="2"/>
      <c r="F79" s="2"/>
      <c r="G79" s="2"/>
    </row>
    <row r="80" spans="1:7" s="9" customFormat="1" ht="16.2" customHeight="1" x14ac:dyDescent="0.3">
      <c r="A80"/>
      <c r="D80" s="2"/>
      <c r="E80" s="2"/>
      <c r="F80" s="2"/>
      <c r="G80" s="2"/>
    </row>
    <row r="81" spans="1:7" s="9" customFormat="1" ht="16.2" customHeight="1" x14ac:dyDescent="0.3">
      <c r="A81"/>
      <c r="D81" s="2"/>
      <c r="E81" s="2"/>
      <c r="F81" s="2"/>
      <c r="G81" s="2"/>
    </row>
    <row r="82" spans="1:7" s="9" customFormat="1" ht="16.2" customHeight="1" x14ac:dyDescent="0.3">
      <c r="A82"/>
      <c r="D82" s="2"/>
      <c r="E82" s="2"/>
      <c r="F82" s="2"/>
      <c r="G82" s="2"/>
    </row>
    <row r="83" spans="1:7" s="9" customFormat="1" ht="16.2" customHeight="1" x14ac:dyDescent="0.3">
      <c r="A83"/>
      <c r="D83" s="2"/>
      <c r="E83" s="2"/>
      <c r="F83" s="2"/>
      <c r="G83" s="2"/>
    </row>
    <row r="84" spans="1:7" s="9" customFormat="1" ht="16.2" customHeight="1" x14ac:dyDescent="0.3">
      <c r="A84"/>
      <c r="D84" s="2"/>
      <c r="E84" s="2"/>
      <c r="F84" s="2"/>
      <c r="G84" s="2"/>
    </row>
    <row r="85" spans="1:7" s="9" customFormat="1" ht="16.2" customHeight="1" x14ac:dyDescent="0.3">
      <c r="A85"/>
      <c r="D85" s="2"/>
      <c r="E85" s="2"/>
      <c r="F85" s="2"/>
      <c r="G85" s="2"/>
    </row>
    <row r="86" spans="1:7" s="9" customFormat="1" ht="16.2" customHeight="1" x14ac:dyDescent="0.3">
      <c r="A86"/>
      <c r="D86" s="2"/>
      <c r="E86" s="2"/>
      <c r="F86" s="2"/>
      <c r="G86" s="2"/>
    </row>
    <row r="87" spans="1:7" s="9" customFormat="1" ht="16.2" customHeight="1" x14ac:dyDescent="0.3">
      <c r="A87"/>
      <c r="D87" s="2"/>
      <c r="E87" s="2"/>
      <c r="F87" s="2"/>
      <c r="G87" s="2"/>
    </row>
    <row r="88" spans="1:7" s="9" customFormat="1" ht="16.2" customHeight="1" x14ac:dyDescent="0.3">
      <c r="A88"/>
      <c r="D88" s="2"/>
      <c r="E88" s="2"/>
      <c r="F88" s="2"/>
      <c r="G88" s="2"/>
    </row>
    <row r="89" spans="1:7" s="9" customFormat="1" ht="16.2" customHeight="1" x14ac:dyDescent="0.3">
      <c r="A89"/>
      <c r="D89" s="2"/>
      <c r="E89" s="2"/>
      <c r="F89" s="2"/>
      <c r="G89" s="2"/>
    </row>
    <row r="90" spans="1:7" s="9" customFormat="1" ht="16.2" customHeight="1" x14ac:dyDescent="0.3">
      <c r="A90"/>
      <c r="D90" s="2"/>
      <c r="E90" s="2"/>
      <c r="F90" s="2"/>
      <c r="G90" s="2"/>
    </row>
    <row r="91" spans="1:7" s="9" customFormat="1" ht="16.2" customHeight="1" x14ac:dyDescent="0.3">
      <c r="A91"/>
      <c r="D91" s="2"/>
      <c r="E91" s="2"/>
      <c r="F91" s="2"/>
      <c r="G91" s="2"/>
    </row>
    <row r="92" spans="1:7" s="9" customFormat="1" ht="16.2" customHeight="1" x14ac:dyDescent="0.3">
      <c r="A92"/>
      <c r="C92" s="2"/>
      <c r="D92" s="2"/>
      <c r="E92" s="2"/>
      <c r="F92" s="2"/>
      <c r="G92" s="2"/>
    </row>
    <row r="93" spans="1:7" s="9" customFormat="1" ht="16.2" customHeight="1" x14ac:dyDescent="0.3">
      <c r="A93"/>
      <c r="C93" s="2"/>
      <c r="D93" s="2"/>
      <c r="E93" s="2"/>
      <c r="F93" s="2"/>
      <c r="G93" s="2"/>
    </row>
    <row r="94" spans="1:7" s="9" customFormat="1" ht="16.2" customHeight="1" x14ac:dyDescent="0.3">
      <c r="A94"/>
      <c r="C94" s="2"/>
      <c r="D94" s="2"/>
      <c r="E94" s="2"/>
      <c r="F94" s="2"/>
      <c r="G94" s="2"/>
    </row>
    <row r="95" spans="1:7" s="9" customFormat="1" ht="16.2" customHeight="1" x14ac:dyDescent="0.3">
      <c r="A95"/>
      <c r="C95" s="2"/>
      <c r="D95" s="2"/>
      <c r="E95" s="2"/>
      <c r="F95" s="2"/>
      <c r="G95" s="2"/>
    </row>
    <row r="96" spans="1:7" s="9" customFormat="1" ht="16.2" customHeight="1" x14ac:dyDescent="0.3">
      <c r="A96"/>
      <c r="C96" s="2"/>
      <c r="D96" s="2"/>
      <c r="E96" s="2"/>
      <c r="F96" s="2"/>
      <c r="G96" s="2"/>
    </row>
    <row r="97" spans="1:7" s="9" customFormat="1" ht="16.2" customHeight="1" x14ac:dyDescent="0.3">
      <c r="A97"/>
      <c r="C97" s="2"/>
      <c r="D97" s="2"/>
      <c r="E97" s="2"/>
      <c r="F97" s="2"/>
      <c r="G97" s="2"/>
    </row>
    <row r="98" spans="1:7" s="9" customFormat="1" ht="16.2" customHeight="1" x14ac:dyDescent="0.3">
      <c r="A98"/>
      <c r="C98" s="2"/>
      <c r="D98" s="2"/>
      <c r="E98" s="2"/>
      <c r="F98" s="2"/>
      <c r="G98" s="2"/>
    </row>
    <row r="99" spans="1:7" s="9" customFormat="1" ht="16.2" customHeight="1" x14ac:dyDescent="0.3">
      <c r="A99"/>
      <c r="C99" s="2"/>
      <c r="D99" s="2"/>
      <c r="E99" s="2"/>
      <c r="F99" s="2"/>
      <c r="G99" s="2"/>
    </row>
    <row r="100" spans="1:7" s="9" customFormat="1" ht="16.2" customHeight="1" x14ac:dyDescent="0.3">
      <c r="A100"/>
      <c r="C100" s="2"/>
      <c r="D100" s="2"/>
      <c r="E100" s="2"/>
      <c r="F100" s="2"/>
      <c r="G100" s="2"/>
    </row>
    <row r="101" spans="1:7" s="9" customFormat="1" ht="16.2" customHeight="1" x14ac:dyDescent="0.3">
      <c r="A101"/>
      <c r="C101" s="2"/>
      <c r="D101" s="2"/>
      <c r="E101" s="2"/>
      <c r="F101" s="2"/>
      <c r="G101" s="2"/>
    </row>
    <row r="102" spans="1:7" s="9" customFormat="1" ht="16.2" customHeight="1" x14ac:dyDescent="0.3">
      <c r="A102"/>
      <c r="C102" s="2"/>
      <c r="D102" s="2"/>
      <c r="E102" s="2"/>
      <c r="F102" s="2"/>
      <c r="G102" s="2"/>
    </row>
    <row r="103" spans="1:7" s="9" customFormat="1" ht="16.2" customHeight="1" x14ac:dyDescent="0.3">
      <c r="A103"/>
      <c r="C103" s="2"/>
      <c r="D103" s="2"/>
      <c r="E103" s="2"/>
      <c r="F103" s="2"/>
      <c r="G103" s="2"/>
    </row>
    <row r="104" spans="1:7" s="9" customFormat="1" ht="16.2" customHeight="1" x14ac:dyDescent="0.3">
      <c r="A104"/>
      <c r="C104" s="2"/>
      <c r="D104" s="2"/>
      <c r="E104" s="2"/>
      <c r="F104" s="2"/>
      <c r="G104" s="2"/>
    </row>
    <row r="105" spans="1:7" s="9" customFormat="1" ht="16.2" customHeight="1" x14ac:dyDescent="0.3">
      <c r="A105"/>
      <c r="C105" s="2"/>
      <c r="D105" s="2"/>
      <c r="E105" s="2"/>
      <c r="F105" s="2"/>
      <c r="G105" s="2"/>
    </row>
    <row r="106" spans="1:7" s="9" customFormat="1" ht="16.2" customHeight="1" x14ac:dyDescent="0.3">
      <c r="A106"/>
      <c r="C106" s="2"/>
      <c r="D106" s="2"/>
      <c r="E106" s="2"/>
      <c r="F106" s="2"/>
      <c r="G106" s="2"/>
    </row>
    <row r="107" spans="1:7" s="9" customFormat="1" ht="16.2" customHeight="1" x14ac:dyDescent="0.3">
      <c r="A107"/>
      <c r="C107" s="2"/>
      <c r="D107" s="2"/>
      <c r="E107" s="2"/>
      <c r="F107" s="2"/>
      <c r="G107" s="2"/>
    </row>
    <row r="108" spans="1:7" s="9" customFormat="1" ht="16.2" customHeight="1" x14ac:dyDescent="0.3">
      <c r="A108"/>
      <c r="C108" s="2"/>
      <c r="D108" s="2"/>
      <c r="E108" s="2"/>
      <c r="F108" s="2"/>
      <c r="G108" s="2"/>
    </row>
    <row r="109" spans="1:7" s="9" customFormat="1" ht="16.2" customHeight="1" x14ac:dyDescent="0.3">
      <c r="A109"/>
      <c r="C109" s="2"/>
      <c r="D109" s="2"/>
      <c r="E109" s="2"/>
      <c r="F109" s="2"/>
      <c r="G109" s="2"/>
    </row>
    <row r="110" spans="1:7" s="9" customFormat="1" ht="16.2" customHeight="1" x14ac:dyDescent="0.3">
      <c r="A110"/>
      <c r="C110" s="2"/>
      <c r="D110" s="2"/>
      <c r="E110" s="2"/>
      <c r="F110" s="2"/>
      <c r="G110" s="2"/>
    </row>
    <row r="111" spans="1:7" s="9" customFormat="1" ht="16.2" customHeight="1" x14ac:dyDescent="0.3">
      <c r="A111"/>
      <c r="C111" s="2"/>
      <c r="D111" s="2"/>
      <c r="E111" s="2"/>
      <c r="F111" s="2"/>
      <c r="G111" s="2"/>
    </row>
    <row r="112" spans="1:7" s="9" customFormat="1" ht="16.2" customHeight="1" x14ac:dyDescent="0.3">
      <c r="A112"/>
      <c r="C112" s="2"/>
      <c r="D112" s="2"/>
      <c r="E112" s="2"/>
      <c r="F112" s="2"/>
      <c r="G112" s="2"/>
    </row>
    <row r="113" spans="1:7" s="9" customFormat="1" ht="16.2" customHeight="1" x14ac:dyDescent="0.3">
      <c r="A113"/>
      <c r="C113" s="2"/>
      <c r="D113" s="2"/>
      <c r="E113" s="2"/>
      <c r="F113" s="2"/>
      <c r="G113" s="2"/>
    </row>
    <row r="114" spans="1:7" s="9" customFormat="1" ht="16.2" customHeight="1" x14ac:dyDescent="0.3">
      <c r="A114"/>
      <c r="C114" s="2"/>
      <c r="D114" s="2"/>
      <c r="E114" s="2"/>
      <c r="F114" s="2"/>
      <c r="G114" s="2"/>
    </row>
    <row r="115" spans="1:7" s="9" customFormat="1" ht="16.2" customHeight="1" x14ac:dyDescent="0.3">
      <c r="A115"/>
      <c r="C115" s="2"/>
      <c r="D115" s="2"/>
      <c r="E115" s="2"/>
      <c r="F115" s="2"/>
      <c r="G115" s="2"/>
    </row>
    <row r="116" spans="1:7" s="9" customFormat="1" ht="16.2" customHeight="1" x14ac:dyDescent="0.3">
      <c r="A116"/>
      <c r="C116" s="2"/>
      <c r="D116" s="2"/>
      <c r="E116" s="2"/>
      <c r="F116" s="2"/>
      <c r="G116" s="2"/>
    </row>
    <row r="117" spans="1:7" s="9" customFormat="1" ht="16.2" customHeight="1" x14ac:dyDescent="0.3">
      <c r="A117"/>
      <c r="C117" s="2"/>
      <c r="D117" s="2"/>
      <c r="E117" s="2"/>
      <c r="F117" s="2"/>
      <c r="G117" s="2"/>
    </row>
    <row r="118" spans="1:7" s="9" customFormat="1" ht="16.2" customHeight="1" x14ac:dyDescent="0.3">
      <c r="A118"/>
      <c r="C118" s="2"/>
      <c r="D118" s="2"/>
      <c r="E118" s="2"/>
      <c r="F118" s="2"/>
      <c r="G118" s="2"/>
    </row>
    <row r="119" spans="1:7" s="9" customFormat="1" ht="16.2" customHeight="1" x14ac:dyDescent="0.3">
      <c r="A119"/>
      <c r="C119" s="2"/>
      <c r="D119" s="2"/>
      <c r="E119" s="2"/>
      <c r="F119" s="2"/>
      <c r="G119" s="2"/>
    </row>
    <row r="120" spans="1:7" s="9" customFormat="1" ht="16.2" customHeight="1" x14ac:dyDescent="0.3">
      <c r="A120"/>
      <c r="C120" s="2"/>
      <c r="D120" s="2"/>
      <c r="E120" s="2"/>
      <c r="F120" s="2"/>
      <c r="G120" s="2"/>
    </row>
    <row r="121" spans="1:7" s="9" customFormat="1" ht="16.2" customHeight="1" x14ac:dyDescent="0.3">
      <c r="A121"/>
      <c r="C121" s="2"/>
      <c r="D121" s="2"/>
      <c r="E121" s="2"/>
      <c r="F121" s="2"/>
      <c r="G121" s="2"/>
    </row>
    <row r="122" spans="1:7" s="9" customFormat="1" ht="16.2" customHeight="1" x14ac:dyDescent="0.3">
      <c r="A122"/>
      <c r="C122" s="2"/>
      <c r="D122" s="2"/>
      <c r="E122" s="2"/>
      <c r="F122" s="2"/>
      <c r="G122" s="2"/>
    </row>
    <row r="123" spans="1:7" s="9" customFormat="1" ht="16.2" customHeight="1" x14ac:dyDescent="0.3">
      <c r="A123"/>
      <c r="C123" s="2"/>
      <c r="D123" s="2"/>
      <c r="E123" s="2"/>
      <c r="F123" s="2"/>
      <c r="G123" s="2"/>
    </row>
    <row r="124" spans="1:7" s="9" customFormat="1" ht="16.2" customHeight="1" x14ac:dyDescent="0.3">
      <c r="A124"/>
      <c r="C124" s="2"/>
      <c r="D124" s="2"/>
      <c r="E124" s="2"/>
      <c r="F124" s="2"/>
      <c r="G124" s="2"/>
    </row>
    <row r="125" spans="1:7" s="9" customFormat="1" ht="16.2" customHeight="1" x14ac:dyDescent="0.3">
      <c r="A125"/>
      <c r="C125" s="2"/>
      <c r="D125" s="2"/>
      <c r="E125" s="2"/>
      <c r="F125" s="2"/>
      <c r="G125" s="2"/>
    </row>
    <row r="126" spans="1:7" s="9" customFormat="1" ht="16.2" customHeight="1" x14ac:dyDescent="0.3">
      <c r="A126"/>
      <c r="C126" s="2"/>
      <c r="D126" s="2"/>
      <c r="E126" s="2"/>
      <c r="F126" s="2"/>
      <c r="G126" s="2"/>
    </row>
    <row r="127" spans="1:7" s="9" customFormat="1" ht="16.2" customHeight="1" x14ac:dyDescent="0.3">
      <c r="A127"/>
      <c r="C127" s="2"/>
      <c r="D127" s="2"/>
      <c r="E127" s="2"/>
      <c r="F127" s="2"/>
      <c r="G127" s="2"/>
    </row>
    <row r="128" spans="1:7" s="9" customFormat="1" ht="16.2" customHeight="1" x14ac:dyDescent="0.3">
      <c r="A128"/>
      <c r="C128" s="2"/>
      <c r="D128" s="2"/>
      <c r="E128" s="2"/>
      <c r="F128" s="2"/>
      <c r="G128" s="2"/>
    </row>
    <row r="129" spans="1:7" s="9" customFormat="1" ht="16.2" customHeight="1" x14ac:dyDescent="0.3">
      <c r="A129"/>
      <c r="C129" s="2"/>
      <c r="D129" s="2"/>
      <c r="E129" s="2"/>
      <c r="F129" s="2"/>
      <c r="G129" s="2"/>
    </row>
    <row r="130" spans="1:7" s="9" customFormat="1" ht="16.2" customHeight="1" x14ac:dyDescent="0.3">
      <c r="A130"/>
      <c r="C130" s="2"/>
      <c r="D130" s="2"/>
      <c r="E130" s="2"/>
      <c r="F130" s="2"/>
      <c r="G130" s="2"/>
    </row>
    <row r="131" spans="1:7" s="9" customFormat="1" ht="16.2" customHeight="1" x14ac:dyDescent="0.3">
      <c r="A131"/>
      <c r="C131" s="2"/>
      <c r="D131" s="2"/>
      <c r="E131" s="2"/>
      <c r="F131" s="2"/>
      <c r="G131" s="2"/>
    </row>
    <row r="132" spans="1:7" s="9" customFormat="1" ht="16.2" customHeight="1" x14ac:dyDescent="0.3">
      <c r="A132"/>
      <c r="C132" s="2"/>
      <c r="D132" s="2"/>
      <c r="E132" s="2"/>
      <c r="F132" s="2"/>
      <c r="G132" s="2"/>
    </row>
    <row r="133" spans="1:7" s="9" customFormat="1" ht="16.2" customHeight="1" x14ac:dyDescent="0.3">
      <c r="A133"/>
      <c r="C133" s="2"/>
      <c r="D133" s="2"/>
      <c r="E133" s="2"/>
      <c r="F133" s="2"/>
      <c r="G133" s="2"/>
    </row>
    <row r="134" spans="1:7" s="9" customFormat="1" ht="16.2" customHeight="1" x14ac:dyDescent="0.3">
      <c r="A134"/>
      <c r="C134" s="2"/>
      <c r="D134" s="2"/>
      <c r="E134" s="2"/>
      <c r="F134" s="2"/>
      <c r="G134" s="2"/>
    </row>
    <row r="135" spans="1:7" s="9" customFormat="1" ht="16.2" customHeight="1" x14ac:dyDescent="0.3">
      <c r="A135"/>
      <c r="C135" s="2"/>
      <c r="D135" s="2"/>
      <c r="E135" s="2"/>
      <c r="F135" s="2"/>
      <c r="G135" s="2"/>
    </row>
    <row r="136" spans="1:7" s="9" customFormat="1" ht="16.2" customHeight="1" x14ac:dyDescent="0.3">
      <c r="A136"/>
      <c r="C136" s="2"/>
      <c r="D136" s="2"/>
      <c r="E136" s="2"/>
      <c r="F136" s="2"/>
      <c r="G136" s="2"/>
    </row>
    <row r="137" spans="1:7" s="9" customFormat="1" ht="16.2" customHeight="1" x14ac:dyDescent="0.3">
      <c r="A137"/>
      <c r="C137" s="2"/>
      <c r="D137" s="2"/>
      <c r="E137" s="2"/>
      <c r="F137" s="2"/>
      <c r="G137" s="2"/>
    </row>
    <row r="138" spans="1:7" s="9" customFormat="1" ht="16.2" customHeight="1" x14ac:dyDescent="0.3">
      <c r="A138"/>
      <c r="C138" s="2"/>
      <c r="D138" s="2"/>
      <c r="E138" s="2"/>
      <c r="F138" s="2"/>
      <c r="G138" s="2"/>
    </row>
    <row r="139" spans="1:7" s="9" customFormat="1" ht="16.2" customHeight="1" x14ac:dyDescent="0.3">
      <c r="A139"/>
      <c r="C139" s="2"/>
      <c r="D139" s="2"/>
      <c r="E139" s="2"/>
      <c r="F139" s="2"/>
      <c r="G139" s="2"/>
    </row>
    <row r="140" spans="1:7" s="9" customFormat="1" ht="16.2" customHeight="1" x14ac:dyDescent="0.3">
      <c r="A140"/>
      <c r="C140" s="2"/>
      <c r="D140" s="2"/>
      <c r="E140" s="2"/>
      <c r="F140" s="2"/>
      <c r="G140" s="2"/>
    </row>
    <row r="141" spans="1:7" s="9" customFormat="1" ht="16.2" customHeight="1" x14ac:dyDescent="0.3">
      <c r="A141"/>
      <c r="C141" s="2"/>
      <c r="D141" s="2"/>
      <c r="E141" s="2"/>
      <c r="F141" s="2"/>
      <c r="G141" s="2"/>
    </row>
    <row r="142" spans="1:7" s="9" customFormat="1" ht="16.2" customHeight="1" x14ac:dyDescent="0.3">
      <c r="A142"/>
      <c r="C142" s="2"/>
      <c r="D142" s="2"/>
      <c r="E142" s="2"/>
      <c r="F142" s="2"/>
      <c r="G142" s="2"/>
    </row>
    <row r="143" spans="1:7" s="9" customFormat="1" ht="16.2" customHeight="1" x14ac:dyDescent="0.3">
      <c r="A143"/>
      <c r="C143" s="2"/>
      <c r="D143" s="2"/>
      <c r="E143" s="2"/>
      <c r="F143" s="2"/>
      <c r="G143" s="2"/>
    </row>
    <row r="144" spans="1:7" s="9" customFormat="1" ht="16.2" customHeight="1" x14ac:dyDescent="0.3">
      <c r="A144"/>
      <c r="C144" s="2"/>
      <c r="D144" s="2"/>
      <c r="E144" s="2"/>
      <c r="F144" s="2"/>
      <c r="G144" s="2"/>
    </row>
    <row r="145" spans="1:7" s="9" customFormat="1" ht="16.2" customHeight="1" x14ac:dyDescent="0.3">
      <c r="A145"/>
      <c r="C145" s="2"/>
      <c r="D145" s="2"/>
      <c r="E145" s="2"/>
      <c r="F145" s="2"/>
      <c r="G145" s="2"/>
    </row>
    <row r="146" spans="1:7" s="9" customFormat="1" ht="16.2" customHeight="1" x14ac:dyDescent="0.3">
      <c r="A146"/>
      <c r="C146" s="2"/>
      <c r="D146" s="2"/>
      <c r="E146" s="2"/>
      <c r="F146" s="2"/>
      <c r="G146" s="2"/>
    </row>
    <row r="147" spans="1:7" s="9" customFormat="1" ht="16.2" customHeight="1" x14ac:dyDescent="0.3">
      <c r="A147"/>
      <c r="C147" s="2"/>
      <c r="D147" s="2"/>
      <c r="E147" s="2"/>
      <c r="F147" s="2"/>
      <c r="G147" s="2"/>
    </row>
    <row r="148" spans="1:7" s="9" customFormat="1" ht="16.2" customHeight="1" x14ac:dyDescent="0.3">
      <c r="A148"/>
      <c r="C148" s="2"/>
      <c r="D148" s="2"/>
      <c r="E148" s="2"/>
      <c r="F148" s="2"/>
      <c r="G148" s="2"/>
    </row>
    <row r="149" spans="1:7" s="9" customFormat="1" ht="16.2" customHeight="1" x14ac:dyDescent="0.3">
      <c r="A149"/>
      <c r="C149" s="2"/>
      <c r="D149" s="2"/>
      <c r="E149" s="2"/>
      <c r="F149" s="2"/>
      <c r="G149" s="2"/>
    </row>
    <row r="150" spans="1:7" s="9" customFormat="1" ht="16.2" customHeight="1" x14ac:dyDescent="0.3">
      <c r="A150"/>
      <c r="C150" s="2"/>
      <c r="D150" s="2"/>
      <c r="E150" s="2"/>
      <c r="F150" s="2"/>
      <c r="G150" s="2"/>
    </row>
    <row r="151" spans="1:7" s="9" customFormat="1" ht="16.2" customHeight="1" x14ac:dyDescent="0.3">
      <c r="A151"/>
      <c r="C151" s="2"/>
      <c r="D151" s="2"/>
      <c r="E151" s="2"/>
      <c r="F151" s="2"/>
      <c r="G151" s="2"/>
    </row>
    <row r="152" spans="1:7" s="9" customFormat="1" ht="16.2" customHeight="1" x14ac:dyDescent="0.3">
      <c r="A152"/>
      <c r="C152" s="2"/>
      <c r="D152" s="2"/>
      <c r="E152" s="2"/>
      <c r="F152" s="2"/>
      <c r="G152" s="2"/>
    </row>
    <row r="153" spans="1:7" s="9" customFormat="1" ht="16.2" customHeight="1" x14ac:dyDescent="0.3">
      <c r="A153"/>
      <c r="C153" s="2"/>
      <c r="D153" s="2"/>
      <c r="E153" s="2"/>
      <c r="F153" s="2"/>
      <c r="G153" s="2"/>
    </row>
    <row r="154" spans="1:7" s="9" customFormat="1" ht="16.2" customHeight="1" x14ac:dyDescent="0.3">
      <c r="A154"/>
      <c r="C154" s="2"/>
      <c r="D154" s="2"/>
      <c r="E154" s="2"/>
      <c r="F154" s="2"/>
      <c r="G154" s="2"/>
    </row>
    <row r="155" spans="1:7" s="9" customFormat="1" ht="16.2" customHeight="1" x14ac:dyDescent="0.3">
      <c r="A155"/>
      <c r="C155" s="2"/>
      <c r="D155" s="2"/>
      <c r="E155" s="2"/>
      <c r="F155" s="2"/>
      <c r="G155" s="2"/>
    </row>
    <row r="156" spans="1:7" s="9" customFormat="1" ht="16.2" customHeight="1" x14ac:dyDescent="0.3">
      <c r="A156"/>
      <c r="C156" s="2"/>
      <c r="D156" s="2"/>
      <c r="E156" s="2"/>
      <c r="F156" s="2"/>
      <c r="G156" s="2"/>
    </row>
    <row r="157" spans="1:7" s="9" customFormat="1" ht="16.2" customHeight="1" x14ac:dyDescent="0.3">
      <c r="A157"/>
      <c r="C157" s="2"/>
      <c r="D157" s="2"/>
      <c r="E157" s="2"/>
      <c r="F157" s="2"/>
      <c r="G157" s="2"/>
    </row>
    <row r="158" spans="1:7" s="9" customFormat="1" ht="16.2" customHeight="1" x14ac:dyDescent="0.3">
      <c r="A158"/>
      <c r="C158" s="2"/>
      <c r="D158" s="2"/>
      <c r="E158" s="2"/>
      <c r="F158" s="2"/>
      <c r="G158" s="2"/>
    </row>
    <row r="159" spans="1:7" s="9" customFormat="1" ht="16.2" customHeight="1" x14ac:dyDescent="0.3">
      <c r="A159"/>
      <c r="C159" s="2"/>
      <c r="D159" s="2"/>
      <c r="E159" s="2"/>
      <c r="F159" s="2"/>
      <c r="G159" s="2"/>
    </row>
    <row r="160" spans="1:7" s="9" customFormat="1" ht="16.2" customHeight="1" x14ac:dyDescent="0.3">
      <c r="A160"/>
      <c r="C160" s="2"/>
      <c r="D160" s="2"/>
      <c r="E160" s="2"/>
      <c r="F160" s="2"/>
      <c r="G160" s="2"/>
    </row>
    <row r="161" spans="1:7" s="9" customFormat="1" ht="16.2" customHeight="1" x14ac:dyDescent="0.3">
      <c r="A161"/>
      <c r="C161" s="2"/>
      <c r="D161" s="2"/>
      <c r="E161" s="2"/>
      <c r="F161" s="2"/>
      <c r="G161" s="2"/>
    </row>
    <row r="162" spans="1:7" s="9" customFormat="1" ht="16.2" customHeight="1" x14ac:dyDescent="0.3">
      <c r="A162"/>
      <c r="C162" s="2"/>
      <c r="D162" s="2"/>
      <c r="E162" s="2"/>
      <c r="F162" s="2"/>
      <c r="G162" s="2"/>
    </row>
    <row r="163" spans="1:7" s="9" customFormat="1" ht="16.2" customHeight="1" x14ac:dyDescent="0.3">
      <c r="A163"/>
      <c r="C163" s="2"/>
      <c r="D163" s="2"/>
      <c r="E163" s="2"/>
      <c r="F163" s="2"/>
      <c r="G163" s="2"/>
    </row>
    <row r="164" spans="1:7" s="9" customFormat="1" ht="16.2" customHeight="1" x14ac:dyDescent="0.3">
      <c r="A164"/>
      <c r="C164" s="2"/>
      <c r="D164" s="2"/>
      <c r="E164" s="2"/>
      <c r="F164" s="2"/>
      <c r="G164" s="2"/>
    </row>
    <row r="165" spans="1:7" s="9" customFormat="1" ht="16.2" customHeight="1" x14ac:dyDescent="0.3">
      <c r="A165"/>
      <c r="C165" s="2"/>
      <c r="D165" s="2"/>
      <c r="E165" s="2"/>
      <c r="F165" s="2"/>
      <c r="G165" s="2"/>
    </row>
    <row r="166" spans="1:7" s="9" customFormat="1" ht="16.2" customHeight="1" x14ac:dyDescent="0.3">
      <c r="A166"/>
      <c r="C166" s="2"/>
      <c r="D166" s="2"/>
      <c r="E166" s="2"/>
      <c r="F166" s="2"/>
      <c r="G166" s="2"/>
    </row>
    <row r="167" spans="1:7" s="9" customFormat="1" ht="16.2" customHeight="1" x14ac:dyDescent="0.3">
      <c r="A167"/>
      <c r="C167" s="2"/>
      <c r="D167" s="2"/>
      <c r="E167" s="2"/>
      <c r="F167" s="2"/>
      <c r="G167" s="2"/>
    </row>
    <row r="168" spans="1:7" s="9" customFormat="1" ht="16.2" customHeight="1" x14ac:dyDescent="0.3">
      <c r="A168"/>
      <c r="C168" s="2"/>
      <c r="D168" s="2"/>
      <c r="E168" s="2"/>
      <c r="F168" s="2"/>
      <c r="G168" s="2"/>
    </row>
    <row r="169" spans="1:7" s="9" customFormat="1" ht="16.2" customHeight="1" x14ac:dyDescent="0.3">
      <c r="A169"/>
      <c r="C169" s="2"/>
      <c r="D169" s="2"/>
      <c r="E169" s="2"/>
      <c r="F169" s="2"/>
      <c r="G169" s="2"/>
    </row>
    <row r="170" spans="1:7" s="9" customFormat="1" ht="16.2" customHeight="1" x14ac:dyDescent="0.3">
      <c r="A170"/>
      <c r="C170" s="2"/>
      <c r="D170" s="2"/>
      <c r="E170" s="2"/>
      <c r="F170" s="2"/>
      <c r="G170" s="2"/>
    </row>
    <row r="171" spans="1:7" s="9" customFormat="1" ht="16.2" customHeight="1" x14ac:dyDescent="0.3">
      <c r="A171"/>
      <c r="C171" s="2"/>
      <c r="D171" s="2"/>
      <c r="E171" s="2"/>
      <c r="F171" s="2"/>
      <c r="G171" s="2"/>
    </row>
    <row r="172" spans="1:7" s="9" customFormat="1" ht="16.2" customHeight="1" x14ac:dyDescent="0.3">
      <c r="A172"/>
      <c r="C172" s="2"/>
      <c r="D172" s="2"/>
      <c r="E172" s="2"/>
      <c r="F172" s="2"/>
      <c r="G172" s="2"/>
    </row>
    <row r="173" spans="1:7" s="9" customFormat="1" ht="16.2" customHeight="1" x14ac:dyDescent="0.3">
      <c r="A173"/>
      <c r="C173" s="2"/>
      <c r="D173" s="2"/>
      <c r="E173" s="2"/>
      <c r="F173" s="2"/>
      <c r="G173" s="2"/>
    </row>
    <row r="174" spans="1:7" s="9" customFormat="1" ht="16.2" customHeight="1" x14ac:dyDescent="0.3">
      <c r="A174"/>
      <c r="C174" s="2"/>
      <c r="D174" s="2"/>
      <c r="E174" s="2"/>
      <c r="F174" s="2"/>
      <c r="G174" s="2"/>
    </row>
    <row r="175" spans="1:7" s="9" customFormat="1" ht="16.2" customHeight="1" x14ac:dyDescent="0.3">
      <c r="A175"/>
      <c r="C175" s="2"/>
      <c r="D175" s="2"/>
      <c r="E175" s="2"/>
      <c r="F175" s="2"/>
      <c r="G175" s="2"/>
    </row>
    <row r="176" spans="1:7" s="9" customFormat="1" ht="16.2" customHeight="1" x14ac:dyDescent="0.3">
      <c r="A176"/>
      <c r="C176" s="2"/>
      <c r="D176" s="2"/>
      <c r="E176" s="2"/>
      <c r="F176" s="2"/>
      <c r="G176" s="2"/>
    </row>
    <row r="177" spans="1:7" s="9" customFormat="1" ht="16.2" customHeight="1" x14ac:dyDescent="0.3">
      <c r="A177"/>
      <c r="C177" s="2"/>
      <c r="D177" s="2"/>
      <c r="E177" s="2"/>
      <c r="F177" s="2"/>
      <c r="G177" s="2"/>
    </row>
    <row r="178" spans="1:7" s="9" customFormat="1" ht="16.2" customHeight="1" x14ac:dyDescent="0.3">
      <c r="A178"/>
      <c r="C178" s="2"/>
      <c r="D178" s="2"/>
      <c r="E178" s="2"/>
      <c r="F178" s="2"/>
      <c r="G178" s="2"/>
    </row>
    <row r="179" spans="1:7" s="9" customFormat="1" ht="16.2" customHeight="1" x14ac:dyDescent="0.3">
      <c r="A179"/>
      <c r="C179" s="2"/>
      <c r="D179" s="2"/>
      <c r="E179" s="2"/>
      <c r="F179" s="2"/>
      <c r="G179" s="2"/>
    </row>
    <row r="180" spans="1:7" s="9" customFormat="1" ht="16.2" customHeight="1" x14ac:dyDescent="0.3">
      <c r="A180"/>
      <c r="C180" s="2"/>
      <c r="D180" s="2"/>
      <c r="E180" s="2"/>
      <c r="F180" s="2"/>
      <c r="G180" s="2"/>
    </row>
    <row r="181" spans="1:7" s="9" customFormat="1" ht="16.2" customHeight="1" x14ac:dyDescent="0.3">
      <c r="A181"/>
      <c r="C181" s="2"/>
      <c r="D181" s="2"/>
      <c r="E181" s="2"/>
      <c r="F181" s="2"/>
      <c r="G181" s="2"/>
    </row>
    <row r="182" spans="1:7" s="9" customFormat="1" ht="16.2" customHeight="1" x14ac:dyDescent="0.3">
      <c r="A182"/>
      <c r="C182" s="2"/>
      <c r="D182" s="2"/>
      <c r="E182" s="2"/>
      <c r="F182" s="2"/>
      <c r="G182" s="2"/>
    </row>
    <row r="183" spans="1:7" s="9" customFormat="1" ht="16.2" customHeight="1" x14ac:dyDescent="0.3">
      <c r="A183"/>
      <c r="C183" s="2"/>
      <c r="D183" s="2"/>
      <c r="E183" s="2"/>
      <c r="F183" s="2"/>
      <c r="G183" s="2"/>
    </row>
    <row r="184" spans="1:7" s="9" customFormat="1" ht="16.2" customHeight="1" x14ac:dyDescent="0.3">
      <c r="A184"/>
      <c r="C184" s="2"/>
      <c r="D184" s="2"/>
      <c r="E184" s="2"/>
      <c r="F184" s="2"/>
      <c r="G184" s="2"/>
    </row>
    <row r="185" spans="1:7" s="9" customFormat="1" ht="16.2" customHeight="1" x14ac:dyDescent="0.3">
      <c r="A185"/>
      <c r="C185" s="2"/>
      <c r="D185" s="2"/>
      <c r="E185" s="2"/>
      <c r="F185" s="2"/>
      <c r="G185" s="2"/>
    </row>
    <row r="186" spans="1:7" s="9" customFormat="1" ht="16.2" customHeight="1" x14ac:dyDescent="0.3">
      <c r="A186"/>
      <c r="C186" s="2"/>
      <c r="D186" s="2"/>
      <c r="E186" s="2"/>
      <c r="F186" s="2"/>
      <c r="G186" s="2"/>
    </row>
    <row r="187" spans="1:7" s="9" customFormat="1" ht="16.2" customHeight="1" x14ac:dyDescent="0.3">
      <c r="A187"/>
      <c r="C187" s="2"/>
      <c r="D187" s="2"/>
      <c r="E187" s="2"/>
      <c r="F187" s="2"/>
      <c r="G187" s="2"/>
    </row>
    <row r="188" spans="1:7" s="9" customFormat="1" ht="16.2" customHeight="1" x14ac:dyDescent="0.3">
      <c r="A188"/>
      <c r="C188" s="2"/>
      <c r="D188" s="2"/>
      <c r="E188" s="2"/>
      <c r="F188" s="2"/>
      <c r="G188" s="2"/>
    </row>
    <row r="189" spans="1:7" s="9" customFormat="1" ht="16.2" customHeight="1" x14ac:dyDescent="0.3">
      <c r="A189"/>
      <c r="C189" s="2"/>
      <c r="D189" s="2"/>
      <c r="E189" s="2"/>
      <c r="F189" s="2"/>
      <c r="G189" s="2"/>
    </row>
    <row r="190" spans="1:7" s="9" customFormat="1" ht="16.2" customHeight="1" x14ac:dyDescent="0.3">
      <c r="A190"/>
      <c r="C190" s="2"/>
      <c r="D190" s="2"/>
      <c r="E190" s="2"/>
      <c r="F190" s="2"/>
      <c r="G190" s="2"/>
    </row>
    <row r="191" spans="1:7" s="9" customFormat="1" ht="16.2" customHeight="1" x14ac:dyDescent="0.3">
      <c r="A191"/>
      <c r="C191" s="2"/>
      <c r="D191" s="2"/>
      <c r="E191" s="2"/>
      <c r="F191" s="2"/>
      <c r="G191" s="2"/>
    </row>
    <row r="192" spans="1:7" s="9" customFormat="1" ht="16.2" customHeight="1" x14ac:dyDescent="0.3">
      <c r="A192"/>
      <c r="C192" s="2"/>
      <c r="D192" s="2"/>
      <c r="E192" s="2"/>
      <c r="F192" s="2"/>
      <c r="G192" s="2"/>
    </row>
    <row r="193" spans="1:7" s="7" customFormat="1" ht="16.2" customHeight="1" x14ac:dyDescent="0.3">
      <c r="A193"/>
      <c r="C193" s="2"/>
      <c r="D193" s="2"/>
      <c r="E193" s="2"/>
      <c r="F193" s="2"/>
      <c r="G193" s="2"/>
    </row>
    <row r="194" spans="1:7" s="7" customFormat="1" ht="16.2" customHeight="1" x14ac:dyDescent="0.3">
      <c r="A194"/>
      <c r="C194" s="2"/>
      <c r="D194" s="2"/>
      <c r="E194" s="2"/>
      <c r="F194" s="2"/>
      <c r="G194" s="2"/>
    </row>
    <row r="195" spans="1:7" s="7" customFormat="1" ht="16.2" customHeight="1" x14ac:dyDescent="0.3">
      <c r="A195"/>
      <c r="C195" s="2"/>
      <c r="D195" s="2"/>
      <c r="E195" s="2"/>
      <c r="F195" s="2"/>
      <c r="G195" s="2"/>
    </row>
    <row r="196" spans="1:7" s="7" customFormat="1" ht="16.2" customHeight="1" x14ac:dyDescent="0.3">
      <c r="A196"/>
      <c r="C196" s="2"/>
      <c r="D196" s="2"/>
      <c r="E196" s="2"/>
      <c r="F196" s="2"/>
      <c r="G196" s="2"/>
    </row>
    <row r="197" spans="1:7" s="7" customFormat="1" ht="16.2" customHeight="1" x14ac:dyDescent="0.3">
      <c r="A197"/>
      <c r="C197" s="2"/>
      <c r="D197" s="2"/>
      <c r="E197" s="2"/>
      <c r="F197" s="2"/>
      <c r="G197" s="2"/>
    </row>
    <row r="198" spans="1:7" s="7" customFormat="1" ht="16.2" customHeight="1" x14ac:dyDescent="0.3">
      <c r="A198"/>
      <c r="C198" s="2"/>
      <c r="D198" s="2"/>
      <c r="E198" s="2"/>
      <c r="F198" s="2"/>
      <c r="G198" s="2"/>
    </row>
    <row r="199" spans="1:7" s="7" customFormat="1" ht="16.2" customHeight="1" x14ac:dyDescent="0.3">
      <c r="A199"/>
      <c r="C199" s="2"/>
      <c r="D199" s="2"/>
      <c r="E199" s="2"/>
      <c r="F199" s="2"/>
      <c r="G199" s="2"/>
    </row>
    <row r="200" spans="1:7" s="7" customFormat="1" ht="16.2" customHeight="1" x14ac:dyDescent="0.3">
      <c r="A200"/>
      <c r="C200" s="2"/>
      <c r="D200" s="2"/>
      <c r="E200" s="2"/>
      <c r="F200" s="2"/>
      <c r="G200" s="2"/>
    </row>
    <row r="201" spans="1:7" s="7" customFormat="1" ht="16.2" customHeight="1" x14ac:dyDescent="0.3">
      <c r="A201"/>
      <c r="C201" s="2"/>
      <c r="D201" s="2"/>
      <c r="E201" s="2"/>
      <c r="F201" s="2"/>
      <c r="G201" s="2"/>
    </row>
    <row r="202" spans="1:7" s="7" customFormat="1" ht="16.2" customHeight="1" x14ac:dyDescent="0.3">
      <c r="A202"/>
      <c r="C202" s="2"/>
      <c r="D202" s="2"/>
      <c r="E202" s="2"/>
      <c r="F202" s="2"/>
      <c r="G202" s="2"/>
    </row>
    <row r="203" spans="1:7" s="7" customFormat="1" ht="16.2" customHeight="1" x14ac:dyDescent="0.3">
      <c r="A203"/>
      <c r="C203" s="2"/>
      <c r="D203" s="2"/>
      <c r="E203" s="2"/>
      <c r="F203" s="2"/>
      <c r="G203" s="2"/>
    </row>
    <row r="204" spans="1:7" s="7" customFormat="1" ht="16.2" customHeight="1" x14ac:dyDescent="0.3">
      <c r="A204"/>
      <c r="C204" s="2"/>
      <c r="D204" s="2"/>
      <c r="E204" s="2"/>
      <c r="F204" s="2"/>
      <c r="G204" s="2"/>
    </row>
    <row r="205" spans="1:7" s="7" customFormat="1" ht="16.2" customHeight="1" x14ac:dyDescent="0.3">
      <c r="A205"/>
      <c r="C205" s="2"/>
      <c r="D205" s="2"/>
      <c r="E205" s="2"/>
      <c r="F205" s="2"/>
      <c r="G205" s="2"/>
    </row>
    <row r="206" spans="1:7" s="7" customFormat="1" ht="16.2" customHeight="1" x14ac:dyDescent="0.3">
      <c r="A206"/>
      <c r="C206" s="2"/>
      <c r="D206" s="2"/>
      <c r="E206" s="2"/>
      <c r="F206" s="2"/>
      <c r="G206" s="2"/>
    </row>
    <row r="207" spans="1:7" s="7" customFormat="1" ht="16.2" customHeight="1" x14ac:dyDescent="0.3">
      <c r="A207"/>
      <c r="C207" s="2"/>
      <c r="D207" s="2"/>
      <c r="E207" s="2"/>
      <c r="F207" s="2"/>
      <c r="G207" s="2"/>
    </row>
    <row r="208" spans="1:7" s="7" customFormat="1" ht="16.2" customHeight="1" x14ac:dyDescent="0.3">
      <c r="A208"/>
      <c r="C208" s="2"/>
      <c r="D208" s="2"/>
      <c r="E208" s="2"/>
      <c r="F208" s="2"/>
      <c r="G208" s="2"/>
    </row>
    <row r="209" spans="1:7" s="7" customFormat="1" ht="16.2" customHeight="1" x14ac:dyDescent="0.3">
      <c r="A209"/>
      <c r="C209" s="2"/>
      <c r="D209" s="2"/>
      <c r="E209" s="2"/>
      <c r="F209" s="2"/>
      <c r="G209" s="2"/>
    </row>
    <row r="210" spans="1:7" s="7" customFormat="1" ht="16.2" customHeight="1" x14ac:dyDescent="0.3">
      <c r="A210"/>
      <c r="C210" s="2"/>
      <c r="D210" s="2"/>
      <c r="E210" s="2"/>
      <c r="F210" s="2"/>
      <c r="G210" s="2"/>
    </row>
    <row r="211" spans="1:7" s="7" customFormat="1" ht="16.2" customHeight="1" x14ac:dyDescent="0.3">
      <c r="A211"/>
      <c r="C211" s="2"/>
      <c r="D211" s="2"/>
      <c r="E211" s="2"/>
      <c r="F211" s="2"/>
      <c r="G211" s="2"/>
    </row>
    <row r="212" spans="1:7" s="7" customFormat="1" ht="16.2" customHeight="1" x14ac:dyDescent="0.3">
      <c r="A212"/>
      <c r="C212" s="2"/>
      <c r="D212" s="2"/>
      <c r="E212" s="2"/>
      <c r="F212" s="2"/>
      <c r="G212" s="2"/>
    </row>
    <row r="213" spans="1:7" s="7" customFormat="1" ht="16.2" customHeight="1" x14ac:dyDescent="0.3">
      <c r="A213"/>
      <c r="C213" s="2"/>
      <c r="D213" s="2"/>
      <c r="E213" s="2"/>
      <c r="F213" s="2"/>
      <c r="G213" s="2"/>
    </row>
    <row r="214" spans="1:7" s="7" customFormat="1" ht="16.2" customHeight="1" x14ac:dyDescent="0.3">
      <c r="A214"/>
      <c r="C214" s="2"/>
      <c r="D214" s="2"/>
      <c r="E214" s="2"/>
      <c r="F214" s="2"/>
      <c r="G214" s="2"/>
    </row>
    <row r="215" spans="1:7" s="7" customFormat="1" ht="16.2" customHeight="1" x14ac:dyDescent="0.3">
      <c r="A215"/>
      <c r="C215" s="2"/>
      <c r="D215" s="2"/>
      <c r="E215" s="2"/>
      <c r="F215" s="2"/>
      <c r="G215" s="2"/>
    </row>
    <row r="216" spans="1:7" s="7" customFormat="1" ht="16.2" customHeight="1" x14ac:dyDescent="0.3">
      <c r="A216"/>
      <c r="C216" s="2"/>
      <c r="D216" s="2"/>
      <c r="E216" s="2"/>
      <c r="F216" s="2"/>
      <c r="G216" s="2"/>
    </row>
    <row r="217" spans="1:7" s="7" customFormat="1" ht="16.2" customHeight="1" x14ac:dyDescent="0.3">
      <c r="A217"/>
      <c r="C217" s="2"/>
      <c r="D217" s="2"/>
      <c r="E217" s="2"/>
      <c r="F217" s="2"/>
      <c r="G217" s="2"/>
    </row>
    <row r="218" spans="1:7" s="7" customFormat="1" ht="16.2" customHeight="1" x14ac:dyDescent="0.3">
      <c r="A218"/>
      <c r="C218" s="2"/>
      <c r="D218" s="2"/>
      <c r="E218" s="2"/>
      <c r="F218" s="2"/>
      <c r="G218" s="2"/>
    </row>
    <row r="219" spans="1:7" s="7" customFormat="1" ht="16.2" customHeight="1" x14ac:dyDescent="0.3">
      <c r="A219"/>
      <c r="C219" s="2"/>
      <c r="D219" s="2"/>
      <c r="E219" s="2"/>
      <c r="F219" s="2"/>
      <c r="G219" s="2"/>
    </row>
    <row r="220" spans="1:7" s="7" customFormat="1" ht="16.2" customHeight="1" x14ac:dyDescent="0.3">
      <c r="A220"/>
      <c r="C220" s="2"/>
      <c r="D220" s="2"/>
      <c r="E220" s="2"/>
      <c r="F220" s="2"/>
      <c r="G220" s="2"/>
    </row>
    <row r="221" spans="1:7" s="7" customFormat="1" ht="16.2" customHeight="1" x14ac:dyDescent="0.3">
      <c r="A221"/>
      <c r="C221" s="2"/>
      <c r="D221" s="2"/>
      <c r="E221" s="2"/>
      <c r="F221" s="2"/>
      <c r="G221" s="2"/>
    </row>
    <row r="222" spans="1:7" s="7" customFormat="1" ht="16.2" customHeight="1" x14ac:dyDescent="0.3">
      <c r="A222"/>
      <c r="C222" s="2"/>
      <c r="D222" s="2"/>
      <c r="E222" s="2"/>
      <c r="F222" s="2"/>
      <c r="G222" s="2"/>
    </row>
    <row r="223" spans="1:7" s="7" customFormat="1" ht="16.2" customHeight="1" x14ac:dyDescent="0.3">
      <c r="A223"/>
      <c r="C223" s="2"/>
      <c r="D223" s="2"/>
      <c r="E223" s="2"/>
      <c r="F223" s="2"/>
      <c r="G223" s="2"/>
    </row>
    <row r="224" spans="1:7" s="7" customFormat="1" ht="16.2" customHeight="1" x14ac:dyDescent="0.3">
      <c r="A224"/>
      <c r="C224" s="2"/>
      <c r="D224" s="2"/>
      <c r="E224" s="2"/>
      <c r="F224" s="2"/>
      <c r="G224" s="2"/>
    </row>
    <row r="225" spans="1:7" s="7" customFormat="1" ht="16.2" customHeight="1" x14ac:dyDescent="0.3">
      <c r="A225"/>
      <c r="C225" s="2"/>
      <c r="D225" s="2"/>
      <c r="E225" s="2"/>
      <c r="F225" s="2"/>
      <c r="G225" s="2"/>
    </row>
    <row r="226" spans="1:7" s="7" customFormat="1" ht="16.2" customHeight="1" x14ac:dyDescent="0.3">
      <c r="A226"/>
      <c r="C226" s="2"/>
      <c r="D226" s="2"/>
      <c r="E226" s="2"/>
      <c r="F226" s="2"/>
      <c r="G226" s="2"/>
    </row>
    <row r="227" spans="1:7" s="7" customFormat="1" ht="16.2" customHeight="1" x14ac:dyDescent="0.3">
      <c r="A227"/>
      <c r="C227" s="2"/>
      <c r="D227" s="2"/>
      <c r="E227" s="2"/>
      <c r="F227" s="2"/>
      <c r="G227" s="2"/>
    </row>
    <row r="228" spans="1:7" s="7" customFormat="1" ht="16.2" customHeight="1" x14ac:dyDescent="0.3">
      <c r="A228"/>
      <c r="C228" s="2"/>
      <c r="D228" s="2"/>
      <c r="E228" s="2"/>
      <c r="F228" s="2"/>
      <c r="G228" s="2"/>
    </row>
    <row r="229" spans="1:7" s="7" customFormat="1" ht="16.2" customHeight="1" x14ac:dyDescent="0.3">
      <c r="A229"/>
      <c r="C229" s="2"/>
      <c r="D229" s="2"/>
      <c r="E229" s="2"/>
      <c r="F229" s="2"/>
      <c r="G229" s="2"/>
    </row>
    <row r="230" spans="1:7" s="7" customFormat="1" ht="16.2" customHeight="1" x14ac:dyDescent="0.3">
      <c r="A230"/>
      <c r="C230" s="2"/>
      <c r="D230" s="2"/>
      <c r="E230" s="2"/>
      <c r="F230" s="2"/>
      <c r="G230" s="2"/>
    </row>
    <row r="231" spans="1:7" s="7" customFormat="1" ht="16.2" customHeight="1" x14ac:dyDescent="0.3">
      <c r="A231"/>
      <c r="C231" s="2"/>
      <c r="D231" s="2"/>
      <c r="E231" s="2"/>
      <c r="F231" s="2"/>
      <c r="G231" s="2"/>
    </row>
    <row r="232" spans="1:7" s="7" customFormat="1" ht="16.2" customHeight="1" x14ac:dyDescent="0.3">
      <c r="A232"/>
      <c r="C232" s="2"/>
      <c r="D232" s="2"/>
      <c r="E232" s="2"/>
      <c r="F232" s="2"/>
      <c r="G232" s="2"/>
    </row>
    <row r="233" spans="1:7" s="7" customFormat="1" ht="16.2" customHeight="1" x14ac:dyDescent="0.3">
      <c r="A233"/>
      <c r="C233" s="2"/>
      <c r="D233" s="2"/>
      <c r="E233" s="2"/>
      <c r="F233" s="2"/>
      <c r="G233" s="2"/>
    </row>
    <row r="234" spans="1:7" s="7" customFormat="1" ht="16.2" customHeight="1" x14ac:dyDescent="0.3">
      <c r="A234"/>
      <c r="C234" s="2"/>
      <c r="D234" s="2"/>
      <c r="E234" s="2"/>
      <c r="F234" s="2"/>
      <c r="G234" s="2"/>
    </row>
    <row r="235" spans="1:7" s="7" customFormat="1" ht="16.2" customHeight="1" x14ac:dyDescent="0.3">
      <c r="A235"/>
      <c r="C235" s="2"/>
      <c r="D235" s="2"/>
      <c r="E235" s="2"/>
      <c r="F235" s="2"/>
      <c r="G235" s="2"/>
    </row>
    <row r="236" spans="1:7" s="7" customFormat="1" ht="16.2" customHeight="1" x14ac:dyDescent="0.3">
      <c r="A236"/>
      <c r="C236" s="2"/>
      <c r="D236" s="2"/>
      <c r="E236" s="2"/>
      <c r="F236" s="2"/>
      <c r="G236" s="2"/>
    </row>
    <row r="237" spans="1:7" s="7" customFormat="1" ht="16.2" customHeight="1" x14ac:dyDescent="0.3">
      <c r="A237"/>
      <c r="C237" s="2"/>
      <c r="D237" s="2"/>
      <c r="E237" s="2"/>
      <c r="F237" s="2"/>
      <c r="G237" s="2"/>
    </row>
    <row r="238" spans="1:7" s="7" customFormat="1" ht="16.2" customHeight="1" x14ac:dyDescent="0.3">
      <c r="A238"/>
      <c r="C238" s="2"/>
      <c r="D238" s="2"/>
      <c r="E238" s="2"/>
      <c r="F238" s="2"/>
      <c r="G238" s="2"/>
    </row>
    <row r="239" spans="1:7" s="7" customFormat="1" ht="16.2" customHeight="1" x14ac:dyDescent="0.3">
      <c r="A239"/>
      <c r="C239" s="2"/>
      <c r="D239" s="2"/>
      <c r="E239" s="2"/>
      <c r="F239" s="2"/>
      <c r="G239" s="2"/>
    </row>
    <row r="240" spans="1:7" s="7" customFormat="1" ht="16.2" customHeight="1" x14ac:dyDescent="0.3">
      <c r="A240"/>
      <c r="C240" s="2"/>
      <c r="D240" s="2"/>
      <c r="E240" s="2"/>
      <c r="F240" s="2"/>
      <c r="G240" s="2"/>
    </row>
    <row r="241" spans="1:7" s="7" customFormat="1" ht="16.2" customHeight="1" x14ac:dyDescent="0.3">
      <c r="A241"/>
      <c r="C241" s="2"/>
      <c r="D241" s="2"/>
      <c r="E241" s="2"/>
      <c r="F241" s="2"/>
      <c r="G241" s="2"/>
    </row>
    <row r="242" spans="1:7" s="7" customFormat="1" ht="16.2" customHeight="1" x14ac:dyDescent="0.3">
      <c r="A242"/>
      <c r="C242" s="2"/>
      <c r="D242" s="2"/>
      <c r="E242" s="2"/>
      <c r="F242" s="2"/>
      <c r="G242" s="2"/>
    </row>
    <row r="243" spans="1:7" s="7" customFormat="1" ht="16.2" customHeight="1" x14ac:dyDescent="0.3">
      <c r="A243"/>
      <c r="C243" s="2"/>
      <c r="D243" s="2"/>
      <c r="E243" s="2"/>
      <c r="F243" s="2"/>
      <c r="G243" s="2"/>
    </row>
    <row r="244" spans="1:7" s="7" customFormat="1" ht="16.2" customHeight="1" x14ac:dyDescent="0.3">
      <c r="A244"/>
      <c r="C244" s="2"/>
      <c r="D244" s="2"/>
      <c r="E244" s="2"/>
      <c r="F244" s="2"/>
      <c r="G244" s="2"/>
    </row>
    <row r="245" spans="1:7" s="7" customFormat="1" ht="16.2" customHeight="1" x14ac:dyDescent="0.3">
      <c r="A245"/>
      <c r="C245" s="2"/>
      <c r="D245" s="2"/>
      <c r="E245" s="2"/>
      <c r="F245" s="2"/>
      <c r="G245" s="2"/>
    </row>
    <row r="246" spans="1:7" s="7" customFormat="1" ht="16.2" customHeight="1" x14ac:dyDescent="0.3">
      <c r="A246"/>
      <c r="C246" s="2"/>
      <c r="D246" s="2"/>
      <c r="E246" s="2"/>
      <c r="F246" s="2"/>
      <c r="G246" s="2"/>
    </row>
    <row r="247" spans="1:7" s="7" customFormat="1" ht="16.2" customHeight="1" x14ac:dyDescent="0.3">
      <c r="A247"/>
      <c r="C247" s="2"/>
      <c r="D247" s="2"/>
      <c r="E247" s="2"/>
      <c r="F247" s="2"/>
      <c r="G247" s="2"/>
    </row>
    <row r="248" spans="1:7" s="7" customFormat="1" ht="16.2" customHeight="1" x14ac:dyDescent="0.3">
      <c r="A248"/>
      <c r="C248" s="2"/>
      <c r="D248" s="2"/>
      <c r="E248" s="2"/>
      <c r="F248" s="2"/>
      <c r="G248" s="2"/>
    </row>
    <row r="249" spans="1:7" s="7" customFormat="1" ht="16.2" customHeight="1" x14ac:dyDescent="0.3">
      <c r="A249"/>
      <c r="C249" s="2"/>
      <c r="D249" s="2"/>
      <c r="E249" s="2"/>
      <c r="F249" s="2"/>
      <c r="G249" s="2"/>
    </row>
    <row r="250" spans="1:7" s="7" customFormat="1" ht="16.2" customHeight="1" x14ac:dyDescent="0.3">
      <c r="A250"/>
      <c r="C250" s="2"/>
      <c r="D250" s="2"/>
      <c r="E250" s="2"/>
      <c r="F250" s="2"/>
      <c r="G250" s="2"/>
    </row>
    <row r="251" spans="1:7" s="7" customFormat="1" ht="16.2" customHeight="1" x14ac:dyDescent="0.3">
      <c r="A251"/>
      <c r="C251" s="2"/>
      <c r="D251" s="2"/>
      <c r="E251" s="2"/>
      <c r="F251" s="2"/>
      <c r="G251" s="2"/>
    </row>
    <row r="252" spans="1:7" s="7" customFormat="1" ht="16.2" customHeight="1" x14ac:dyDescent="0.3">
      <c r="A252"/>
      <c r="C252" s="2"/>
      <c r="D252" s="2"/>
      <c r="E252" s="2"/>
      <c r="F252" s="2"/>
      <c r="G252" s="2"/>
    </row>
    <row r="253" spans="1:7" s="7" customFormat="1" ht="16.2" customHeight="1" x14ac:dyDescent="0.3">
      <c r="A253"/>
      <c r="C253" s="2"/>
      <c r="D253" s="2"/>
      <c r="E253" s="2"/>
      <c r="F253" s="2"/>
      <c r="G253" s="2"/>
    </row>
    <row r="254" spans="1:7" s="7" customFormat="1" ht="16.2" customHeight="1" x14ac:dyDescent="0.3">
      <c r="A254"/>
      <c r="C254" s="2"/>
      <c r="D254" s="2"/>
      <c r="E254" s="2"/>
      <c r="F254" s="2"/>
      <c r="G254" s="2"/>
    </row>
    <row r="255" spans="1:7" s="7" customFormat="1" ht="16.2" customHeight="1" x14ac:dyDescent="0.3">
      <c r="A255"/>
      <c r="C255" s="2"/>
      <c r="D255" s="2"/>
      <c r="E255" s="2"/>
      <c r="F255" s="2"/>
      <c r="G255" s="2"/>
    </row>
    <row r="256" spans="1:7" s="7" customFormat="1" ht="16.2" customHeight="1" x14ac:dyDescent="0.3">
      <c r="A256"/>
      <c r="C256" s="2"/>
      <c r="D256" s="2"/>
      <c r="E256" s="2"/>
      <c r="F256" s="2"/>
      <c r="G256" s="2"/>
    </row>
    <row r="257" spans="1:7" s="7" customFormat="1" ht="16.2" customHeight="1" x14ac:dyDescent="0.3">
      <c r="A257"/>
      <c r="C257" s="2"/>
      <c r="D257" s="2"/>
      <c r="E257" s="2"/>
      <c r="F257" s="2"/>
      <c r="G257" s="2"/>
    </row>
    <row r="258" spans="1:7" s="7" customFormat="1" ht="16.2" customHeight="1" x14ac:dyDescent="0.3">
      <c r="A258"/>
      <c r="C258" s="2"/>
      <c r="D258" s="2"/>
      <c r="E258" s="2"/>
      <c r="F258" s="2"/>
      <c r="G258" s="2"/>
    </row>
    <row r="259" spans="1:7" s="7" customFormat="1" ht="16.2" customHeight="1" x14ac:dyDescent="0.3">
      <c r="A259"/>
      <c r="C259" s="2"/>
      <c r="D259" s="2"/>
      <c r="E259" s="2"/>
      <c r="F259" s="2"/>
      <c r="G259" s="2"/>
    </row>
    <row r="260" spans="1:7" s="7" customFormat="1" ht="16.2" customHeight="1" x14ac:dyDescent="0.3">
      <c r="A260"/>
      <c r="C260" s="2"/>
      <c r="D260" s="2"/>
      <c r="E260" s="2"/>
      <c r="F260" s="2"/>
      <c r="G260" s="2"/>
    </row>
    <row r="261" spans="1:7" s="7" customFormat="1" ht="16.2" customHeight="1" x14ac:dyDescent="0.3">
      <c r="A261"/>
      <c r="C261" s="2"/>
      <c r="D261" s="2"/>
      <c r="E261" s="2"/>
      <c r="F261" s="2"/>
      <c r="G261" s="2"/>
    </row>
    <row r="262" spans="1:7" s="7" customFormat="1" ht="16.2" customHeight="1" x14ac:dyDescent="0.3">
      <c r="A262"/>
      <c r="C262" s="2"/>
      <c r="D262" s="2"/>
      <c r="E262" s="2"/>
      <c r="F262" s="2"/>
      <c r="G262" s="2"/>
    </row>
    <row r="263" spans="1:7" s="7" customFormat="1" ht="16.2" customHeight="1" x14ac:dyDescent="0.3">
      <c r="A263"/>
      <c r="C263" s="2"/>
      <c r="D263" s="2"/>
      <c r="E263" s="2"/>
      <c r="F263" s="2"/>
      <c r="G263" s="2"/>
    </row>
    <row r="264" spans="1:7" s="7" customFormat="1" ht="16.2" customHeight="1" x14ac:dyDescent="0.3">
      <c r="A264"/>
      <c r="C264" s="2"/>
      <c r="D264" s="2"/>
      <c r="E264" s="2"/>
      <c r="F264" s="2"/>
      <c r="G264" s="2"/>
    </row>
    <row r="265" spans="1:7" s="7" customFormat="1" ht="16.2" customHeight="1" x14ac:dyDescent="0.3">
      <c r="A265"/>
      <c r="C265" s="2"/>
      <c r="D265" s="2"/>
      <c r="E265" s="2"/>
      <c r="F265" s="2"/>
      <c r="G265" s="2"/>
    </row>
    <row r="266" spans="1:7" s="7" customFormat="1" ht="16.2" customHeight="1" x14ac:dyDescent="0.3">
      <c r="A266"/>
      <c r="C266" s="2"/>
      <c r="D266" s="2"/>
      <c r="E266" s="2"/>
      <c r="F266" s="2"/>
      <c r="G266" s="2"/>
    </row>
    <row r="267" spans="1:7" s="7" customFormat="1" ht="16.2" customHeight="1" x14ac:dyDescent="0.3">
      <c r="A267"/>
      <c r="C267" s="2"/>
      <c r="D267" s="2"/>
      <c r="E267" s="2"/>
      <c r="F267" s="2"/>
      <c r="G267" s="2"/>
    </row>
    <row r="268" spans="1:7" s="7" customFormat="1" ht="16.2" customHeight="1" x14ac:dyDescent="0.3">
      <c r="A268"/>
      <c r="C268" s="2"/>
      <c r="D268" s="2"/>
      <c r="E268" s="2"/>
      <c r="F268" s="2"/>
      <c r="G268" s="2"/>
    </row>
    <row r="269" spans="1:7" s="7" customFormat="1" ht="16.2" customHeight="1" x14ac:dyDescent="0.3">
      <c r="A269"/>
      <c r="C269" s="2"/>
      <c r="D269" s="2"/>
      <c r="E269" s="2"/>
      <c r="F269" s="2"/>
      <c r="G269" s="2"/>
    </row>
    <row r="270" spans="1:7" s="7" customFormat="1" ht="16.2" customHeight="1" x14ac:dyDescent="0.3">
      <c r="A270"/>
      <c r="C270" s="2"/>
      <c r="D270" s="2"/>
      <c r="E270" s="2"/>
      <c r="F270" s="2"/>
      <c r="G270" s="2"/>
    </row>
    <row r="271" spans="1:7" s="7" customFormat="1" ht="16.2" customHeight="1" x14ac:dyDescent="0.3">
      <c r="A271"/>
      <c r="C271" s="2"/>
      <c r="D271" s="2"/>
      <c r="E271" s="2"/>
      <c r="F271" s="2"/>
      <c r="G271" s="2"/>
    </row>
    <row r="272" spans="1:7" s="7" customFormat="1" ht="16.2" customHeight="1" x14ac:dyDescent="0.3">
      <c r="A272"/>
      <c r="C272" s="2"/>
      <c r="D272" s="2"/>
      <c r="E272" s="2"/>
      <c r="F272" s="2"/>
      <c r="G272" s="2"/>
    </row>
    <row r="273" spans="1:7" s="7" customFormat="1" ht="16.2" customHeight="1" x14ac:dyDescent="0.3">
      <c r="A273"/>
      <c r="C273" s="2"/>
      <c r="D273" s="2"/>
      <c r="E273" s="2"/>
      <c r="F273" s="2"/>
      <c r="G273" s="2"/>
    </row>
    <row r="274" spans="1:7" s="7" customFormat="1" ht="16.2" customHeight="1" x14ac:dyDescent="0.3">
      <c r="A274"/>
      <c r="C274" s="2"/>
      <c r="D274" s="2"/>
      <c r="E274" s="2"/>
      <c r="F274" s="2"/>
      <c r="G274" s="2"/>
    </row>
    <row r="275" spans="1:7" s="7" customFormat="1" ht="16.2" customHeight="1" x14ac:dyDescent="0.3">
      <c r="A275"/>
      <c r="C275" s="2"/>
      <c r="D275" s="2"/>
      <c r="E275" s="2"/>
      <c r="F275" s="2"/>
      <c r="G275" s="2"/>
    </row>
    <row r="276" spans="1:7" s="7" customFormat="1" ht="16.2" customHeight="1" x14ac:dyDescent="0.3">
      <c r="A276"/>
      <c r="C276" s="2"/>
      <c r="D276" s="2"/>
      <c r="E276" s="2"/>
      <c r="F276" s="2"/>
      <c r="G276" s="2"/>
    </row>
    <row r="277" spans="1:7" s="7" customFormat="1" ht="16.2" customHeight="1" x14ac:dyDescent="0.3">
      <c r="A277"/>
      <c r="C277" s="2"/>
      <c r="D277" s="2"/>
      <c r="E277" s="2"/>
      <c r="F277" s="2"/>
      <c r="G277" s="2"/>
    </row>
    <row r="278" spans="1:7" s="7" customFormat="1" ht="16.2" customHeight="1" x14ac:dyDescent="0.3">
      <c r="A278"/>
      <c r="C278" s="2"/>
      <c r="D278" s="2"/>
      <c r="E278" s="2"/>
      <c r="F278" s="2"/>
      <c r="G278" s="2"/>
    </row>
    <row r="279" spans="1:7" s="7" customFormat="1" ht="16.2" customHeight="1" x14ac:dyDescent="0.3">
      <c r="A279"/>
      <c r="C279" s="2"/>
      <c r="D279" s="2"/>
      <c r="E279" s="2"/>
      <c r="F279" s="2"/>
      <c r="G279" s="2"/>
    </row>
    <row r="280" spans="1:7" s="7" customFormat="1" ht="16.2" customHeight="1" x14ac:dyDescent="0.3">
      <c r="A280"/>
      <c r="C280" s="2"/>
      <c r="D280" s="2"/>
      <c r="E280" s="2"/>
      <c r="F280" s="2"/>
      <c r="G280" s="2"/>
    </row>
    <row r="281" spans="1:7" s="7" customFormat="1" ht="16.2" customHeight="1" x14ac:dyDescent="0.3">
      <c r="A281"/>
      <c r="C281" s="2"/>
      <c r="D281" s="2"/>
      <c r="E281" s="2"/>
      <c r="F281" s="2"/>
      <c r="G281" s="2"/>
    </row>
    <row r="282" spans="1:7" s="7" customFormat="1" ht="16.2" customHeight="1" x14ac:dyDescent="0.3">
      <c r="A282"/>
      <c r="C282" s="2"/>
      <c r="D282" s="2"/>
      <c r="E282" s="2"/>
      <c r="F282" s="2"/>
      <c r="G282" s="2"/>
    </row>
    <row r="283" spans="1:7" s="7" customFormat="1" ht="16.2" customHeight="1" x14ac:dyDescent="0.3">
      <c r="A283"/>
      <c r="C283" s="2"/>
      <c r="D283" s="2"/>
      <c r="E283" s="2"/>
      <c r="F283" s="2"/>
      <c r="G283" s="2"/>
    </row>
    <row r="284" spans="1:7" s="7" customFormat="1" ht="16.2" customHeight="1" x14ac:dyDescent="0.3">
      <c r="A284"/>
      <c r="C284" s="2"/>
      <c r="D284" s="2"/>
      <c r="E284" s="2"/>
      <c r="F284" s="2"/>
      <c r="G284" s="2"/>
    </row>
    <row r="285" spans="1:7" s="7" customFormat="1" ht="16.2" customHeight="1" x14ac:dyDescent="0.3">
      <c r="A285"/>
      <c r="C285" s="2"/>
      <c r="D285" s="2"/>
      <c r="E285" s="2"/>
      <c r="F285" s="2"/>
      <c r="G285" s="2"/>
    </row>
    <row r="286" spans="1:7" s="7" customFormat="1" ht="16.2" customHeight="1" x14ac:dyDescent="0.3">
      <c r="A286"/>
      <c r="C286" s="2"/>
      <c r="D286" s="2"/>
      <c r="E286" s="2"/>
      <c r="F286" s="2"/>
      <c r="G286" s="2"/>
    </row>
    <row r="287" spans="1:7" s="7" customFormat="1" ht="16.2" customHeight="1" x14ac:dyDescent="0.3">
      <c r="A287"/>
      <c r="C287" s="2"/>
      <c r="D287" s="2"/>
      <c r="E287" s="2"/>
      <c r="F287" s="2"/>
      <c r="G287" s="2"/>
    </row>
    <row r="288" spans="1:7" s="7" customFormat="1" ht="16.2" customHeight="1" x14ac:dyDescent="0.3">
      <c r="A288"/>
      <c r="C288" s="2"/>
      <c r="D288" s="2"/>
      <c r="E288" s="2"/>
      <c r="F288" s="2"/>
      <c r="G288" s="2"/>
    </row>
    <row r="289" spans="1:7" s="7" customFormat="1" ht="16.2" customHeight="1" x14ac:dyDescent="0.3">
      <c r="A289"/>
      <c r="C289" s="2"/>
      <c r="D289" s="2"/>
      <c r="E289" s="2"/>
      <c r="F289" s="2"/>
      <c r="G289" s="2"/>
    </row>
    <row r="290" spans="1:7" s="7" customFormat="1" ht="16.2" customHeight="1" x14ac:dyDescent="0.3">
      <c r="A290"/>
      <c r="C290" s="2"/>
      <c r="D290" s="2"/>
      <c r="E290" s="2"/>
      <c r="F290" s="2"/>
      <c r="G290" s="2"/>
    </row>
    <row r="291" spans="1:7" s="7" customFormat="1" ht="16.2" customHeight="1" x14ac:dyDescent="0.3">
      <c r="A291"/>
      <c r="C291" s="2"/>
      <c r="D291" s="2"/>
      <c r="E291" s="2"/>
      <c r="F291" s="2"/>
      <c r="G291" s="2"/>
    </row>
    <row r="292" spans="1:7" s="7" customFormat="1" ht="16.2" customHeight="1" x14ac:dyDescent="0.3">
      <c r="A292"/>
      <c r="C292" s="2"/>
      <c r="D292" s="2"/>
      <c r="E292" s="2"/>
      <c r="F292" s="2"/>
      <c r="G292" s="2"/>
    </row>
    <row r="293" spans="1:7" s="7" customFormat="1" ht="16.2" customHeight="1" x14ac:dyDescent="0.3">
      <c r="A293"/>
      <c r="C293" s="2"/>
      <c r="D293" s="2"/>
      <c r="E293" s="2"/>
      <c r="F293" s="2"/>
      <c r="G293" s="2"/>
    </row>
    <row r="294" spans="1:7" s="7" customFormat="1" ht="16.2" customHeight="1" x14ac:dyDescent="0.3">
      <c r="A294"/>
      <c r="C294" s="2"/>
      <c r="D294" s="2"/>
      <c r="E294" s="2"/>
      <c r="F294" s="2"/>
      <c r="G294" s="2"/>
    </row>
    <row r="295" spans="1:7" s="7" customFormat="1" ht="16.2" customHeight="1" x14ac:dyDescent="0.3">
      <c r="A295"/>
      <c r="C295" s="2"/>
      <c r="D295" s="2"/>
      <c r="E295" s="2"/>
      <c r="F295" s="2"/>
      <c r="G295" s="2"/>
    </row>
    <row r="296" spans="1:7" s="7" customFormat="1" ht="16.2" customHeight="1" x14ac:dyDescent="0.3">
      <c r="A296"/>
      <c r="C296" s="2"/>
      <c r="D296" s="2"/>
      <c r="E296" s="2"/>
      <c r="F296" s="2"/>
      <c r="G296" s="2"/>
    </row>
    <row r="297" spans="1:7" s="7" customFormat="1" ht="16.2" customHeight="1" x14ac:dyDescent="0.3">
      <c r="A297"/>
      <c r="C297" s="2"/>
      <c r="D297" s="2"/>
      <c r="E297" s="2"/>
      <c r="F297" s="2"/>
      <c r="G297" s="2"/>
    </row>
    <row r="298" spans="1:7" s="7" customFormat="1" ht="16.2" customHeight="1" x14ac:dyDescent="0.3">
      <c r="A298"/>
      <c r="C298" s="2"/>
      <c r="D298" s="2"/>
      <c r="E298" s="2"/>
      <c r="F298" s="2"/>
      <c r="G298" s="2"/>
    </row>
    <row r="299" spans="1:7" s="7" customFormat="1" ht="16.2" customHeight="1" x14ac:dyDescent="0.3">
      <c r="A299"/>
      <c r="C299" s="2"/>
      <c r="D299" s="2"/>
      <c r="E299" s="2"/>
      <c r="F299" s="2"/>
      <c r="G299" s="2"/>
    </row>
    <row r="300" spans="1:7" s="7" customFormat="1" ht="16.2" customHeight="1" x14ac:dyDescent="0.3">
      <c r="A300"/>
      <c r="C300" s="2"/>
      <c r="D300" s="2"/>
      <c r="E300" s="2"/>
      <c r="F300" s="2"/>
      <c r="G300" s="2"/>
    </row>
    <row r="301" spans="1:7" s="7" customFormat="1" ht="16.2" customHeight="1" x14ac:dyDescent="0.3">
      <c r="A301"/>
      <c r="C301" s="2"/>
      <c r="D301" s="2"/>
      <c r="E301" s="2"/>
      <c r="F301" s="2"/>
      <c r="G301" s="2"/>
    </row>
    <row r="302" spans="1:7" s="7" customFormat="1" ht="16.2" customHeight="1" x14ac:dyDescent="0.3">
      <c r="A302"/>
      <c r="C302" s="2"/>
      <c r="D302" s="2"/>
      <c r="E302" s="2"/>
      <c r="F302" s="2"/>
      <c r="G302" s="2"/>
    </row>
    <row r="303" spans="1:7" s="7" customFormat="1" ht="16.2" customHeight="1" x14ac:dyDescent="0.3">
      <c r="A303"/>
      <c r="C303" s="2"/>
      <c r="D303" s="2"/>
      <c r="E303" s="2"/>
      <c r="F303" s="2"/>
      <c r="G303" s="2"/>
    </row>
    <row r="304" spans="1:7" s="7" customFormat="1" ht="16.2" customHeight="1" x14ac:dyDescent="0.3">
      <c r="A304"/>
      <c r="C304" s="2"/>
      <c r="D304" s="2"/>
      <c r="E304" s="2"/>
      <c r="F304" s="2"/>
      <c r="G304" s="2"/>
    </row>
    <row r="305" spans="1:7" s="7" customFormat="1" ht="16.2" customHeight="1" x14ac:dyDescent="0.3">
      <c r="A305"/>
      <c r="C305" s="2"/>
      <c r="D305" s="2"/>
      <c r="E305" s="2"/>
      <c r="F305" s="2"/>
      <c r="G305" s="2"/>
    </row>
    <row r="306" spans="1:7" s="7" customFormat="1" ht="16.2" customHeight="1" x14ac:dyDescent="0.3">
      <c r="A306"/>
      <c r="C306" s="2"/>
      <c r="D306" s="2"/>
      <c r="E306" s="2"/>
      <c r="F306" s="2"/>
      <c r="G306" s="2"/>
    </row>
    <row r="307" spans="1:7" s="7" customFormat="1" ht="16.2" customHeight="1" x14ac:dyDescent="0.3">
      <c r="A307"/>
      <c r="C307" s="2"/>
      <c r="D307" s="2"/>
      <c r="E307" s="2"/>
      <c r="F307" s="2"/>
      <c r="G307" s="2"/>
    </row>
    <row r="308" spans="1:7" s="7" customFormat="1" ht="16.2" customHeight="1" x14ac:dyDescent="0.3">
      <c r="A308"/>
      <c r="C308" s="2"/>
      <c r="D308" s="2"/>
      <c r="E308" s="2"/>
      <c r="F308" s="2"/>
      <c r="G308" s="2"/>
    </row>
    <row r="309" spans="1:7" s="7" customFormat="1" ht="16.2" customHeight="1" x14ac:dyDescent="0.3">
      <c r="A309"/>
      <c r="C309" s="2"/>
      <c r="D309" s="2"/>
      <c r="E309" s="2"/>
      <c r="F309" s="2"/>
      <c r="G309" s="2"/>
    </row>
    <row r="310" spans="1:7" s="7" customFormat="1" ht="16.2" customHeight="1" x14ac:dyDescent="0.3">
      <c r="A310"/>
      <c r="C310" s="2"/>
      <c r="D310" s="2"/>
      <c r="E310" s="2"/>
      <c r="F310" s="2"/>
      <c r="G310" s="2"/>
    </row>
    <row r="311" spans="1:7" s="7" customFormat="1" ht="16.2" customHeight="1" x14ac:dyDescent="0.3">
      <c r="A311"/>
      <c r="C311" s="2"/>
      <c r="D311" s="2"/>
      <c r="E311" s="2"/>
      <c r="F311" s="2"/>
      <c r="G311" s="2"/>
    </row>
    <row r="312" spans="1:7" s="7" customFormat="1" ht="16.2" customHeight="1" x14ac:dyDescent="0.3">
      <c r="A312"/>
      <c r="C312" s="2"/>
      <c r="D312" s="2"/>
      <c r="E312" s="2"/>
      <c r="F312" s="2"/>
      <c r="G312" s="2"/>
    </row>
    <row r="313" spans="1:7" s="7" customFormat="1" ht="16.2" customHeight="1" x14ac:dyDescent="0.3">
      <c r="A313"/>
      <c r="C313" s="2"/>
      <c r="D313" s="2"/>
      <c r="E313" s="2"/>
      <c r="F313" s="2"/>
      <c r="G313" s="2"/>
    </row>
    <row r="314" spans="1:7" s="7" customFormat="1" ht="16.2" customHeight="1" x14ac:dyDescent="0.3">
      <c r="A314"/>
      <c r="C314" s="2"/>
      <c r="D314" s="2"/>
      <c r="E314" s="2"/>
      <c r="F314" s="2"/>
      <c r="G314" s="2"/>
    </row>
    <row r="315" spans="1:7" s="7" customFormat="1" ht="16.2" customHeight="1" x14ac:dyDescent="0.3">
      <c r="A315"/>
      <c r="C315" s="2"/>
      <c r="D315" s="2"/>
      <c r="E315" s="2"/>
      <c r="F315" s="2"/>
      <c r="G315" s="2"/>
    </row>
    <row r="316" spans="1:7" s="7" customFormat="1" ht="16.2" customHeight="1" x14ac:dyDescent="0.3">
      <c r="A316"/>
      <c r="C316" s="2"/>
      <c r="D316" s="2"/>
      <c r="E316" s="2"/>
      <c r="F316" s="2"/>
      <c r="G316" s="2"/>
    </row>
    <row r="317" spans="1:7" s="7" customFormat="1" ht="16.2" customHeight="1" x14ac:dyDescent="0.3">
      <c r="A317"/>
      <c r="C317" s="2"/>
      <c r="D317" s="2"/>
      <c r="E317" s="2"/>
      <c r="F317" s="2"/>
      <c r="G317" s="2"/>
    </row>
    <row r="318" spans="1:7" s="7" customFormat="1" ht="16.2" customHeight="1" x14ac:dyDescent="0.3">
      <c r="A318"/>
      <c r="C318" s="2"/>
      <c r="D318" s="2"/>
      <c r="E318" s="2"/>
      <c r="F318" s="2"/>
      <c r="G318" s="2"/>
    </row>
    <row r="319" spans="1:7" s="7" customFormat="1" ht="16.2" customHeight="1" x14ac:dyDescent="0.3">
      <c r="A319"/>
      <c r="C319" s="2"/>
      <c r="D319" s="2"/>
      <c r="E319" s="2"/>
      <c r="F319" s="2"/>
      <c r="G319" s="2"/>
    </row>
    <row r="320" spans="1:7" s="7" customFormat="1" ht="16.2" customHeight="1" x14ac:dyDescent="0.3">
      <c r="A320"/>
      <c r="C320" s="2"/>
      <c r="D320" s="2"/>
      <c r="E320" s="2"/>
      <c r="F320" s="2"/>
      <c r="G320" s="2"/>
    </row>
    <row r="321" spans="1:7" s="7" customFormat="1" ht="16.2" customHeight="1" x14ac:dyDescent="0.3">
      <c r="A321"/>
      <c r="C321" s="2"/>
      <c r="D321" s="2"/>
      <c r="E321" s="2"/>
      <c r="F321" s="2"/>
      <c r="G321" s="2"/>
    </row>
    <row r="322" spans="1:7" s="7" customFormat="1" ht="16.2" customHeight="1" x14ac:dyDescent="0.3">
      <c r="A322"/>
      <c r="C322" s="2"/>
      <c r="D322" s="2"/>
      <c r="E322" s="2"/>
      <c r="F322" s="2"/>
      <c r="G322" s="2"/>
    </row>
    <row r="323" spans="1:7" s="7" customFormat="1" ht="16.2" customHeight="1" x14ac:dyDescent="0.3">
      <c r="A323"/>
      <c r="C323" s="2"/>
      <c r="D323" s="2"/>
      <c r="E323" s="2"/>
      <c r="F323" s="2"/>
      <c r="G323" s="2"/>
    </row>
    <row r="324" spans="1:7" s="7" customFormat="1" ht="16.2" customHeight="1" x14ac:dyDescent="0.3">
      <c r="A324"/>
      <c r="C324" s="2"/>
      <c r="D324" s="2"/>
      <c r="E324" s="2"/>
      <c r="F324" s="2"/>
      <c r="G324" s="2"/>
    </row>
    <row r="325" spans="1:7" s="7" customFormat="1" ht="16.2" customHeight="1" x14ac:dyDescent="0.3">
      <c r="A325"/>
      <c r="C325" s="2"/>
      <c r="D325" s="2"/>
      <c r="E325" s="2"/>
      <c r="F325" s="2"/>
      <c r="G325" s="2"/>
    </row>
    <row r="326" spans="1:7" s="7" customFormat="1" ht="16.2" customHeight="1" x14ac:dyDescent="0.3">
      <c r="A326"/>
      <c r="C326" s="2"/>
      <c r="D326" s="2"/>
      <c r="E326" s="2"/>
      <c r="F326" s="2"/>
      <c r="G326" s="2"/>
    </row>
    <row r="327" spans="1:7" s="7" customFormat="1" ht="16.2" customHeight="1" x14ac:dyDescent="0.3">
      <c r="A327"/>
      <c r="C327" s="2"/>
      <c r="D327" s="2"/>
      <c r="E327" s="2"/>
      <c r="F327" s="2"/>
      <c r="G327" s="2"/>
    </row>
    <row r="328" spans="1:7" s="7" customFormat="1" ht="16.2" customHeight="1" x14ac:dyDescent="0.3">
      <c r="A328"/>
      <c r="C328" s="2"/>
      <c r="D328" s="2"/>
      <c r="E328" s="2"/>
      <c r="F328" s="2"/>
      <c r="G328" s="2"/>
    </row>
    <row r="329" spans="1:7" s="7" customFormat="1" ht="16.2" customHeight="1" x14ac:dyDescent="0.3">
      <c r="A329"/>
      <c r="C329" s="2"/>
      <c r="D329" s="2"/>
      <c r="E329" s="2"/>
      <c r="F329" s="2"/>
      <c r="G329" s="2"/>
    </row>
    <row r="330" spans="1:7" s="7" customFormat="1" ht="16.2" customHeight="1" x14ac:dyDescent="0.3">
      <c r="A330"/>
      <c r="C330" s="2"/>
      <c r="D330" s="2"/>
      <c r="E330" s="2"/>
      <c r="F330" s="2"/>
      <c r="G330" s="2"/>
    </row>
    <row r="331" spans="1:7" s="7" customFormat="1" ht="16.2" customHeight="1" x14ac:dyDescent="0.3">
      <c r="A331"/>
      <c r="C331" s="2"/>
      <c r="D331" s="2"/>
      <c r="E331" s="2"/>
      <c r="F331" s="2"/>
      <c r="G331" s="2"/>
    </row>
    <row r="332" spans="1:7" s="7" customFormat="1" ht="16.2" customHeight="1" x14ac:dyDescent="0.3">
      <c r="A332"/>
      <c r="C332" s="2"/>
      <c r="D332" s="2"/>
      <c r="E332" s="2"/>
      <c r="F332" s="2"/>
      <c r="G332" s="2"/>
    </row>
    <row r="333" spans="1:7" s="7" customFormat="1" ht="16.2" customHeight="1" x14ac:dyDescent="0.3">
      <c r="A333"/>
      <c r="C333" s="2"/>
      <c r="D333" s="2"/>
      <c r="E333" s="2"/>
      <c r="F333" s="2"/>
      <c r="G333" s="2"/>
    </row>
    <row r="334" spans="1:7" s="7" customFormat="1" ht="16.2" customHeight="1" x14ac:dyDescent="0.3">
      <c r="A334"/>
      <c r="C334" s="2"/>
      <c r="D334" s="2"/>
      <c r="E334" s="2"/>
      <c r="F334" s="2"/>
      <c r="G334" s="2"/>
    </row>
    <row r="335" spans="1:7" s="7" customFormat="1" ht="16.2" customHeight="1" x14ac:dyDescent="0.3">
      <c r="A335"/>
      <c r="C335" s="2"/>
      <c r="D335" s="2"/>
      <c r="E335" s="2"/>
      <c r="F335" s="2"/>
      <c r="G335" s="2"/>
    </row>
    <row r="336" spans="1:7" s="7" customFormat="1" ht="16.2" customHeight="1" x14ac:dyDescent="0.3">
      <c r="A336"/>
      <c r="C336" s="2"/>
      <c r="D336" s="2"/>
      <c r="E336" s="2"/>
      <c r="F336" s="2"/>
      <c r="G336" s="2"/>
    </row>
    <row r="337" spans="1:7" s="1" customFormat="1" ht="16.2" customHeight="1" x14ac:dyDescent="0.3">
      <c r="A337"/>
      <c r="C337" s="2"/>
      <c r="D337" s="2"/>
      <c r="E337" s="2"/>
      <c r="F337" s="2"/>
      <c r="G337" s="2"/>
    </row>
    <row r="338" spans="1:7" s="1" customFormat="1" ht="16.2" customHeight="1" x14ac:dyDescent="0.3">
      <c r="A338"/>
      <c r="C338" s="2"/>
      <c r="D338" s="2"/>
      <c r="E338" s="2"/>
      <c r="F338" s="2"/>
      <c r="G338" s="2"/>
    </row>
    <row r="339" spans="1:7" s="1" customFormat="1" ht="16.2" customHeight="1" x14ac:dyDescent="0.3">
      <c r="A339"/>
      <c r="C339" s="2"/>
      <c r="D339" s="2"/>
      <c r="E339" s="2"/>
      <c r="F339" s="2"/>
      <c r="G339" s="2"/>
    </row>
    <row r="340" spans="1:7" s="1" customFormat="1" ht="16.2" customHeight="1" x14ac:dyDescent="0.3">
      <c r="A340"/>
      <c r="C340" s="2"/>
      <c r="D340" s="2"/>
      <c r="E340" s="2"/>
      <c r="F340" s="2"/>
      <c r="G340" s="2"/>
    </row>
    <row r="341" spans="1:7" s="1" customFormat="1" ht="16.2" customHeight="1" x14ac:dyDescent="0.3">
      <c r="A341"/>
      <c r="C341" s="2"/>
      <c r="D341" s="2"/>
      <c r="E341" s="2"/>
      <c r="F341" s="2"/>
      <c r="G341" s="2"/>
    </row>
    <row r="342" spans="1:7" s="1" customFormat="1" ht="16.2" customHeight="1" x14ac:dyDescent="0.3">
      <c r="A342"/>
      <c r="C342" s="2"/>
      <c r="D342" s="2"/>
      <c r="E342" s="2"/>
      <c r="F342" s="2"/>
      <c r="G342" s="2"/>
    </row>
    <row r="343" spans="1:7" s="1" customFormat="1" ht="16.2" customHeight="1" x14ac:dyDescent="0.3">
      <c r="A343"/>
      <c r="C343" s="2"/>
      <c r="D343" s="2"/>
      <c r="E343" s="2"/>
      <c r="F343" s="2"/>
      <c r="G343" s="2"/>
    </row>
    <row r="344" spans="1:7" s="1" customFormat="1" ht="16.2" customHeight="1" x14ac:dyDescent="0.3">
      <c r="A344"/>
      <c r="C344" s="2"/>
      <c r="D344" s="2"/>
      <c r="E344" s="2"/>
      <c r="F344" s="2"/>
      <c r="G344" s="2"/>
    </row>
    <row r="345" spans="1:7" s="1" customFormat="1" ht="16.2" customHeight="1" x14ac:dyDescent="0.3">
      <c r="A345"/>
      <c r="C345" s="2"/>
      <c r="D345" s="2"/>
      <c r="E345" s="2"/>
      <c r="F345" s="2"/>
      <c r="G345" s="2"/>
    </row>
    <row r="346" spans="1:7" s="1" customFormat="1" ht="16.2" customHeight="1" x14ac:dyDescent="0.3">
      <c r="A346"/>
      <c r="C346" s="2"/>
      <c r="D346" s="2"/>
      <c r="E346" s="2"/>
      <c r="F346" s="2"/>
      <c r="G346" s="2"/>
    </row>
    <row r="347" spans="1:7" s="1" customFormat="1" ht="16.2" customHeight="1" x14ac:dyDescent="0.3">
      <c r="A347"/>
      <c r="C347" s="2"/>
      <c r="D347" s="2"/>
      <c r="E347" s="2"/>
      <c r="F347" s="2"/>
      <c r="G347" s="2"/>
    </row>
    <row r="348" spans="1:7" s="1" customFormat="1" ht="16.2" customHeight="1" x14ac:dyDescent="0.3">
      <c r="A348"/>
      <c r="C348" s="2"/>
      <c r="D348" s="2"/>
      <c r="E348" s="2"/>
      <c r="F348" s="2"/>
      <c r="G348" s="2"/>
    </row>
    <row r="349" spans="1:7" s="1" customFormat="1" ht="16.2" customHeight="1" x14ac:dyDescent="0.3">
      <c r="A349"/>
      <c r="C349" s="2"/>
      <c r="D349" s="2"/>
      <c r="E349" s="2"/>
      <c r="F349" s="2"/>
      <c r="G349" s="2"/>
    </row>
    <row r="350" spans="1:7" s="1" customFormat="1" ht="16.2" customHeight="1" x14ac:dyDescent="0.3">
      <c r="A350"/>
      <c r="C350" s="2"/>
      <c r="D350" s="2"/>
      <c r="E350" s="2"/>
      <c r="F350" s="2"/>
      <c r="G350" s="2"/>
    </row>
    <row r="351" spans="1:7" s="1" customFormat="1" ht="16.2" customHeight="1" x14ac:dyDescent="0.3">
      <c r="A351"/>
      <c r="C351" s="2"/>
      <c r="D351" s="2"/>
      <c r="E351" s="2"/>
      <c r="F351" s="2"/>
      <c r="G351" s="2"/>
    </row>
    <row r="352" spans="1:7" s="1" customFormat="1" ht="16.2" customHeight="1" x14ac:dyDescent="0.3">
      <c r="A352"/>
      <c r="C352" s="2"/>
      <c r="D352" s="2"/>
      <c r="E352" s="2"/>
      <c r="F352" s="2"/>
      <c r="G352" s="2"/>
    </row>
    <row r="353" spans="1:7" s="1" customFormat="1" ht="16.2" customHeight="1" x14ac:dyDescent="0.3">
      <c r="A353"/>
      <c r="C353" s="2"/>
      <c r="D353" s="2"/>
      <c r="E353" s="2"/>
      <c r="F353" s="2"/>
      <c r="G353" s="2"/>
    </row>
    <row r="354" spans="1:7" s="1" customFormat="1" ht="16.2" customHeight="1" x14ac:dyDescent="0.3">
      <c r="A354"/>
      <c r="C354" s="2"/>
      <c r="D354" s="2"/>
      <c r="E354" s="2"/>
      <c r="F354" s="2"/>
      <c r="G354" s="2"/>
    </row>
    <row r="355" spans="1:7" s="1" customFormat="1" ht="16.2" customHeight="1" x14ac:dyDescent="0.3">
      <c r="A355"/>
      <c r="C355" s="2"/>
      <c r="D355" s="2"/>
      <c r="E355" s="2"/>
      <c r="F355" s="2"/>
      <c r="G355" s="2"/>
    </row>
    <row r="356" spans="1:7" s="1" customFormat="1" ht="16.2" customHeight="1" x14ac:dyDescent="0.3">
      <c r="A356"/>
      <c r="C356" s="2"/>
      <c r="D356" s="2"/>
      <c r="E356" s="2"/>
      <c r="F356" s="2"/>
      <c r="G356" s="2"/>
    </row>
    <row r="357" spans="1:7" s="1" customFormat="1" ht="16.2" customHeight="1" x14ac:dyDescent="0.3">
      <c r="A357"/>
      <c r="C357" s="2"/>
      <c r="D357" s="2"/>
      <c r="E357" s="2"/>
      <c r="F357" s="2"/>
      <c r="G357" s="2"/>
    </row>
    <row r="358" spans="1:7" s="1" customFormat="1" ht="16.2" customHeight="1" x14ac:dyDescent="0.3">
      <c r="A358"/>
      <c r="C358" s="2"/>
      <c r="D358" s="2"/>
      <c r="E358" s="2"/>
      <c r="F358" s="2"/>
      <c r="G358" s="2"/>
    </row>
    <row r="359" spans="1:7" s="1" customFormat="1" ht="16.2" customHeight="1" x14ac:dyDescent="0.3">
      <c r="A359"/>
      <c r="C359" s="2"/>
      <c r="D359" s="2"/>
      <c r="E359" s="2"/>
      <c r="F359" s="2"/>
      <c r="G359" s="2"/>
    </row>
    <row r="360" spans="1:7" s="1" customFormat="1" ht="16.2" customHeight="1" x14ac:dyDescent="0.3">
      <c r="A360"/>
      <c r="C360" s="2"/>
      <c r="D360" s="2"/>
      <c r="E360" s="2"/>
      <c r="F360" s="2"/>
      <c r="G360" s="2"/>
    </row>
    <row r="361" spans="1:7" s="1" customFormat="1" ht="16.2" customHeight="1" x14ac:dyDescent="0.3">
      <c r="A361"/>
      <c r="C361" s="2"/>
      <c r="D361" s="2"/>
      <c r="E361" s="2"/>
      <c r="F361" s="2"/>
      <c r="G361" s="2"/>
    </row>
    <row r="362" spans="1:7" s="1" customFormat="1" ht="16.2" customHeight="1" x14ac:dyDescent="0.3">
      <c r="A362"/>
      <c r="C362" s="2"/>
      <c r="D362" s="2"/>
      <c r="E362" s="2"/>
      <c r="F362" s="2"/>
      <c r="G362" s="2"/>
    </row>
    <row r="363" spans="1:7" s="1" customFormat="1" ht="16.2" customHeight="1" x14ac:dyDescent="0.3">
      <c r="A363"/>
      <c r="C363" s="2"/>
      <c r="D363" s="2"/>
      <c r="E363" s="2"/>
      <c r="F363" s="2"/>
      <c r="G363" s="2"/>
    </row>
    <row r="364" spans="1:7" s="1" customFormat="1" ht="16.2" customHeight="1" x14ac:dyDescent="0.3">
      <c r="A364"/>
      <c r="C364" s="2"/>
      <c r="D364" s="2"/>
      <c r="E364" s="2"/>
      <c r="F364" s="2"/>
      <c r="G364" s="2"/>
    </row>
    <row r="365" spans="1:7" s="1" customFormat="1" ht="16.2" customHeight="1" x14ac:dyDescent="0.3">
      <c r="A365"/>
      <c r="C365" s="2"/>
      <c r="D365" s="2"/>
      <c r="E365" s="2"/>
      <c r="F365" s="2"/>
      <c r="G365" s="2"/>
    </row>
    <row r="366" spans="1:7" s="1" customFormat="1" ht="16.2" customHeight="1" x14ac:dyDescent="0.3">
      <c r="A366"/>
      <c r="C366" s="2"/>
      <c r="D366" s="2"/>
      <c r="E366" s="2"/>
      <c r="F366" s="2"/>
      <c r="G366" s="2"/>
    </row>
    <row r="367" spans="1:7" s="1" customFormat="1" ht="16.2" customHeight="1" x14ac:dyDescent="0.3">
      <c r="A367"/>
      <c r="C367" s="2"/>
      <c r="D367" s="2"/>
      <c r="E367" s="2"/>
      <c r="F367" s="2"/>
      <c r="G367" s="2"/>
    </row>
    <row r="368" spans="1:7" s="1" customFormat="1" ht="16.2" customHeight="1" x14ac:dyDescent="0.3">
      <c r="A368"/>
      <c r="C368" s="2"/>
      <c r="D368" s="2"/>
      <c r="E368" s="2"/>
      <c r="F368" s="2"/>
      <c r="G368" s="2"/>
    </row>
    <row r="369" spans="1:7" s="1" customFormat="1" ht="16.2" customHeight="1" x14ac:dyDescent="0.3">
      <c r="A369"/>
      <c r="C369" s="2"/>
      <c r="D369" s="2"/>
      <c r="E369" s="2"/>
      <c r="F369" s="2"/>
      <c r="G369" s="2"/>
    </row>
    <row r="370" spans="1:7" s="1" customFormat="1" ht="16.2" customHeight="1" x14ac:dyDescent="0.3">
      <c r="A370"/>
      <c r="C370" s="2"/>
      <c r="D370" s="2"/>
      <c r="E370" s="2"/>
      <c r="F370" s="2"/>
      <c r="G370" s="2"/>
    </row>
    <row r="371" spans="1:7" s="1" customFormat="1" ht="16.2" customHeight="1" x14ac:dyDescent="0.3">
      <c r="A371"/>
      <c r="C371" s="2"/>
      <c r="D371" s="2"/>
      <c r="E371" s="2"/>
      <c r="F371" s="2"/>
      <c r="G371" s="2"/>
    </row>
    <row r="372" spans="1:7" s="1" customFormat="1" ht="16.2" customHeight="1" x14ac:dyDescent="0.3">
      <c r="A372"/>
      <c r="C372" s="2"/>
      <c r="D372" s="2"/>
      <c r="E372" s="2"/>
      <c r="F372" s="2"/>
      <c r="G372" s="2"/>
    </row>
    <row r="373" spans="1:7" s="1" customFormat="1" ht="16.2" customHeight="1" x14ac:dyDescent="0.3">
      <c r="A373"/>
      <c r="C373" s="2"/>
      <c r="D373" s="2"/>
      <c r="E373" s="2"/>
      <c r="F373" s="2"/>
      <c r="G373" s="2"/>
    </row>
    <row r="374" spans="1:7" s="1" customFormat="1" ht="16.2" customHeight="1" x14ac:dyDescent="0.3">
      <c r="A374"/>
      <c r="C374" s="2"/>
      <c r="D374" s="2"/>
      <c r="E374" s="2"/>
      <c r="F374" s="2"/>
      <c r="G374" s="2"/>
    </row>
    <row r="375" spans="1:7" s="1" customFormat="1" ht="16.2" customHeight="1" x14ac:dyDescent="0.3">
      <c r="A375"/>
      <c r="C375" s="2"/>
      <c r="D375" s="2"/>
      <c r="E375" s="2"/>
      <c r="F375" s="2"/>
      <c r="G375" s="2"/>
    </row>
    <row r="376" spans="1:7" s="1" customFormat="1" ht="16.2" customHeight="1" x14ac:dyDescent="0.3">
      <c r="A376"/>
      <c r="C376" s="2"/>
      <c r="D376" s="2"/>
      <c r="E376" s="2"/>
      <c r="F376" s="2"/>
      <c r="G376" s="2"/>
    </row>
    <row r="377" spans="1:7" s="1" customFormat="1" ht="16.2" customHeight="1" x14ac:dyDescent="0.3">
      <c r="A377"/>
      <c r="C377" s="2"/>
      <c r="D377" s="2"/>
      <c r="E377" s="2"/>
      <c r="F377" s="2"/>
      <c r="G377" s="2"/>
    </row>
    <row r="378" spans="1:7" s="1" customFormat="1" ht="16.2" customHeight="1" x14ac:dyDescent="0.3">
      <c r="A378"/>
      <c r="C378" s="2"/>
      <c r="D378" s="2"/>
      <c r="E378" s="2"/>
      <c r="F378" s="2"/>
      <c r="G378" s="2"/>
    </row>
    <row r="379" spans="1:7" s="1" customFormat="1" ht="16.2" customHeight="1" x14ac:dyDescent="0.3">
      <c r="A379"/>
      <c r="C379" s="2"/>
      <c r="D379" s="2"/>
      <c r="E379" s="2"/>
      <c r="F379" s="2"/>
      <c r="G379" s="2"/>
    </row>
    <row r="380" spans="1:7" s="1" customFormat="1" ht="16.2" customHeight="1" x14ac:dyDescent="0.3">
      <c r="A380"/>
      <c r="C380" s="2"/>
      <c r="D380" s="2"/>
      <c r="E380" s="2"/>
      <c r="F380" s="2"/>
      <c r="G380" s="2"/>
    </row>
    <row r="381" spans="1:7" s="1" customFormat="1" ht="16.2" customHeight="1" x14ac:dyDescent="0.3">
      <c r="A381"/>
      <c r="C381" s="2"/>
      <c r="D381" s="2"/>
      <c r="E381" s="2"/>
      <c r="F381" s="2"/>
      <c r="G381" s="2"/>
    </row>
    <row r="382" spans="1:7" s="1" customFormat="1" ht="16.2" customHeight="1" x14ac:dyDescent="0.3">
      <c r="A382"/>
      <c r="C382" s="2"/>
      <c r="D382" s="2"/>
      <c r="E382" s="2"/>
      <c r="F382" s="2"/>
      <c r="G382" s="2"/>
    </row>
    <row r="383" spans="1:7" s="1" customFormat="1" ht="16.2" customHeight="1" x14ac:dyDescent="0.3">
      <c r="A383"/>
      <c r="C383" s="2"/>
      <c r="D383" s="2"/>
      <c r="E383" s="2"/>
      <c r="F383" s="2"/>
      <c r="G383" s="2"/>
    </row>
    <row r="384" spans="1:7" s="1" customFormat="1" ht="16.2" customHeight="1" x14ac:dyDescent="0.3">
      <c r="A384"/>
      <c r="C384" s="2"/>
      <c r="D384" s="2"/>
      <c r="E384" s="2"/>
      <c r="F384" s="2"/>
      <c r="G384" s="2"/>
    </row>
    <row r="385" spans="1:7" s="1" customFormat="1" ht="16.2" customHeight="1" x14ac:dyDescent="0.3">
      <c r="A385"/>
      <c r="C385" s="2"/>
      <c r="D385" s="2"/>
      <c r="E385" s="2"/>
      <c r="F385" s="2"/>
      <c r="G385" s="2"/>
    </row>
    <row r="386" spans="1:7" s="1" customFormat="1" ht="16.2" customHeight="1" x14ac:dyDescent="0.3">
      <c r="A386"/>
      <c r="C386" s="2"/>
      <c r="D386" s="2"/>
      <c r="E386" s="2"/>
      <c r="F386" s="2"/>
      <c r="G386" s="2"/>
    </row>
    <row r="387" spans="1:7" s="1" customFormat="1" ht="16.2" customHeight="1" x14ac:dyDescent="0.3">
      <c r="A387"/>
      <c r="C387" s="2"/>
      <c r="D387" s="2"/>
      <c r="E387" s="2"/>
      <c r="F387" s="2"/>
      <c r="G387" s="2"/>
    </row>
    <row r="388" spans="1:7" s="1" customFormat="1" ht="16.2" customHeight="1" x14ac:dyDescent="0.3">
      <c r="A388"/>
      <c r="C388" s="2"/>
      <c r="D388" s="2"/>
      <c r="E388" s="2"/>
      <c r="F388" s="2"/>
      <c r="G388" s="2"/>
    </row>
    <row r="389" spans="1:7" s="1" customFormat="1" ht="16.2" customHeight="1" x14ac:dyDescent="0.3">
      <c r="A389"/>
      <c r="C389" s="2"/>
      <c r="D389" s="2"/>
      <c r="E389" s="2"/>
      <c r="F389" s="2"/>
      <c r="G389" s="2"/>
    </row>
    <row r="390" spans="1:7" s="1" customFormat="1" ht="16.2" customHeight="1" x14ac:dyDescent="0.3">
      <c r="A390"/>
      <c r="C390" s="2"/>
      <c r="D390" s="2"/>
      <c r="E390" s="2"/>
      <c r="F390" s="2"/>
      <c r="G390" s="2"/>
    </row>
    <row r="391" spans="1:7" s="1" customFormat="1" ht="16.2" customHeight="1" x14ac:dyDescent="0.3">
      <c r="A391"/>
      <c r="C391" s="2"/>
      <c r="D391" s="2"/>
      <c r="E391" s="2"/>
      <c r="F391" s="2"/>
      <c r="G391" s="2"/>
    </row>
    <row r="392" spans="1:7" s="1" customFormat="1" ht="16.2" customHeight="1" x14ac:dyDescent="0.3">
      <c r="A392"/>
      <c r="C392" s="2"/>
      <c r="D392" s="2"/>
      <c r="E392" s="2"/>
      <c r="F392" s="2"/>
      <c r="G392" s="2"/>
    </row>
    <row r="393" spans="1:7" s="1" customFormat="1" ht="16.2" customHeight="1" x14ac:dyDescent="0.3">
      <c r="A393"/>
      <c r="C393" s="2"/>
      <c r="D393" s="2"/>
      <c r="E393" s="2"/>
      <c r="F393" s="2"/>
      <c r="G393" s="2"/>
    </row>
    <row r="394" spans="1:7" s="1" customFormat="1" ht="16.2" customHeight="1" x14ac:dyDescent="0.3">
      <c r="A394"/>
      <c r="C394" s="2"/>
      <c r="D394" s="2"/>
      <c r="E394" s="2"/>
      <c r="F394" s="2"/>
      <c r="G394" s="2"/>
    </row>
    <row r="395" spans="1:7" s="1" customFormat="1" ht="16.2" customHeight="1" x14ac:dyDescent="0.3">
      <c r="A395"/>
      <c r="C395" s="2"/>
      <c r="D395" s="2"/>
      <c r="E395" s="2"/>
      <c r="F395" s="2"/>
      <c r="G395" s="2"/>
    </row>
    <row r="396" spans="1:7" s="1" customFormat="1" ht="16.2" customHeight="1" x14ac:dyDescent="0.3">
      <c r="A396"/>
      <c r="C396" s="2"/>
      <c r="D396" s="2"/>
      <c r="E396" s="2"/>
      <c r="F396" s="2"/>
      <c r="G396" s="2"/>
    </row>
    <row r="397" spans="1:7" s="1" customFormat="1" ht="16.2" customHeight="1" x14ac:dyDescent="0.3">
      <c r="A397"/>
      <c r="C397" s="2"/>
      <c r="D397" s="2"/>
      <c r="E397" s="2"/>
      <c r="F397" s="2"/>
      <c r="G397" s="2"/>
    </row>
    <row r="398" spans="1:7" s="1" customFormat="1" ht="16.2" customHeight="1" x14ac:dyDescent="0.3">
      <c r="A398"/>
      <c r="C398" s="2"/>
      <c r="D398" s="2"/>
      <c r="E398" s="2"/>
      <c r="F398" s="2"/>
      <c r="G398" s="2"/>
    </row>
    <row r="399" spans="1:7" s="1" customFormat="1" ht="16.2" customHeight="1" x14ac:dyDescent="0.3">
      <c r="A399"/>
      <c r="C399" s="2"/>
      <c r="D399" s="2"/>
      <c r="E399" s="2"/>
      <c r="F399" s="2"/>
      <c r="G399" s="2"/>
    </row>
    <row r="400" spans="1:7" s="1" customFormat="1" ht="16.2" customHeight="1" x14ac:dyDescent="0.3">
      <c r="A400"/>
      <c r="C400" s="2"/>
      <c r="D400" s="2"/>
      <c r="E400" s="2"/>
      <c r="F400" s="2"/>
      <c r="G400" s="2"/>
    </row>
    <row r="401" spans="1:7" s="1" customFormat="1" ht="16.2" customHeight="1" x14ac:dyDescent="0.3">
      <c r="A401"/>
      <c r="C401" s="2"/>
      <c r="D401" s="2"/>
      <c r="E401" s="2"/>
      <c r="F401" s="2"/>
      <c r="G401" s="2"/>
    </row>
    <row r="402" spans="1:7" s="1" customFormat="1" ht="16.2" customHeight="1" x14ac:dyDescent="0.3">
      <c r="A402"/>
      <c r="C402" s="2"/>
      <c r="D402" s="2"/>
      <c r="E402" s="2"/>
      <c r="F402" s="2"/>
      <c r="G402" s="2"/>
    </row>
    <row r="403" spans="1:7" s="1" customFormat="1" ht="16.2" customHeight="1" x14ac:dyDescent="0.3">
      <c r="A403"/>
      <c r="C403" s="2"/>
      <c r="D403" s="2"/>
      <c r="E403" s="2"/>
      <c r="F403" s="2"/>
      <c r="G403" s="2"/>
    </row>
    <row r="404" spans="1:7" s="1" customFormat="1" ht="16.2" customHeight="1" x14ac:dyDescent="0.3">
      <c r="A404"/>
      <c r="C404" s="2"/>
      <c r="D404" s="2"/>
      <c r="E404" s="2"/>
      <c r="F404" s="2"/>
      <c r="G404" s="2"/>
    </row>
    <row r="405" spans="1:7" s="1" customFormat="1" ht="16.2" customHeight="1" x14ac:dyDescent="0.3">
      <c r="A405"/>
      <c r="C405" s="2"/>
      <c r="D405" s="2"/>
      <c r="E405" s="2"/>
      <c r="F405" s="2"/>
      <c r="G405" s="2"/>
    </row>
    <row r="406" spans="1:7" s="1" customFormat="1" ht="16.2" customHeight="1" x14ac:dyDescent="0.3">
      <c r="A406"/>
      <c r="C406" s="2"/>
      <c r="D406" s="2"/>
      <c r="E406" s="2"/>
      <c r="F406" s="2"/>
      <c r="G406" s="2"/>
    </row>
    <row r="407" spans="1:7" s="1" customFormat="1" ht="16.2" customHeight="1" x14ac:dyDescent="0.3">
      <c r="A407"/>
      <c r="C407" s="2"/>
      <c r="D407" s="2"/>
      <c r="E407" s="2"/>
      <c r="F407" s="2"/>
      <c r="G407" s="2"/>
    </row>
    <row r="408" spans="1:7" s="1" customFormat="1" ht="16.2" customHeight="1" x14ac:dyDescent="0.3">
      <c r="A408"/>
      <c r="C408" s="2"/>
      <c r="D408" s="2"/>
      <c r="E408" s="2"/>
      <c r="F408" s="2"/>
      <c r="G408" s="2"/>
    </row>
    <row r="409" spans="1:7" s="1" customFormat="1" ht="16.2" customHeight="1" x14ac:dyDescent="0.3">
      <c r="A409"/>
      <c r="C409" s="2"/>
      <c r="D409" s="2"/>
      <c r="E409" s="2"/>
      <c r="F409" s="2"/>
      <c r="G409" s="2"/>
    </row>
    <row r="410" spans="1:7" s="1" customFormat="1" ht="16.2" customHeight="1" x14ac:dyDescent="0.3">
      <c r="A410"/>
      <c r="C410" s="2"/>
      <c r="D410" s="2"/>
      <c r="E410" s="2"/>
      <c r="F410" s="2"/>
      <c r="G410" s="2"/>
    </row>
    <row r="411" spans="1:7" s="1" customFormat="1" ht="16.2" customHeight="1" x14ac:dyDescent="0.3">
      <c r="A411"/>
      <c r="C411" s="2"/>
      <c r="D411" s="2"/>
      <c r="E411" s="2"/>
      <c r="F411" s="2"/>
      <c r="G411" s="2"/>
    </row>
    <row r="412" spans="1:7" s="1" customFormat="1" ht="16.2" customHeight="1" x14ac:dyDescent="0.3">
      <c r="A412"/>
      <c r="C412" s="2"/>
      <c r="D412" s="2"/>
      <c r="E412" s="2"/>
      <c r="F412" s="2"/>
      <c r="G412" s="2"/>
    </row>
    <row r="413" spans="1:7" s="1" customFormat="1" ht="16.2" customHeight="1" x14ac:dyDescent="0.3">
      <c r="A413"/>
      <c r="C413" s="2"/>
      <c r="D413" s="2"/>
      <c r="E413" s="2"/>
      <c r="F413" s="2"/>
      <c r="G413" s="2"/>
    </row>
    <row r="414" spans="1:7" s="1" customFormat="1" ht="16.2" customHeight="1" x14ac:dyDescent="0.3">
      <c r="A414"/>
      <c r="C414" s="2"/>
      <c r="D414" s="2"/>
      <c r="E414" s="2"/>
      <c r="F414" s="2"/>
      <c r="G414" s="2"/>
    </row>
    <row r="415" spans="1:7" s="1" customFormat="1" ht="16.2" customHeight="1" x14ac:dyDescent="0.3">
      <c r="A415"/>
      <c r="C415" s="2"/>
      <c r="D415" s="2"/>
      <c r="E415" s="2"/>
      <c r="F415" s="2"/>
      <c r="G415" s="2"/>
    </row>
    <row r="416" spans="1:7" s="1" customFormat="1" ht="16.2" customHeight="1" x14ac:dyDescent="0.3">
      <c r="A416"/>
      <c r="C416" s="2"/>
      <c r="D416" s="2"/>
      <c r="E416" s="2"/>
      <c r="F416" s="2"/>
      <c r="G416" s="2"/>
    </row>
    <row r="417" spans="1:7" s="1" customFormat="1" ht="16.2" customHeight="1" x14ac:dyDescent="0.3">
      <c r="A417"/>
      <c r="C417" s="2"/>
      <c r="D417" s="2"/>
      <c r="E417" s="2"/>
      <c r="F417" s="2"/>
      <c r="G417" s="2"/>
    </row>
    <row r="418" spans="1:7" s="1" customFormat="1" ht="16.2" customHeight="1" x14ac:dyDescent="0.3">
      <c r="A418"/>
      <c r="C418" s="2"/>
      <c r="D418" s="2"/>
      <c r="E418" s="2"/>
      <c r="F418" s="2"/>
      <c r="G418" s="2"/>
    </row>
    <row r="419" spans="1:7" ht="16.2" customHeight="1" x14ac:dyDescent="0.3"/>
    <row r="420" spans="1:7" ht="16.2" customHeight="1" x14ac:dyDescent="0.3"/>
    <row r="421" spans="1:7" ht="16.2" customHeight="1" x14ac:dyDescent="0.3"/>
    <row r="422" spans="1:7" ht="16.2" customHeight="1" x14ac:dyDescent="0.3"/>
    <row r="423" spans="1:7" ht="16.2" customHeight="1" x14ac:dyDescent="0.3"/>
    <row r="424" spans="1:7" ht="16.2" customHeight="1" x14ac:dyDescent="0.3"/>
    <row r="425" spans="1:7" ht="16.2" customHeight="1" x14ac:dyDescent="0.3"/>
    <row r="426" spans="1:7" ht="16.2" customHeight="1" x14ac:dyDescent="0.3"/>
    <row r="427" spans="1:7" ht="16.2" customHeight="1" x14ac:dyDescent="0.3"/>
    <row r="428" spans="1:7" ht="16.2" customHeight="1" x14ac:dyDescent="0.3"/>
    <row r="429" spans="1:7" ht="16.2" customHeight="1" x14ac:dyDescent="0.3"/>
    <row r="430" spans="1:7" ht="16.2" customHeight="1" x14ac:dyDescent="0.3"/>
    <row r="431" spans="1:7" ht="16.2" customHeight="1" x14ac:dyDescent="0.3"/>
    <row r="432" spans="1:7" ht="16.2" customHeight="1" x14ac:dyDescent="0.3"/>
    <row r="433" ht="16.2" customHeight="1" x14ac:dyDescent="0.3"/>
    <row r="434" ht="16.2" customHeight="1" x14ac:dyDescent="0.3"/>
    <row r="435" ht="16.2" customHeight="1" x14ac:dyDescent="0.3"/>
    <row r="436" ht="16.2" customHeight="1" x14ac:dyDescent="0.3"/>
    <row r="437" ht="16.2" customHeight="1" x14ac:dyDescent="0.3"/>
    <row r="438" ht="16.2" customHeight="1" x14ac:dyDescent="0.3"/>
    <row r="439" ht="16.2" customHeight="1" x14ac:dyDescent="0.3"/>
    <row r="440" ht="16.2" customHeight="1" x14ac:dyDescent="0.3"/>
    <row r="441" ht="16.2" customHeight="1" x14ac:dyDescent="0.3"/>
    <row r="442" ht="16.2" customHeight="1" x14ac:dyDescent="0.3"/>
    <row r="443" ht="16.2" customHeight="1" x14ac:dyDescent="0.3"/>
    <row r="444" ht="16.2" customHeight="1" x14ac:dyDescent="0.3"/>
    <row r="445" ht="16.2" customHeight="1" x14ac:dyDescent="0.3"/>
    <row r="446" ht="16.2" customHeight="1" x14ac:dyDescent="0.3"/>
    <row r="447" ht="16.2" customHeight="1" x14ac:dyDescent="0.3"/>
    <row r="448" ht="16.2" customHeight="1" x14ac:dyDescent="0.3"/>
    <row r="449" ht="16.2" customHeight="1" x14ac:dyDescent="0.3"/>
    <row r="450" ht="16.2" customHeight="1" x14ac:dyDescent="0.3"/>
    <row r="451" ht="16.2" customHeight="1" x14ac:dyDescent="0.3"/>
    <row r="452" ht="16.2" customHeight="1" x14ac:dyDescent="0.3"/>
    <row r="453" ht="16.2" customHeight="1" x14ac:dyDescent="0.3"/>
    <row r="454" ht="16.2" customHeight="1" x14ac:dyDescent="0.3"/>
    <row r="455" ht="16.2" customHeight="1" x14ac:dyDescent="0.3"/>
    <row r="456" ht="16.2" customHeight="1" x14ac:dyDescent="0.3"/>
    <row r="457" ht="16.2" customHeight="1" x14ac:dyDescent="0.3"/>
    <row r="458" ht="16.2" customHeight="1" x14ac:dyDescent="0.3"/>
    <row r="459" ht="16.2" customHeight="1" x14ac:dyDescent="0.3"/>
    <row r="460" ht="16.2" customHeight="1" x14ac:dyDescent="0.3"/>
    <row r="461" ht="16.2" customHeight="1" x14ac:dyDescent="0.3"/>
    <row r="462" ht="16.2" customHeight="1" x14ac:dyDescent="0.3"/>
    <row r="463" ht="16.2" customHeight="1" x14ac:dyDescent="0.3"/>
    <row r="464" ht="16.2" customHeight="1" x14ac:dyDescent="0.3"/>
    <row r="465" ht="16.2" customHeight="1" x14ac:dyDescent="0.3"/>
    <row r="466" ht="16.2" customHeight="1" x14ac:dyDescent="0.3"/>
    <row r="467" ht="16.2" customHeight="1" x14ac:dyDescent="0.3"/>
    <row r="468" ht="16.2" customHeight="1" x14ac:dyDescent="0.3"/>
    <row r="469" ht="16.2" customHeight="1" x14ac:dyDescent="0.3"/>
    <row r="470" ht="16.2" customHeight="1" x14ac:dyDescent="0.3"/>
    <row r="471" ht="16.2" customHeight="1" x14ac:dyDescent="0.3"/>
    <row r="472" ht="16.2" customHeight="1" x14ac:dyDescent="0.3"/>
    <row r="473" ht="16.2" customHeight="1" x14ac:dyDescent="0.3"/>
    <row r="474" ht="16.2" customHeight="1" x14ac:dyDescent="0.3"/>
    <row r="475" ht="16.2" customHeight="1" x14ac:dyDescent="0.3"/>
    <row r="476" ht="16.2" customHeight="1" x14ac:dyDescent="0.3"/>
    <row r="477" ht="16.2" customHeight="1" x14ac:dyDescent="0.3"/>
    <row r="478" ht="16.2" customHeight="1" x14ac:dyDescent="0.3"/>
    <row r="479" ht="16.2" customHeight="1" x14ac:dyDescent="0.3"/>
    <row r="480" ht="16.2" customHeight="1" x14ac:dyDescent="0.3"/>
    <row r="481" ht="16.2" customHeight="1" x14ac:dyDescent="0.3"/>
    <row r="482" ht="16.2" customHeight="1" x14ac:dyDescent="0.3"/>
    <row r="483" ht="16.2" customHeight="1" x14ac:dyDescent="0.3"/>
    <row r="484" ht="16.2" customHeight="1" x14ac:dyDescent="0.3"/>
    <row r="485" ht="16.2" customHeight="1" x14ac:dyDescent="0.3"/>
    <row r="486" ht="16.2" customHeight="1" x14ac:dyDescent="0.3"/>
    <row r="487" ht="16.2" customHeight="1" x14ac:dyDescent="0.3"/>
    <row r="488" ht="16.2" customHeight="1" x14ac:dyDescent="0.3"/>
    <row r="489" ht="16.2" customHeight="1" x14ac:dyDescent="0.3"/>
    <row r="490" ht="16.2" customHeight="1" x14ac:dyDescent="0.3"/>
    <row r="491" ht="16.2" customHeight="1" x14ac:dyDescent="0.3"/>
    <row r="492" ht="16.2" customHeight="1" x14ac:dyDescent="0.3"/>
    <row r="493" ht="16.2" customHeight="1" x14ac:dyDescent="0.3"/>
    <row r="494" ht="16.2" customHeight="1" x14ac:dyDescent="0.3"/>
    <row r="495" ht="16.2" customHeight="1" x14ac:dyDescent="0.3"/>
    <row r="496" ht="16.2" customHeight="1" x14ac:dyDescent="0.3"/>
    <row r="497" ht="16.2" customHeight="1" x14ac:dyDescent="0.3"/>
    <row r="498" ht="16.2" customHeight="1" x14ac:dyDescent="0.3"/>
    <row r="499" ht="16.2" customHeight="1" x14ac:dyDescent="0.3"/>
    <row r="500" ht="16.2" customHeight="1" x14ac:dyDescent="0.3"/>
    <row r="501" ht="16.2" customHeight="1" x14ac:dyDescent="0.3"/>
    <row r="502" ht="16.2" customHeight="1" x14ac:dyDescent="0.3"/>
    <row r="503" ht="16.2" customHeight="1" x14ac:dyDescent="0.3"/>
    <row r="504" ht="16.2" customHeight="1" x14ac:dyDescent="0.3"/>
    <row r="505" ht="16.2" customHeight="1" x14ac:dyDescent="0.3"/>
    <row r="506" ht="16.2" customHeight="1" x14ac:dyDescent="0.3"/>
    <row r="507" ht="16.2" customHeight="1" x14ac:dyDescent="0.3"/>
    <row r="508" ht="16.2" customHeight="1" x14ac:dyDescent="0.3"/>
    <row r="509" ht="16.2" customHeight="1" x14ac:dyDescent="0.3"/>
    <row r="510" ht="16.2" customHeight="1" x14ac:dyDescent="0.3"/>
    <row r="511" ht="16.2" customHeight="1" x14ac:dyDescent="0.3"/>
    <row r="512" ht="16.2" customHeight="1" x14ac:dyDescent="0.3"/>
    <row r="513" ht="16.2" customHeight="1" x14ac:dyDescent="0.3"/>
    <row r="514" ht="16.2" customHeight="1" x14ac:dyDescent="0.3"/>
    <row r="515" ht="16.2" customHeight="1" x14ac:dyDescent="0.3"/>
    <row r="516" ht="16.2" customHeight="1" x14ac:dyDescent="0.3"/>
    <row r="517" ht="16.2" customHeight="1" x14ac:dyDescent="0.3"/>
    <row r="518" ht="16.2" customHeight="1" x14ac:dyDescent="0.3"/>
    <row r="519" ht="16.2" customHeight="1" x14ac:dyDescent="0.3"/>
    <row r="520" ht="16.2" customHeight="1" x14ac:dyDescent="0.3"/>
    <row r="521" ht="16.2" customHeight="1" x14ac:dyDescent="0.3"/>
    <row r="522" ht="16.2" customHeight="1" x14ac:dyDescent="0.3"/>
    <row r="523" ht="16.2" customHeight="1" x14ac:dyDescent="0.3"/>
    <row r="524" ht="16.2" customHeight="1" x14ac:dyDescent="0.3"/>
    <row r="525" ht="16.2" customHeight="1" x14ac:dyDescent="0.3"/>
    <row r="526" ht="16.2" customHeight="1" x14ac:dyDescent="0.3"/>
    <row r="527" ht="16.2" customHeight="1" x14ac:dyDescent="0.3"/>
    <row r="528" ht="16.2" customHeight="1" x14ac:dyDescent="0.3"/>
    <row r="529" ht="16.2" customHeight="1" x14ac:dyDescent="0.3"/>
    <row r="530" ht="16.2" customHeight="1" x14ac:dyDescent="0.3"/>
    <row r="531" ht="16.2" customHeight="1" x14ac:dyDescent="0.3"/>
    <row r="532" ht="16.2" customHeight="1" x14ac:dyDescent="0.3"/>
    <row r="533" ht="16.2" customHeight="1" x14ac:dyDescent="0.3"/>
    <row r="534" ht="16.2" customHeight="1" x14ac:dyDescent="0.3"/>
    <row r="535" ht="16.2" customHeight="1" x14ac:dyDescent="0.3"/>
    <row r="536" ht="16.2" customHeight="1" x14ac:dyDescent="0.3"/>
    <row r="537" ht="16.2" customHeight="1" x14ac:dyDescent="0.3"/>
    <row r="538" ht="16.2" customHeight="1" x14ac:dyDescent="0.3"/>
    <row r="539" ht="16.2" customHeight="1" x14ac:dyDescent="0.3"/>
    <row r="540" ht="16.2" customHeight="1" x14ac:dyDescent="0.3"/>
    <row r="541" ht="16.2" customHeight="1" x14ac:dyDescent="0.3"/>
    <row r="542" ht="16.2" customHeight="1" x14ac:dyDescent="0.3"/>
    <row r="543" ht="16.2" customHeight="1" x14ac:dyDescent="0.3"/>
    <row r="544" ht="16.2" customHeight="1" x14ac:dyDescent="0.3"/>
    <row r="545" ht="16.2" customHeight="1" x14ac:dyDescent="0.3"/>
    <row r="546" ht="16.2" customHeight="1" x14ac:dyDescent="0.3"/>
    <row r="547" ht="16.2" customHeight="1" x14ac:dyDescent="0.3"/>
    <row r="548" ht="16.2" customHeight="1" x14ac:dyDescent="0.3"/>
    <row r="549" ht="16.2" customHeight="1" x14ac:dyDescent="0.3"/>
    <row r="550" ht="16.2" customHeight="1" x14ac:dyDescent="0.3"/>
    <row r="551" ht="16.2" customHeight="1" x14ac:dyDescent="0.3"/>
    <row r="552" ht="16.2" customHeight="1" x14ac:dyDescent="0.3"/>
    <row r="553" ht="16.2" customHeight="1" x14ac:dyDescent="0.3"/>
    <row r="554" ht="16.2" customHeight="1" x14ac:dyDescent="0.3"/>
    <row r="555" ht="16.2" customHeight="1" x14ac:dyDescent="0.3"/>
    <row r="556" ht="16.2" customHeight="1" x14ac:dyDescent="0.3"/>
    <row r="557" ht="16.2" customHeight="1" x14ac:dyDescent="0.3"/>
    <row r="558" ht="16.2" customHeight="1" x14ac:dyDescent="0.3"/>
    <row r="559" ht="16.2" customHeight="1" x14ac:dyDescent="0.3"/>
    <row r="560" ht="16.2" customHeight="1" x14ac:dyDescent="0.3"/>
    <row r="561" ht="16.2" customHeight="1" x14ac:dyDescent="0.3"/>
    <row r="562" ht="16.2" customHeight="1" x14ac:dyDescent="0.3"/>
    <row r="563" ht="16.2" customHeight="1" x14ac:dyDescent="0.3"/>
    <row r="564" ht="16.2" customHeight="1" x14ac:dyDescent="0.3"/>
    <row r="565" ht="16.2" customHeight="1" x14ac:dyDescent="0.3"/>
    <row r="566" ht="16.2" customHeight="1" x14ac:dyDescent="0.3"/>
    <row r="567" ht="16.2" customHeight="1" x14ac:dyDescent="0.3"/>
    <row r="568" ht="16.2" customHeight="1" x14ac:dyDescent="0.3"/>
    <row r="569" ht="16.2" customHeight="1" x14ac:dyDescent="0.3"/>
    <row r="570" ht="16.2" customHeight="1" x14ac:dyDescent="0.3"/>
    <row r="571" ht="16.2" customHeight="1" x14ac:dyDescent="0.3"/>
    <row r="572" ht="16.2" customHeight="1" x14ac:dyDescent="0.3"/>
    <row r="573" ht="16.2" customHeight="1" x14ac:dyDescent="0.3"/>
    <row r="574" ht="16.2" customHeight="1" x14ac:dyDescent="0.3"/>
    <row r="575" ht="16.2" customHeight="1" x14ac:dyDescent="0.3"/>
    <row r="576" ht="16.2" customHeight="1" x14ac:dyDescent="0.3"/>
    <row r="577" ht="16.2" customHeight="1" x14ac:dyDescent="0.3"/>
    <row r="578" ht="16.2" customHeight="1" x14ac:dyDescent="0.3"/>
    <row r="579" ht="16.2" customHeight="1" x14ac:dyDescent="0.3"/>
    <row r="580" ht="16.2" customHeight="1" x14ac:dyDescent="0.3"/>
    <row r="581" ht="16.2" customHeight="1" x14ac:dyDescent="0.3"/>
    <row r="582" ht="16.2" customHeight="1" x14ac:dyDescent="0.3"/>
    <row r="583" ht="16.2" customHeight="1" x14ac:dyDescent="0.3"/>
    <row r="584" ht="16.2" customHeight="1" x14ac:dyDescent="0.3"/>
    <row r="585" ht="16.2" customHeight="1" x14ac:dyDescent="0.3"/>
    <row r="586" ht="16.2" customHeight="1" x14ac:dyDescent="0.3"/>
    <row r="587" ht="16.2" customHeight="1" x14ac:dyDescent="0.3"/>
    <row r="588" ht="16.2" customHeight="1" x14ac:dyDescent="0.3"/>
    <row r="589" ht="16.2" customHeight="1" x14ac:dyDescent="0.3"/>
    <row r="590" ht="16.2" customHeight="1" x14ac:dyDescent="0.3"/>
    <row r="591" ht="16.2" customHeight="1" x14ac:dyDescent="0.3"/>
    <row r="592" ht="16.2" customHeight="1" x14ac:dyDescent="0.3"/>
    <row r="593" ht="16.2" customHeight="1" x14ac:dyDescent="0.3"/>
    <row r="594" ht="16.2" customHeight="1" x14ac:dyDescent="0.3"/>
    <row r="595" ht="16.2" customHeight="1" x14ac:dyDescent="0.3"/>
    <row r="596" ht="16.2" customHeight="1" x14ac:dyDescent="0.3"/>
    <row r="597" ht="16.2" customHeight="1" x14ac:dyDescent="0.3"/>
    <row r="598" ht="16.2" customHeight="1" x14ac:dyDescent="0.3"/>
    <row r="599" ht="16.2" customHeight="1" x14ac:dyDescent="0.3"/>
    <row r="600" ht="16.2" customHeight="1" x14ac:dyDescent="0.3"/>
    <row r="601" ht="16.2" customHeight="1" x14ac:dyDescent="0.3"/>
    <row r="602" ht="16.2" customHeight="1" x14ac:dyDescent="0.3"/>
    <row r="603" ht="16.2" customHeight="1" x14ac:dyDescent="0.3"/>
    <row r="604" ht="16.2" customHeight="1" x14ac:dyDescent="0.3"/>
    <row r="605" ht="16.2" customHeight="1" x14ac:dyDescent="0.3"/>
    <row r="606" ht="16.2" customHeight="1" x14ac:dyDescent="0.3"/>
    <row r="607" ht="16.2" customHeight="1" x14ac:dyDescent="0.3"/>
    <row r="608" ht="16.2" customHeight="1" x14ac:dyDescent="0.3"/>
    <row r="609" ht="16.2" customHeight="1" x14ac:dyDescent="0.3"/>
    <row r="610" ht="16.2" customHeight="1" x14ac:dyDescent="0.3"/>
    <row r="611" ht="16.2" customHeight="1" x14ac:dyDescent="0.3"/>
    <row r="612" ht="16.2" customHeight="1" x14ac:dyDescent="0.3"/>
    <row r="613" ht="16.2" customHeight="1" x14ac:dyDescent="0.3"/>
    <row r="614" ht="16.2" customHeight="1" x14ac:dyDescent="0.3"/>
    <row r="615" ht="16.2" customHeight="1" x14ac:dyDescent="0.3"/>
    <row r="616" ht="16.2" customHeight="1" x14ac:dyDescent="0.3"/>
    <row r="617" ht="16.2" customHeight="1" x14ac:dyDescent="0.3"/>
    <row r="618" ht="16.2" customHeight="1" x14ac:dyDescent="0.3"/>
    <row r="619" ht="16.2" customHeight="1" x14ac:dyDescent="0.3"/>
    <row r="620" ht="16.2" customHeight="1" x14ac:dyDescent="0.3"/>
    <row r="621" ht="16.2" customHeight="1" x14ac:dyDescent="0.3"/>
    <row r="622" ht="16.2" customHeight="1" x14ac:dyDescent="0.3"/>
    <row r="623" ht="16.2" customHeight="1" x14ac:dyDescent="0.3"/>
    <row r="624" ht="16.2" customHeight="1" x14ac:dyDescent="0.3"/>
    <row r="625" ht="16.2" customHeight="1" x14ac:dyDescent="0.3"/>
    <row r="626" ht="16.2" customHeight="1" x14ac:dyDescent="0.3"/>
    <row r="627" ht="16.2" customHeight="1" x14ac:dyDescent="0.3"/>
    <row r="628" ht="16.2" customHeight="1" x14ac:dyDescent="0.3"/>
    <row r="629" ht="16.2" customHeight="1" x14ac:dyDescent="0.3"/>
    <row r="630" ht="16.2" customHeight="1" x14ac:dyDescent="0.3"/>
    <row r="631" ht="16.2" customHeight="1" x14ac:dyDescent="0.3"/>
    <row r="632" ht="16.2" customHeight="1" x14ac:dyDescent="0.3"/>
    <row r="633" ht="16.2" customHeight="1" x14ac:dyDescent="0.3"/>
    <row r="634" ht="16.2" customHeight="1" x14ac:dyDescent="0.3"/>
    <row r="635" ht="16.2" customHeight="1" x14ac:dyDescent="0.3"/>
    <row r="636" ht="16.2" customHeight="1" x14ac:dyDescent="0.3"/>
    <row r="637" ht="16.2" customHeight="1" x14ac:dyDescent="0.3"/>
    <row r="638" ht="16.2" customHeight="1" x14ac:dyDescent="0.3"/>
    <row r="639" ht="16.2" customHeight="1" x14ac:dyDescent="0.3"/>
    <row r="640" ht="16.2" customHeight="1" x14ac:dyDescent="0.3"/>
    <row r="641" ht="16.2" customHeight="1" x14ac:dyDescent="0.3"/>
    <row r="642" ht="16.2" customHeight="1" x14ac:dyDescent="0.3"/>
    <row r="643" ht="16.2" customHeight="1" x14ac:dyDescent="0.3"/>
    <row r="644" ht="16.2" customHeight="1" x14ac:dyDescent="0.3"/>
    <row r="645" ht="16.2" customHeight="1" x14ac:dyDescent="0.3"/>
    <row r="646" ht="16.2" customHeight="1" x14ac:dyDescent="0.3"/>
    <row r="647" ht="16.2" customHeight="1" x14ac:dyDescent="0.3"/>
    <row r="648" ht="16.2" customHeight="1" x14ac:dyDescent="0.3"/>
    <row r="649" ht="16.2" customHeight="1" x14ac:dyDescent="0.3"/>
    <row r="650" ht="16.2" customHeight="1" x14ac:dyDescent="0.3"/>
    <row r="651" ht="16.2" customHeight="1" x14ac:dyDescent="0.3"/>
    <row r="652" ht="16.2" customHeight="1" x14ac:dyDescent="0.3"/>
    <row r="653" ht="16.2" customHeight="1" x14ac:dyDescent="0.3"/>
    <row r="654" ht="16.2" customHeight="1" x14ac:dyDescent="0.3"/>
    <row r="655" ht="16.2" customHeight="1" x14ac:dyDescent="0.3"/>
    <row r="656" ht="16.2" customHeight="1" x14ac:dyDescent="0.3"/>
    <row r="657" ht="16.2" customHeight="1" x14ac:dyDescent="0.3"/>
    <row r="658" ht="16.2" customHeight="1" x14ac:dyDescent="0.3"/>
    <row r="659" ht="16.2" customHeight="1" x14ac:dyDescent="0.3"/>
    <row r="660" ht="16.2" customHeight="1" x14ac:dyDescent="0.3"/>
    <row r="661" ht="16.2" customHeight="1" x14ac:dyDescent="0.3"/>
    <row r="662" ht="16.2" customHeight="1" x14ac:dyDescent="0.3"/>
    <row r="663" ht="16.2" customHeight="1" x14ac:dyDescent="0.3"/>
    <row r="664" ht="16.2" customHeight="1" x14ac:dyDescent="0.3"/>
    <row r="665" ht="16.2" customHeight="1" x14ac:dyDescent="0.3"/>
    <row r="666" ht="16.2" customHeight="1" x14ac:dyDescent="0.3"/>
    <row r="667" ht="16.2" customHeight="1" x14ac:dyDescent="0.3"/>
    <row r="668" ht="16.2" customHeight="1" x14ac:dyDescent="0.3"/>
    <row r="669" ht="16.2" customHeight="1" x14ac:dyDescent="0.3"/>
    <row r="670" ht="16.2" customHeight="1" x14ac:dyDescent="0.3"/>
    <row r="671" ht="16.2" customHeight="1" x14ac:dyDescent="0.3"/>
    <row r="672" ht="16.2" customHeight="1" x14ac:dyDescent="0.3"/>
    <row r="673" ht="16.2" customHeight="1" x14ac:dyDescent="0.3"/>
    <row r="674" ht="16.2" customHeight="1" x14ac:dyDescent="0.3"/>
    <row r="675" ht="16.2" customHeight="1" x14ac:dyDescent="0.3"/>
    <row r="676" ht="16.2" customHeight="1" x14ac:dyDescent="0.3"/>
    <row r="677" ht="16.2" customHeight="1" x14ac:dyDescent="0.3"/>
    <row r="678" ht="16.2" customHeight="1" x14ac:dyDescent="0.3"/>
    <row r="679" ht="16.2" customHeight="1" x14ac:dyDescent="0.3"/>
    <row r="680" ht="16.2" customHeight="1" x14ac:dyDescent="0.3"/>
    <row r="681" ht="16.2" customHeight="1" x14ac:dyDescent="0.3"/>
    <row r="682" ht="16.2" customHeight="1" x14ac:dyDescent="0.3"/>
    <row r="683" ht="16.2" customHeight="1" x14ac:dyDescent="0.3"/>
    <row r="684" ht="16.2" customHeight="1" x14ac:dyDescent="0.3"/>
    <row r="685" ht="16.2" customHeight="1" x14ac:dyDescent="0.3"/>
    <row r="686" ht="16.2" customHeight="1" x14ac:dyDescent="0.3"/>
    <row r="687" ht="16.2" customHeight="1" x14ac:dyDescent="0.3"/>
    <row r="688" ht="16.2" customHeight="1" x14ac:dyDescent="0.3"/>
    <row r="689" ht="16.2" customHeight="1" x14ac:dyDescent="0.3"/>
    <row r="690" ht="16.2" customHeight="1" x14ac:dyDescent="0.3"/>
    <row r="691" ht="16.2" customHeight="1" x14ac:dyDescent="0.3"/>
    <row r="692" ht="16.2" customHeight="1" x14ac:dyDescent="0.3"/>
    <row r="693" ht="16.2" customHeight="1" x14ac:dyDescent="0.3"/>
    <row r="694" ht="16.2" customHeight="1" x14ac:dyDescent="0.3"/>
    <row r="695" ht="16.2" customHeight="1" x14ac:dyDescent="0.3"/>
    <row r="696" ht="16.2" customHeight="1" x14ac:dyDescent="0.3"/>
    <row r="697" ht="16.2" customHeight="1" x14ac:dyDescent="0.3"/>
    <row r="698" ht="16.2" customHeight="1" x14ac:dyDescent="0.3"/>
    <row r="699" ht="16.2" customHeight="1" x14ac:dyDescent="0.3"/>
    <row r="700" ht="16.2" customHeight="1" x14ac:dyDescent="0.3"/>
    <row r="701" ht="16.2" customHeight="1" x14ac:dyDescent="0.3"/>
    <row r="702" ht="16.2" customHeight="1" x14ac:dyDescent="0.3"/>
    <row r="703" ht="16.2" customHeight="1" x14ac:dyDescent="0.3"/>
    <row r="704" ht="16.2" customHeight="1" x14ac:dyDescent="0.3"/>
    <row r="705" ht="16.2" customHeight="1" x14ac:dyDescent="0.3"/>
    <row r="706" ht="16.2" customHeight="1" x14ac:dyDescent="0.3"/>
    <row r="707" ht="16.2" customHeight="1" x14ac:dyDescent="0.3"/>
    <row r="708" ht="16.2" customHeight="1" x14ac:dyDescent="0.3"/>
    <row r="709" ht="16.2" customHeight="1" x14ac:dyDescent="0.3"/>
    <row r="710" ht="16.2" customHeight="1" x14ac:dyDescent="0.3"/>
    <row r="711" ht="16.2" customHeight="1" x14ac:dyDescent="0.3"/>
    <row r="712" ht="16.2" customHeight="1" x14ac:dyDescent="0.3"/>
    <row r="713" ht="16.2" customHeight="1" x14ac:dyDescent="0.3"/>
    <row r="714" ht="16.2" customHeight="1" x14ac:dyDescent="0.3"/>
    <row r="715" ht="16.2" customHeight="1" x14ac:dyDescent="0.3"/>
    <row r="716" ht="16.2" customHeight="1" x14ac:dyDescent="0.3"/>
    <row r="717" ht="16.2" customHeight="1" x14ac:dyDescent="0.3"/>
    <row r="718" ht="16.2" customHeight="1" x14ac:dyDescent="0.3"/>
    <row r="719" ht="16.2" customHeight="1" x14ac:dyDescent="0.3"/>
    <row r="720" ht="16.2" customHeight="1" x14ac:dyDescent="0.3"/>
    <row r="721" ht="16.2" customHeight="1" x14ac:dyDescent="0.3"/>
    <row r="722" ht="16.2" customHeight="1" x14ac:dyDescent="0.3"/>
    <row r="723" ht="16.2" customHeight="1" x14ac:dyDescent="0.3"/>
    <row r="724" ht="16.2" customHeight="1" x14ac:dyDescent="0.3"/>
    <row r="725" ht="16.2" customHeight="1" x14ac:dyDescent="0.3"/>
    <row r="726" ht="16.2" customHeight="1" x14ac:dyDescent="0.3"/>
    <row r="727" ht="16.2" customHeight="1" x14ac:dyDescent="0.3"/>
    <row r="728" ht="16.2" customHeight="1" x14ac:dyDescent="0.3"/>
    <row r="729" ht="16.2" customHeight="1" x14ac:dyDescent="0.3"/>
    <row r="730" ht="16.2" customHeight="1" x14ac:dyDescent="0.3"/>
    <row r="731" ht="16.2" customHeight="1" x14ac:dyDescent="0.3"/>
    <row r="732" ht="16.2" customHeight="1" x14ac:dyDescent="0.3"/>
    <row r="733" ht="16.2" customHeight="1" x14ac:dyDescent="0.3"/>
    <row r="734" ht="16.2" customHeight="1" x14ac:dyDescent="0.3"/>
    <row r="735" ht="16.2" customHeight="1" x14ac:dyDescent="0.3"/>
    <row r="736" ht="16.2" customHeight="1" x14ac:dyDescent="0.3"/>
    <row r="737" ht="16.2" customHeight="1" x14ac:dyDescent="0.3"/>
    <row r="738" ht="16.2" customHeight="1" x14ac:dyDescent="0.3"/>
    <row r="739" ht="16.2" customHeight="1" x14ac:dyDescent="0.3"/>
    <row r="740" ht="16.2" customHeight="1" x14ac:dyDescent="0.3"/>
    <row r="741" ht="16.2" customHeight="1" x14ac:dyDescent="0.3"/>
    <row r="742" ht="16.2" customHeight="1" x14ac:dyDescent="0.3"/>
    <row r="743" ht="16.2" customHeight="1" x14ac:dyDescent="0.3"/>
    <row r="744" ht="16.2" customHeight="1" x14ac:dyDescent="0.3"/>
    <row r="745" ht="16.2" customHeight="1" x14ac:dyDescent="0.3"/>
    <row r="746" ht="16.2" customHeight="1" x14ac:dyDescent="0.3"/>
    <row r="747" ht="16.2" customHeight="1" x14ac:dyDescent="0.3"/>
    <row r="748" ht="16.2" customHeight="1" x14ac:dyDescent="0.3"/>
    <row r="749" ht="16.2" customHeight="1" x14ac:dyDescent="0.3"/>
    <row r="750" ht="16.2" customHeight="1" x14ac:dyDescent="0.3"/>
    <row r="751" ht="16.2" customHeight="1" x14ac:dyDescent="0.3"/>
    <row r="752" ht="16.2" customHeight="1" x14ac:dyDescent="0.3"/>
    <row r="753" ht="16.2" customHeight="1" x14ac:dyDescent="0.3"/>
    <row r="754" ht="16.2" customHeight="1" x14ac:dyDescent="0.3"/>
    <row r="755" ht="16.2" customHeight="1" x14ac:dyDescent="0.3"/>
    <row r="756" ht="16.2" customHeight="1" x14ac:dyDescent="0.3"/>
    <row r="757" ht="16.2" customHeight="1" x14ac:dyDescent="0.3"/>
    <row r="758" ht="16.2" customHeight="1" x14ac:dyDescent="0.3"/>
    <row r="759" ht="16.2" customHeight="1" x14ac:dyDescent="0.3"/>
    <row r="760" ht="16.2" customHeight="1" x14ac:dyDescent="0.3"/>
    <row r="761" ht="16.2" customHeight="1" x14ac:dyDescent="0.3"/>
    <row r="762" ht="16.2" customHeight="1" x14ac:dyDescent="0.3"/>
    <row r="763" ht="16.2" customHeight="1" x14ac:dyDescent="0.3"/>
    <row r="764" ht="16.2" customHeight="1" x14ac:dyDescent="0.3"/>
    <row r="765" ht="16.2" customHeight="1" x14ac:dyDescent="0.3"/>
    <row r="766" ht="16.2" customHeight="1" x14ac:dyDescent="0.3"/>
    <row r="767" ht="16.2" customHeight="1" x14ac:dyDescent="0.3"/>
    <row r="768" ht="16.2" customHeight="1" x14ac:dyDescent="0.3"/>
    <row r="769" ht="16.2" customHeight="1" x14ac:dyDescent="0.3"/>
    <row r="770" ht="16.2" customHeight="1" x14ac:dyDescent="0.3"/>
    <row r="771" ht="16.2" customHeight="1" x14ac:dyDescent="0.3"/>
    <row r="772" ht="16.2" customHeight="1" x14ac:dyDescent="0.3"/>
    <row r="773" ht="16.2" customHeight="1" x14ac:dyDescent="0.3"/>
    <row r="774" ht="16.2" customHeight="1" x14ac:dyDescent="0.3"/>
    <row r="775" ht="16.2" customHeight="1" x14ac:dyDescent="0.3"/>
    <row r="776" ht="16.2" customHeight="1" x14ac:dyDescent="0.3"/>
    <row r="777" ht="16.2" customHeight="1" x14ac:dyDescent="0.3"/>
    <row r="778" ht="16.2" customHeight="1" x14ac:dyDescent="0.3"/>
    <row r="779" ht="16.2" customHeight="1" x14ac:dyDescent="0.3"/>
    <row r="780" ht="16.2" customHeight="1" x14ac:dyDescent="0.3"/>
    <row r="781" ht="16.2" customHeight="1" x14ac:dyDescent="0.3"/>
    <row r="782" ht="16.2" customHeight="1" x14ac:dyDescent="0.3"/>
    <row r="783" ht="16.2" customHeight="1" x14ac:dyDescent="0.3"/>
    <row r="784" ht="16.2" customHeight="1" x14ac:dyDescent="0.3"/>
    <row r="785" ht="16.2" customHeight="1" x14ac:dyDescent="0.3"/>
    <row r="786" ht="16.2" customHeight="1" x14ac:dyDescent="0.3"/>
    <row r="787" ht="16.2" customHeight="1" x14ac:dyDescent="0.3"/>
    <row r="788" ht="16.2" customHeight="1" x14ac:dyDescent="0.3"/>
    <row r="789" ht="16.2" customHeight="1" x14ac:dyDescent="0.3"/>
    <row r="790" ht="16.2" customHeight="1" x14ac:dyDescent="0.3"/>
    <row r="791" ht="16.2" customHeight="1" x14ac:dyDescent="0.3"/>
    <row r="792" ht="16.2" customHeight="1" x14ac:dyDescent="0.3"/>
    <row r="793" ht="16.2" customHeight="1" x14ac:dyDescent="0.3"/>
    <row r="794" ht="16.2" customHeight="1" x14ac:dyDescent="0.3"/>
    <row r="795" ht="16.2" customHeight="1" x14ac:dyDescent="0.3"/>
    <row r="796" ht="16.2" customHeight="1" x14ac:dyDescent="0.3"/>
    <row r="797" ht="16.2" customHeight="1" x14ac:dyDescent="0.3"/>
    <row r="798" ht="16.2" customHeight="1" x14ac:dyDescent="0.3"/>
    <row r="799" ht="16.2" customHeight="1" x14ac:dyDescent="0.3"/>
    <row r="800" ht="16.2" customHeight="1" x14ac:dyDescent="0.3"/>
    <row r="801" ht="16.2" customHeight="1" x14ac:dyDescent="0.3"/>
    <row r="802" ht="16.2" customHeight="1" x14ac:dyDescent="0.3"/>
    <row r="803" ht="16.2" customHeight="1" x14ac:dyDescent="0.3"/>
    <row r="804" ht="16.2" customHeight="1" x14ac:dyDescent="0.3"/>
    <row r="805" ht="16.2" customHeight="1" x14ac:dyDescent="0.3"/>
    <row r="806" ht="16.2" customHeight="1" x14ac:dyDescent="0.3"/>
    <row r="807" ht="16.2" customHeight="1" x14ac:dyDescent="0.3"/>
    <row r="808" ht="16.2" customHeight="1" x14ac:dyDescent="0.3"/>
    <row r="809" ht="16.2" customHeight="1" x14ac:dyDescent="0.3"/>
    <row r="810" ht="16.2" customHeight="1" x14ac:dyDescent="0.3"/>
    <row r="811" ht="16.2" customHeight="1" x14ac:dyDescent="0.3"/>
    <row r="812" ht="16.2" customHeight="1" x14ac:dyDescent="0.3"/>
    <row r="813" ht="16.2" customHeight="1" x14ac:dyDescent="0.3"/>
    <row r="814" ht="16.2" customHeight="1" x14ac:dyDescent="0.3"/>
    <row r="815" ht="16.2" customHeight="1" x14ac:dyDescent="0.3"/>
    <row r="816" ht="16.2" customHeight="1" x14ac:dyDescent="0.3"/>
    <row r="817" ht="16.2" customHeight="1" x14ac:dyDescent="0.3"/>
    <row r="818" ht="16.2" customHeight="1" x14ac:dyDescent="0.3"/>
    <row r="819" ht="16.2" customHeight="1" x14ac:dyDescent="0.3"/>
    <row r="820" ht="16.2" customHeight="1" x14ac:dyDescent="0.3"/>
    <row r="821" ht="16.2" customHeight="1" x14ac:dyDescent="0.3"/>
    <row r="822" ht="16.2" customHeight="1" x14ac:dyDescent="0.3"/>
    <row r="823" ht="16.2" customHeight="1" x14ac:dyDescent="0.3"/>
    <row r="824" ht="16.2" customHeight="1" x14ac:dyDescent="0.3"/>
    <row r="825" ht="16.2" customHeight="1" x14ac:dyDescent="0.3"/>
    <row r="826" ht="16.2" customHeight="1" x14ac:dyDescent="0.3"/>
    <row r="827" ht="16.2" customHeight="1" x14ac:dyDescent="0.3"/>
    <row r="828" ht="16.2" customHeight="1" x14ac:dyDescent="0.3"/>
    <row r="829" ht="16.2" customHeight="1" x14ac:dyDescent="0.3"/>
    <row r="830" ht="16.2" customHeight="1" x14ac:dyDescent="0.3"/>
    <row r="831" ht="16.2" customHeight="1" x14ac:dyDescent="0.3"/>
    <row r="832" ht="16.2" customHeight="1" x14ac:dyDescent="0.3"/>
    <row r="833" ht="16.2" customHeight="1" x14ac:dyDescent="0.3"/>
    <row r="834" ht="16.2" customHeight="1" x14ac:dyDescent="0.3"/>
    <row r="835" ht="16.2" customHeight="1" x14ac:dyDescent="0.3"/>
    <row r="836" ht="16.2" customHeight="1" x14ac:dyDescent="0.3"/>
    <row r="837" ht="16.2" customHeight="1" x14ac:dyDescent="0.3"/>
    <row r="838" ht="16.2" customHeight="1" x14ac:dyDescent="0.3"/>
    <row r="839" ht="16.2" customHeight="1" x14ac:dyDescent="0.3"/>
    <row r="840" ht="16.2" customHeight="1" x14ac:dyDescent="0.3"/>
    <row r="841" ht="16.2" customHeight="1" x14ac:dyDescent="0.3"/>
    <row r="842" ht="16.2" customHeight="1" x14ac:dyDescent="0.3"/>
    <row r="843" ht="16.2" customHeight="1" x14ac:dyDescent="0.3"/>
    <row r="844" ht="16.2" customHeight="1" x14ac:dyDescent="0.3"/>
    <row r="845" ht="16.2" customHeight="1" x14ac:dyDescent="0.3"/>
    <row r="846" ht="16.2" customHeight="1" x14ac:dyDescent="0.3"/>
    <row r="847" ht="16.2" customHeight="1" x14ac:dyDescent="0.3"/>
    <row r="848" ht="16.2" customHeight="1" x14ac:dyDescent="0.3"/>
    <row r="849" ht="16.2" customHeight="1" x14ac:dyDescent="0.3"/>
    <row r="850" ht="16.2" customHeight="1" x14ac:dyDescent="0.3"/>
    <row r="851" ht="16.2" customHeight="1" x14ac:dyDescent="0.3"/>
    <row r="852" ht="16.2" customHeight="1" x14ac:dyDescent="0.3"/>
    <row r="853" ht="16.2" customHeight="1" x14ac:dyDescent="0.3"/>
    <row r="854" ht="16.2" customHeight="1" x14ac:dyDescent="0.3"/>
    <row r="855" ht="16.2" customHeight="1" x14ac:dyDescent="0.3"/>
    <row r="856" ht="16.2" customHeight="1" x14ac:dyDescent="0.3"/>
    <row r="857" ht="16.2" customHeight="1" x14ac:dyDescent="0.3"/>
    <row r="858" ht="16.2" customHeight="1" x14ac:dyDescent="0.3"/>
    <row r="859" ht="16.2" customHeight="1" x14ac:dyDescent="0.3"/>
    <row r="860" ht="16.2" customHeight="1" x14ac:dyDescent="0.3"/>
    <row r="861" ht="16.2" customHeight="1" x14ac:dyDescent="0.3"/>
    <row r="862" ht="16.2" customHeight="1" x14ac:dyDescent="0.3"/>
    <row r="863" ht="16.2" customHeight="1" x14ac:dyDescent="0.3"/>
    <row r="864" ht="16.2" customHeight="1" x14ac:dyDescent="0.3"/>
    <row r="865" ht="16.2" customHeight="1" x14ac:dyDescent="0.3"/>
    <row r="866" ht="16.2" customHeight="1" x14ac:dyDescent="0.3"/>
    <row r="867" ht="16.2" customHeight="1" x14ac:dyDescent="0.3"/>
    <row r="868" ht="16.2" customHeight="1" x14ac:dyDescent="0.3"/>
    <row r="869" ht="16.2" customHeight="1" x14ac:dyDescent="0.3"/>
    <row r="870" ht="16.2" customHeight="1" x14ac:dyDescent="0.3"/>
    <row r="871" ht="16.2" customHeight="1" x14ac:dyDescent="0.3"/>
    <row r="872" ht="16.2" customHeight="1" x14ac:dyDescent="0.3"/>
    <row r="873" ht="16.2" customHeight="1" x14ac:dyDescent="0.3"/>
    <row r="874" ht="16.2" customHeight="1" x14ac:dyDescent="0.3"/>
    <row r="875" ht="16.2" customHeight="1" x14ac:dyDescent="0.3"/>
    <row r="876" ht="16.2" customHeight="1" x14ac:dyDescent="0.3"/>
    <row r="877" ht="16.2" customHeight="1" x14ac:dyDescent="0.3"/>
    <row r="878" ht="16.2" customHeight="1" x14ac:dyDescent="0.3"/>
    <row r="879" ht="16.2" customHeight="1" x14ac:dyDescent="0.3"/>
    <row r="880" ht="16.2" customHeight="1" x14ac:dyDescent="0.3"/>
    <row r="881" ht="16.2" customHeight="1" x14ac:dyDescent="0.3"/>
    <row r="882" ht="16.2" customHeight="1" x14ac:dyDescent="0.3"/>
    <row r="883" ht="16.2" customHeight="1" x14ac:dyDescent="0.3"/>
    <row r="884" ht="16.2" customHeight="1" x14ac:dyDescent="0.3"/>
    <row r="885" ht="16.2" customHeight="1" x14ac:dyDescent="0.3"/>
    <row r="886" ht="16.2" customHeight="1" x14ac:dyDescent="0.3"/>
    <row r="887" ht="16.2" customHeight="1" x14ac:dyDescent="0.3"/>
    <row r="888" ht="16.2" customHeight="1" x14ac:dyDescent="0.3"/>
    <row r="889" ht="16.2" customHeight="1" x14ac:dyDescent="0.3"/>
    <row r="890" ht="16.2" customHeight="1" x14ac:dyDescent="0.3"/>
    <row r="891" ht="16.2" customHeight="1" x14ac:dyDescent="0.3"/>
    <row r="892" ht="16.2" customHeight="1" x14ac:dyDescent="0.3"/>
    <row r="893" ht="16.2" customHeight="1" x14ac:dyDescent="0.3"/>
    <row r="894" ht="16.2" customHeight="1" x14ac:dyDescent="0.3"/>
    <row r="895" ht="16.2" customHeight="1" x14ac:dyDescent="0.3"/>
    <row r="896" ht="16.2" customHeight="1" x14ac:dyDescent="0.3"/>
    <row r="897" ht="16.2" customHeight="1" x14ac:dyDescent="0.3"/>
    <row r="898" ht="16.2" customHeight="1" x14ac:dyDescent="0.3"/>
    <row r="899" ht="16.2" customHeight="1" x14ac:dyDescent="0.3"/>
    <row r="900" ht="16.2" customHeight="1" x14ac:dyDescent="0.3"/>
    <row r="901" ht="16.2" customHeight="1" x14ac:dyDescent="0.3"/>
    <row r="902" ht="16.2" customHeight="1" x14ac:dyDescent="0.3"/>
    <row r="903" ht="16.2" customHeight="1" x14ac:dyDescent="0.3"/>
    <row r="904" ht="16.2" customHeight="1" x14ac:dyDescent="0.3"/>
    <row r="905" ht="16.2" customHeight="1" x14ac:dyDescent="0.3"/>
    <row r="906" ht="16.2" customHeight="1" x14ac:dyDescent="0.3"/>
    <row r="907" ht="16.2" customHeight="1" x14ac:dyDescent="0.3"/>
    <row r="908" ht="16.2" customHeight="1" x14ac:dyDescent="0.3"/>
    <row r="909" ht="16.2" customHeight="1" x14ac:dyDescent="0.3"/>
    <row r="910" ht="16.2" customHeight="1" x14ac:dyDescent="0.3"/>
    <row r="911" ht="16.2" customHeight="1" x14ac:dyDescent="0.3"/>
    <row r="912" ht="16.2" customHeight="1" x14ac:dyDescent="0.3"/>
    <row r="913" ht="16.2" customHeight="1" x14ac:dyDescent="0.3"/>
    <row r="914" ht="16.2" customHeight="1" x14ac:dyDescent="0.3"/>
    <row r="915" ht="16.2" customHeight="1" x14ac:dyDescent="0.3"/>
    <row r="916" ht="16.2" customHeight="1" x14ac:dyDescent="0.3"/>
    <row r="917" ht="16.2" customHeight="1" x14ac:dyDescent="0.3"/>
    <row r="918" ht="16.2" customHeight="1" x14ac:dyDescent="0.3"/>
    <row r="919" ht="16.2" customHeight="1" x14ac:dyDescent="0.3"/>
    <row r="920" ht="16.2" customHeight="1" x14ac:dyDescent="0.3"/>
    <row r="921" ht="16.2" customHeight="1" x14ac:dyDescent="0.3"/>
    <row r="922" ht="16.2" customHeight="1" x14ac:dyDescent="0.3"/>
    <row r="923" ht="16.2" customHeight="1" x14ac:dyDescent="0.3"/>
    <row r="924" ht="16.2" customHeight="1" x14ac:dyDescent="0.3"/>
    <row r="925" ht="16.2" customHeight="1" x14ac:dyDescent="0.3"/>
    <row r="926" ht="16.2" customHeight="1" x14ac:dyDescent="0.3"/>
    <row r="927" ht="16.2" customHeight="1" x14ac:dyDescent="0.3"/>
    <row r="928" ht="16.2" customHeight="1" x14ac:dyDescent="0.3"/>
    <row r="929" ht="16.2" customHeight="1" x14ac:dyDescent="0.3"/>
    <row r="930" ht="16.2" customHeight="1" x14ac:dyDescent="0.3"/>
    <row r="931" ht="16.2" customHeight="1" x14ac:dyDescent="0.3"/>
    <row r="932" ht="16.2" customHeight="1" x14ac:dyDescent="0.3"/>
    <row r="933" ht="16.2" customHeight="1" x14ac:dyDescent="0.3"/>
    <row r="934" ht="16.2" customHeight="1" x14ac:dyDescent="0.3"/>
    <row r="935" ht="16.2" customHeight="1" x14ac:dyDescent="0.3"/>
    <row r="936" ht="16.2" customHeight="1" x14ac:dyDescent="0.3"/>
    <row r="937" ht="16.2" customHeight="1" x14ac:dyDescent="0.3"/>
    <row r="938" ht="16.2" customHeight="1" x14ac:dyDescent="0.3"/>
    <row r="939" ht="16.2" customHeight="1" x14ac:dyDescent="0.3"/>
    <row r="940" ht="16.2" customHeight="1" x14ac:dyDescent="0.3"/>
    <row r="941" ht="16.2" customHeight="1" x14ac:dyDescent="0.3"/>
    <row r="942" ht="16.2" customHeight="1" x14ac:dyDescent="0.3"/>
    <row r="943" ht="16.2" customHeight="1" x14ac:dyDescent="0.3"/>
    <row r="944" ht="16.2" customHeight="1" x14ac:dyDescent="0.3"/>
    <row r="945" ht="16.2" customHeight="1" x14ac:dyDescent="0.3"/>
    <row r="946" ht="16.2" customHeight="1" x14ac:dyDescent="0.3"/>
    <row r="947" ht="16.2" customHeight="1" x14ac:dyDescent="0.3"/>
    <row r="948" ht="16.2" customHeight="1" x14ac:dyDescent="0.3"/>
    <row r="949" ht="16.2" customHeight="1" x14ac:dyDescent="0.3"/>
    <row r="950" ht="16.2" customHeight="1" x14ac:dyDescent="0.3"/>
    <row r="951" ht="16.2" customHeight="1" x14ac:dyDescent="0.3"/>
    <row r="952" ht="16.2" customHeight="1" x14ac:dyDescent="0.3"/>
    <row r="953" ht="16.2" customHeight="1" x14ac:dyDescent="0.3"/>
    <row r="954" ht="16.2" customHeight="1" x14ac:dyDescent="0.3"/>
    <row r="955" ht="16.2" customHeight="1" x14ac:dyDescent="0.3"/>
    <row r="956" ht="16.2" customHeight="1" x14ac:dyDescent="0.3"/>
    <row r="957" ht="16.2" customHeight="1" x14ac:dyDescent="0.3"/>
    <row r="958" ht="16.2" customHeight="1" x14ac:dyDescent="0.3"/>
    <row r="959" ht="16.2" customHeight="1" x14ac:dyDescent="0.3"/>
    <row r="960" ht="16.2" customHeight="1" x14ac:dyDescent="0.3"/>
    <row r="961" ht="16.2" customHeight="1" x14ac:dyDescent="0.3"/>
    <row r="962" ht="16.2" customHeight="1" x14ac:dyDescent="0.3"/>
    <row r="963" ht="16.2" customHeight="1" x14ac:dyDescent="0.3"/>
    <row r="964" ht="16.2" customHeight="1" x14ac:dyDescent="0.3"/>
    <row r="965" ht="16.2" customHeight="1" x14ac:dyDescent="0.3"/>
    <row r="966" ht="16.2" customHeight="1" x14ac:dyDescent="0.3"/>
    <row r="967" ht="16.2" customHeight="1" x14ac:dyDescent="0.3"/>
    <row r="968" ht="16.2" customHeight="1" x14ac:dyDescent="0.3"/>
    <row r="969" ht="16.2" customHeight="1" x14ac:dyDescent="0.3"/>
    <row r="970" ht="16.2" customHeight="1" x14ac:dyDescent="0.3"/>
    <row r="971" ht="16.2" customHeight="1" x14ac:dyDescent="0.3"/>
    <row r="972" ht="16.2" customHeight="1" x14ac:dyDescent="0.3"/>
    <row r="973" ht="16.2" customHeight="1" x14ac:dyDescent="0.3"/>
    <row r="974" ht="16.2" customHeight="1" x14ac:dyDescent="0.3"/>
    <row r="975" ht="16.2" customHeight="1" x14ac:dyDescent="0.3"/>
    <row r="976" ht="16.2" customHeight="1" x14ac:dyDescent="0.3"/>
    <row r="977" ht="16.2" customHeight="1" x14ac:dyDescent="0.3"/>
    <row r="978" ht="16.2" customHeight="1" x14ac:dyDescent="0.3"/>
    <row r="979" ht="16.2" customHeight="1" x14ac:dyDescent="0.3"/>
    <row r="980" ht="16.2" customHeight="1" x14ac:dyDescent="0.3"/>
    <row r="981" ht="16.2" customHeight="1" x14ac:dyDescent="0.3"/>
    <row r="982" ht="16.2" customHeight="1" x14ac:dyDescent="0.3"/>
    <row r="983" ht="16.2" customHeight="1" x14ac:dyDescent="0.3"/>
    <row r="984" ht="16.2" customHeight="1" x14ac:dyDescent="0.3"/>
    <row r="985" ht="16.2" customHeight="1" x14ac:dyDescent="0.3"/>
    <row r="986" ht="16.2" customHeight="1" x14ac:dyDescent="0.3"/>
    <row r="987" ht="16.2" customHeight="1" x14ac:dyDescent="0.3"/>
    <row r="988" ht="16.2" customHeight="1" x14ac:dyDescent="0.3"/>
    <row r="989" ht="16.2" customHeight="1" x14ac:dyDescent="0.3"/>
    <row r="990" ht="16.2" customHeight="1" x14ac:dyDescent="0.3"/>
    <row r="991" ht="16.2" customHeight="1" x14ac:dyDescent="0.3"/>
    <row r="992" ht="16.2" customHeight="1" x14ac:dyDescent="0.3"/>
    <row r="993" ht="16.2" customHeight="1" x14ac:dyDescent="0.3"/>
    <row r="994" ht="16.2" customHeight="1" x14ac:dyDescent="0.3"/>
    <row r="995" ht="16.2" customHeight="1" x14ac:dyDescent="0.3"/>
    <row r="996" ht="16.2" customHeight="1" x14ac:dyDescent="0.3"/>
    <row r="997" ht="16.2" customHeight="1" x14ac:dyDescent="0.3"/>
    <row r="998" ht="16.2" customHeight="1" x14ac:dyDescent="0.3"/>
    <row r="999" ht="16.2" customHeight="1" x14ac:dyDescent="0.3"/>
    <row r="1000" ht="16.2" customHeight="1" x14ac:dyDescent="0.3"/>
    <row r="1001" ht="16.2" customHeight="1" x14ac:dyDescent="0.3"/>
    <row r="1002" ht="16.2" customHeight="1" x14ac:dyDescent="0.3"/>
    <row r="1003" ht="16.2" customHeight="1" x14ac:dyDescent="0.3"/>
    <row r="1004" ht="16.2" customHeight="1" x14ac:dyDescent="0.3"/>
    <row r="1005" ht="16.2" customHeight="1" x14ac:dyDescent="0.3"/>
    <row r="1006" ht="16.2" customHeight="1" x14ac:dyDescent="0.3"/>
    <row r="1007" ht="16.2" customHeight="1" x14ac:dyDescent="0.3"/>
    <row r="1008" ht="16.2" customHeight="1" x14ac:dyDescent="0.3"/>
    <row r="1009" ht="16.2" customHeight="1" x14ac:dyDescent="0.3"/>
    <row r="1010" ht="16.2" customHeight="1" x14ac:dyDescent="0.3"/>
    <row r="1011" ht="16.2" customHeight="1" x14ac:dyDescent="0.3"/>
    <row r="1012" ht="16.2" customHeight="1" x14ac:dyDescent="0.3"/>
    <row r="1013" ht="16.2" customHeight="1" x14ac:dyDescent="0.3"/>
    <row r="1014" ht="16.2" customHeight="1" x14ac:dyDescent="0.3"/>
    <row r="1015" ht="16.2" customHeight="1" x14ac:dyDescent="0.3"/>
    <row r="1016" ht="16.2" customHeight="1" x14ac:dyDescent="0.3"/>
    <row r="1017" ht="16.2" customHeight="1" x14ac:dyDescent="0.3"/>
    <row r="1018" ht="16.2" customHeight="1" x14ac:dyDescent="0.3"/>
    <row r="1019" ht="16.2" customHeight="1" x14ac:dyDescent="0.3"/>
    <row r="1020" ht="16.2" customHeight="1" x14ac:dyDescent="0.3"/>
    <row r="1021" ht="16.2" customHeight="1" x14ac:dyDescent="0.3"/>
    <row r="1022" ht="16.2" customHeight="1" x14ac:dyDescent="0.3"/>
    <row r="1023" ht="16.2" customHeight="1" x14ac:dyDescent="0.3"/>
    <row r="1024" ht="16.2" customHeight="1" x14ac:dyDescent="0.3"/>
    <row r="1025" ht="16.2" customHeight="1" x14ac:dyDescent="0.3"/>
    <row r="1026" ht="16.2" customHeight="1" x14ac:dyDescent="0.3"/>
    <row r="1027" ht="16.2" customHeight="1" x14ac:dyDescent="0.3"/>
    <row r="1028" ht="16.2" customHeight="1" x14ac:dyDescent="0.3"/>
    <row r="1029" ht="16.2" customHeight="1" x14ac:dyDescent="0.3"/>
    <row r="1030" ht="16.2" customHeight="1" x14ac:dyDescent="0.3"/>
    <row r="1031" ht="16.2" customHeight="1" x14ac:dyDescent="0.3"/>
    <row r="1032" ht="16.2" customHeight="1" x14ac:dyDescent="0.3"/>
    <row r="1033" ht="16.2" customHeight="1" x14ac:dyDescent="0.3"/>
    <row r="1034" ht="16.2" customHeight="1" x14ac:dyDescent="0.3"/>
    <row r="1035" ht="16.2" customHeight="1" x14ac:dyDescent="0.3"/>
    <row r="1036" ht="16.2" customHeight="1" x14ac:dyDescent="0.3"/>
    <row r="1037" ht="16.2" customHeight="1" x14ac:dyDescent="0.3"/>
    <row r="1038" ht="16.2" customHeight="1" x14ac:dyDescent="0.3"/>
    <row r="1039" ht="16.2" customHeight="1" x14ac:dyDescent="0.3"/>
    <row r="1040" ht="16.2" customHeight="1" x14ac:dyDescent="0.3"/>
    <row r="1041" ht="16.2" customHeight="1" x14ac:dyDescent="0.3"/>
    <row r="1042" ht="16.2" customHeight="1" x14ac:dyDescent="0.3"/>
    <row r="1043" ht="16.2" customHeight="1" x14ac:dyDescent="0.3"/>
    <row r="1044" ht="16.2" customHeight="1" x14ac:dyDescent="0.3"/>
    <row r="1045" ht="16.2" customHeight="1" x14ac:dyDescent="0.3"/>
    <row r="1046" ht="16.2" customHeight="1" x14ac:dyDescent="0.3"/>
    <row r="1047" ht="16.2" customHeight="1" x14ac:dyDescent="0.3"/>
    <row r="1048" ht="16.2" customHeight="1" x14ac:dyDescent="0.3"/>
    <row r="1049" ht="16.2" customHeight="1" x14ac:dyDescent="0.3"/>
    <row r="1050" ht="16.2" customHeight="1" x14ac:dyDescent="0.3"/>
    <row r="1051" ht="16.2" customHeight="1" x14ac:dyDescent="0.3"/>
    <row r="1052" ht="16.2" customHeight="1" x14ac:dyDescent="0.3"/>
    <row r="1053" ht="16.2" customHeight="1" x14ac:dyDescent="0.3"/>
    <row r="1054" ht="16.2" customHeight="1" x14ac:dyDescent="0.3"/>
    <row r="1055" ht="16.2" customHeight="1" x14ac:dyDescent="0.3"/>
    <row r="1056" ht="16.2" customHeight="1" x14ac:dyDescent="0.3"/>
    <row r="1057" ht="16.2" customHeight="1" x14ac:dyDescent="0.3"/>
    <row r="1058" ht="16.2" customHeight="1" x14ac:dyDescent="0.3"/>
    <row r="1059" ht="16.2" customHeight="1" x14ac:dyDescent="0.3"/>
    <row r="1060" ht="16.2" customHeight="1" x14ac:dyDescent="0.3"/>
    <row r="1061" ht="16.2" customHeight="1" x14ac:dyDescent="0.3"/>
    <row r="1062" ht="16.2" customHeight="1" x14ac:dyDescent="0.3"/>
    <row r="1063" ht="16.2" customHeight="1" x14ac:dyDescent="0.3"/>
    <row r="1064" ht="16.2" customHeight="1" x14ac:dyDescent="0.3"/>
    <row r="1065" ht="16.2" customHeight="1" x14ac:dyDescent="0.3"/>
    <row r="1066" ht="16.2" customHeight="1" x14ac:dyDescent="0.3"/>
    <row r="1067" ht="16.2" customHeight="1" x14ac:dyDescent="0.3"/>
    <row r="1068" ht="16.2" customHeight="1" x14ac:dyDescent="0.3"/>
    <row r="1069" ht="16.2" customHeight="1" x14ac:dyDescent="0.3"/>
    <row r="1070" ht="16.2" customHeight="1" x14ac:dyDescent="0.3"/>
    <row r="1071" ht="16.2" customHeight="1" x14ac:dyDescent="0.3"/>
    <row r="1072" ht="16.2" customHeight="1" x14ac:dyDescent="0.3"/>
    <row r="1073" ht="16.2" customHeight="1" x14ac:dyDescent="0.3"/>
    <row r="1074" ht="16.2" customHeight="1" x14ac:dyDescent="0.3"/>
    <row r="1075" ht="16.2" customHeight="1" x14ac:dyDescent="0.3"/>
    <row r="1076" ht="16.2" customHeight="1" x14ac:dyDescent="0.3"/>
    <row r="1077" ht="16.2" customHeight="1" x14ac:dyDescent="0.3"/>
    <row r="1078" ht="16.2" customHeight="1" x14ac:dyDescent="0.3"/>
    <row r="1079" ht="16.2" customHeight="1" x14ac:dyDescent="0.3"/>
    <row r="1080" ht="16.2" customHeight="1" x14ac:dyDescent="0.3"/>
    <row r="1081" ht="16.2" customHeight="1" x14ac:dyDescent="0.3"/>
    <row r="1082" ht="16.2" customHeight="1" x14ac:dyDescent="0.3"/>
    <row r="1083" ht="16.2" customHeight="1" x14ac:dyDescent="0.3"/>
    <row r="1084" ht="16.2" customHeight="1" x14ac:dyDescent="0.3"/>
    <row r="1085" ht="16.2" customHeight="1" x14ac:dyDescent="0.3"/>
    <row r="1086" ht="16.2" customHeight="1" x14ac:dyDescent="0.3"/>
    <row r="1087" ht="16.2" customHeight="1" x14ac:dyDescent="0.3"/>
    <row r="1088" ht="16.2" customHeight="1" x14ac:dyDescent="0.3"/>
    <row r="1089" ht="16.2" customHeight="1" x14ac:dyDescent="0.3"/>
    <row r="1090" ht="16.2" customHeight="1" x14ac:dyDescent="0.3"/>
    <row r="1091" ht="16.2" customHeight="1" x14ac:dyDescent="0.3"/>
    <row r="1092" ht="16.2" customHeight="1" x14ac:dyDescent="0.3"/>
    <row r="1093" ht="16.2" customHeight="1" x14ac:dyDescent="0.3"/>
    <row r="1094" ht="16.2" customHeight="1" x14ac:dyDescent="0.3"/>
    <row r="1095" ht="16.2" customHeight="1" x14ac:dyDescent="0.3"/>
    <row r="1096" ht="16.2" customHeight="1" x14ac:dyDescent="0.3"/>
    <row r="1097" ht="16.2" customHeight="1" x14ac:dyDescent="0.3"/>
    <row r="1098" ht="16.2" customHeight="1" x14ac:dyDescent="0.3"/>
    <row r="1099" ht="16.2" customHeight="1" x14ac:dyDescent="0.3"/>
    <row r="1100" ht="16.2" customHeight="1" x14ac:dyDescent="0.3"/>
    <row r="1101" ht="16.2" customHeight="1" x14ac:dyDescent="0.3"/>
    <row r="1102" ht="16.2" customHeight="1" x14ac:dyDescent="0.3"/>
    <row r="1103" ht="16.2" customHeight="1" x14ac:dyDescent="0.3"/>
    <row r="1104" ht="16.2" customHeight="1" x14ac:dyDescent="0.3"/>
    <row r="1105" ht="16.2" customHeight="1" x14ac:dyDescent="0.3"/>
    <row r="1106" ht="16.2" customHeight="1" x14ac:dyDescent="0.3"/>
    <row r="1107" ht="16.2" customHeight="1" x14ac:dyDescent="0.3"/>
    <row r="1108" ht="16.2" customHeight="1" x14ac:dyDescent="0.3"/>
    <row r="1109" ht="16.2" customHeight="1" x14ac:dyDescent="0.3"/>
    <row r="1110" ht="16.2" customHeight="1" x14ac:dyDescent="0.3"/>
    <row r="1111" ht="16.2" customHeight="1" x14ac:dyDescent="0.3"/>
    <row r="1112" ht="16.2" customHeight="1" x14ac:dyDescent="0.3"/>
    <row r="1113" ht="16.2" customHeight="1" x14ac:dyDescent="0.3"/>
    <row r="1114" ht="16.2" customHeight="1" x14ac:dyDescent="0.3"/>
    <row r="1115" ht="16.2" customHeight="1" x14ac:dyDescent="0.3"/>
    <row r="1116" ht="16.2" customHeight="1" x14ac:dyDescent="0.3"/>
    <row r="1117" ht="16.2" customHeight="1" x14ac:dyDescent="0.3"/>
    <row r="1118" ht="16.2" customHeight="1" x14ac:dyDescent="0.3"/>
    <row r="1119" ht="16.2" customHeight="1" x14ac:dyDescent="0.3"/>
    <row r="1120" ht="16.2" customHeight="1" x14ac:dyDescent="0.3"/>
    <row r="1121" ht="16.2" customHeight="1" x14ac:dyDescent="0.3"/>
    <row r="1122" ht="16.2" customHeight="1" x14ac:dyDescent="0.3"/>
    <row r="1123" ht="16.2" customHeight="1" x14ac:dyDescent="0.3"/>
    <row r="1124" ht="16.2" customHeight="1" x14ac:dyDescent="0.3"/>
    <row r="1125" ht="16.2" customHeight="1" x14ac:dyDescent="0.3"/>
    <row r="1126" ht="16.2" customHeight="1" x14ac:dyDescent="0.3"/>
    <row r="1127" ht="16.2" customHeight="1" x14ac:dyDescent="0.3"/>
    <row r="1128" ht="16.2" customHeight="1" x14ac:dyDescent="0.3"/>
    <row r="1129" ht="16.2" customHeight="1" x14ac:dyDescent="0.3"/>
    <row r="1130" ht="16.2" customHeight="1" x14ac:dyDescent="0.3"/>
    <row r="1131" ht="16.2" customHeight="1" x14ac:dyDescent="0.3"/>
    <row r="1132" ht="16.2" customHeight="1" x14ac:dyDescent="0.3"/>
    <row r="1133" ht="16.2" customHeight="1" x14ac:dyDescent="0.3"/>
    <row r="1134" ht="16.2" customHeight="1" x14ac:dyDescent="0.3"/>
    <row r="1135" ht="16.2" customHeight="1" x14ac:dyDescent="0.3"/>
    <row r="1136" ht="16.2" customHeight="1" x14ac:dyDescent="0.3"/>
    <row r="1137" ht="16.2" customHeight="1" x14ac:dyDescent="0.3"/>
    <row r="1138" ht="16.2" customHeight="1" x14ac:dyDescent="0.3"/>
    <row r="1139" ht="16.2" customHeight="1" x14ac:dyDescent="0.3"/>
    <row r="1140" ht="16.2" customHeight="1" x14ac:dyDescent="0.3"/>
    <row r="1141" ht="16.2" customHeight="1" x14ac:dyDescent="0.3"/>
    <row r="1142" ht="16.2" customHeight="1" x14ac:dyDescent="0.3"/>
    <row r="1143" ht="16.2" customHeight="1" x14ac:dyDescent="0.3"/>
    <row r="1144" ht="16.2" customHeight="1" x14ac:dyDescent="0.3"/>
    <row r="1145" ht="16.2" customHeight="1" x14ac:dyDescent="0.3"/>
    <row r="1146" ht="16.2" customHeight="1" x14ac:dyDescent="0.3"/>
    <row r="1147" ht="16.2" customHeight="1" x14ac:dyDescent="0.3"/>
    <row r="1148" ht="16.2" customHeight="1" x14ac:dyDescent="0.3"/>
    <row r="1149" ht="16.2" customHeight="1" x14ac:dyDescent="0.3"/>
    <row r="1150" ht="16.2" customHeight="1" x14ac:dyDescent="0.3"/>
    <row r="1151" ht="16.2" customHeight="1" x14ac:dyDescent="0.3"/>
    <row r="1152" ht="16.2" customHeight="1" x14ac:dyDescent="0.3"/>
    <row r="1153" ht="16.2" customHeight="1" x14ac:dyDescent="0.3"/>
    <row r="1154" ht="16.2" customHeight="1" x14ac:dyDescent="0.3"/>
    <row r="1155" ht="16.2" customHeight="1" x14ac:dyDescent="0.3"/>
    <row r="1156" ht="16.2" customHeight="1" x14ac:dyDescent="0.3"/>
    <row r="1157" ht="16.2" customHeight="1" x14ac:dyDescent="0.3"/>
    <row r="1158" ht="16.2" customHeight="1" x14ac:dyDescent="0.3"/>
    <row r="1159" ht="16.2" customHeight="1" x14ac:dyDescent="0.3"/>
    <row r="1160" ht="16.2" customHeight="1" x14ac:dyDescent="0.3"/>
    <row r="1161" ht="16.2" customHeight="1" x14ac:dyDescent="0.3"/>
    <row r="1162" ht="16.2" customHeight="1" x14ac:dyDescent="0.3"/>
    <row r="1163" ht="16.2" customHeight="1" x14ac:dyDescent="0.3"/>
    <row r="1164" ht="16.2" customHeight="1" x14ac:dyDescent="0.3"/>
    <row r="1165" ht="16.2" customHeight="1" x14ac:dyDescent="0.3"/>
    <row r="1166" ht="16.2" customHeight="1" x14ac:dyDescent="0.3"/>
    <row r="1167" ht="16.2" customHeight="1" x14ac:dyDescent="0.3"/>
    <row r="1168" ht="16.2" customHeight="1" x14ac:dyDescent="0.3"/>
    <row r="1169" ht="16.2" customHeight="1" x14ac:dyDescent="0.3"/>
    <row r="1170" ht="16.2" customHeight="1" x14ac:dyDescent="0.3"/>
    <row r="1171" ht="16.2" customHeight="1" x14ac:dyDescent="0.3"/>
    <row r="1172" ht="16.2" customHeight="1" x14ac:dyDescent="0.3"/>
    <row r="1173" ht="16.2" customHeight="1" x14ac:dyDescent="0.3"/>
    <row r="1174" ht="16.2" customHeight="1" x14ac:dyDescent="0.3"/>
    <row r="1175" ht="16.2" customHeight="1" x14ac:dyDescent="0.3"/>
    <row r="1176" ht="16.2" customHeight="1" x14ac:dyDescent="0.3"/>
    <row r="1177" ht="16.2" customHeight="1" x14ac:dyDescent="0.3"/>
    <row r="1178" ht="16.2" customHeight="1" x14ac:dyDescent="0.3"/>
    <row r="1179" ht="16.2" customHeight="1" x14ac:dyDescent="0.3"/>
    <row r="1180" ht="16.2" customHeight="1" x14ac:dyDescent="0.3"/>
    <row r="1181" ht="16.2" customHeight="1" x14ac:dyDescent="0.3"/>
    <row r="1182" ht="16.2" customHeight="1" x14ac:dyDescent="0.3"/>
    <row r="1183" ht="16.2" customHeight="1" x14ac:dyDescent="0.3"/>
    <row r="1184" ht="16.2" customHeight="1" x14ac:dyDescent="0.3"/>
    <row r="1185" ht="16.2" customHeight="1" x14ac:dyDescent="0.3"/>
    <row r="1186" ht="16.2" customHeight="1" x14ac:dyDescent="0.3"/>
    <row r="1187" ht="16.2" customHeight="1" x14ac:dyDescent="0.3"/>
    <row r="1188" ht="16.2" customHeight="1" x14ac:dyDescent="0.3"/>
    <row r="1189" ht="16.2" customHeight="1" x14ac:dyDescent="0.3"/>
    <row r="1190" ht="16.2" customHeight="1" x14ac:dyDescent="0.3"/>
    <row r="1191" ht="16.2" customHeight="1" x14ac:dyDescent="0.3"/>
    <row r="1192" ht="16.2" customHeight="1" x14ac:dyDescent="0.3"/>
    <row r="1193" ht="16.2" customHeight="1" x14ac:dyDescent="0.3"/>
    <row r="1194" ht="16.2" customHeight="1" x14ac:dyDescent="0.3"/>
    <row r="1195" ht="16.2" customHeight="1" x14ac:dyDescent="0.3"/>
    <row r="1196" ht="16.2" customHeight="1" x14ac:dyDescent="0.3"/>
    <row r="1197" ht="16.2" customHeight="1" x14ac:dyDescent="0.3"/>
    <row r="1198" ht="16.2" customHeight="1" x14ac:dyDescent="0.3"/>
    <row r="1199" ht="16.2" customHeight="1" x14ac:dyDescent="0.3"/>
    <row r="1200" ht="16.2" customHeight="1" x14ac:dyDescent="0.3"/>
    <row r="1201" ht="16.2" customHeight="1" x14ac:dyDescent="0.3"/>
    <row r="1202" ht="16.2" customHeight="1" x14ac:dyDescent="0.3"/>
    <row r="1203" ht="16.2" customHeight="1" x14ac:dyDescent="0.3"/>
    <row r="1204" ht="16.2" customHeight="1" x14ac:dyDescent="0.3"/>
    <row r="1205" ht="16.2" customHeight="1" x14ac:dyDescent="0.3"/>
    <row r="1206" ht="16.2" customHeight="1" x14ac:dyDescent="0.3"/>
    <row r="1207" ht="16.2" customHeight="1" x14ac:dyDescent="0.3"/>
    <row r="1208" ht="16.2" customHeight="1" x14ac:dyDescent="0.3"/>
    <row r="1209" ht="16.2" customHeight="1" x14ac:dyDescent="0.3"/>
    <row r="1210" ht="16.2" customHeight="1" x14ac:dyDescent="0.3"/>
    <row r="1211" ht="16.2" customHeight="1" x14ac:dyDescent="0.3"/>
    <row r="1212" ht="16.2" customHeight="1" x14ac:dyDescent="0.3"/>
    <row r="1213" ht="16.2" customHeight="1" x14ac:dyDescent="0.3"/>
    <row r="1214" ht="16.2" customHeight="1" x14ac:dyDescent="0.3"/>
    <row r="1215" ht="16.2" customHeight="1" x14ac:dyDescent="0.3"/>
    <row r="1216" ht="16.2" customHeight="1" x14ac:dyDescent="0.3"/>
    <row r="1217" ht="16.2" customHeight="1" x14ac:dyDescent="0.3"/>
    <row r="1218" ht="16.2" customHeight="1" x14ac:dyDescent="0.3"/>
    <row r="1219" ht="16.2" customHeight="1" x14ac:dyDescent="0.3"/>
    <row r="1220" ht="16.2" customHeight="1" x14ac:dyDescent="0.3"/>
    <row r="1221" ht="16.2" customHeight="1" x14ac:dyDescent="0.3"/>
    <row r="1222" ht="16.2" customHeight="1" x14ac:dyDescent="0.3"/>
    <row r="1223" ht="16.2" customHeight="1" x14ac:dyDescent="0.3"/>
    <row r="1224" ht="16.2" customHeight="1" x14ac:dyDescent="0.3"/>
    <row r="1225" ht="16.2" customHeight="1" x14ac:dyDescent="0.3"/>
    <row r="1226" ht="16.2" customHeight="1" x14ac:dyDescent="0.3"/>
    <row r="1227" ht="16.2" customHeight="1" x14ac:dyDescent="0.3"/>
    <row r="1228" ht="16.2" customHeight="1" x14ac:dyDescent="0.3"/>
    <row r="1229" ht="16.2" customHeight="1" x14ac:dyDescent="0.3"/>
    <row r="1230" ht="16.2" customHeight="1" x14ac:dyDescent="0.3"/>
    <row r="1231" ht="16.2" customHeight="1" x14ac:dyDescent="0.3"/>
    <row r="1232" ht="16.2" customHeight="1" x14ac:dyDescent="0.3"/>
    <row r="1233" ht="16.2" customHeight="1" x14ac:dyDescent="0.3"/>
    <row r="1234" ht="16.2" customHeight="1" x14ac:dyDescent="0.3"/>
    <row r="1235" ht="16.2" customHeight="1" x14ac:dyDescent="0.3"/>
    <row r="1236" ht="16.2" customHeight="1" x14ac:dyDescent="0.3"/>
    <row r="1237" ht="16.2" customHeight="1" x14ac:dyDescent="0.3"/>
    <row r="1238" ht="16.2" customHeight="1" x14ac:dyDescent="0.3"/>
    <row r="1239" ht="16.2" customHeight="1" x14ac:dyDescent="0.3"/>
    <row r="1240" ht="16.2" customHeight="1" x14ac:dyDescent="0.3"/>
    <row r="1241" ht="16.2" customHeight="1" x14ac:dyDescent="0.3"/>
    <row r="1242" ht="16.2" customHeight="1" x14ac:dyDescent="0.3"/>
    <row r="1243" ht="16.2" customHeight="1" x14ac:dyDescent="0.3"/>
    <row r="1244" ht="16.2" customHeight="1" x14ac:dyDescent="0.3"/>
    <row r="1245" ht="16.2" customHeight="1" x14ac:dyDescent="0.3"/>
    <row r="1246" ht="16.2" customHeight="1" x14ac:dyDescent="0.3"/>
    <row r="1247" ht="16.2" customHeight="1" x14ac:dyDescent="0.3"/>
    <row r="1248" ht="16.2" customHeight="1" x14ac:dyDescent="0.3"/>
    <row r="1249" ht="16.2" customHeight="1" x14ac:dyDescent="0.3"/>
    <row r="1250" ht="16.2" customHeight="1" x14ac:dyDescent="0.3"/>
    <row r="1251" ht="16.2" customHeight="1" x14ac:dyDescent="0.3"/>
    <row r="1252" ht="16.2" customHeight="1" x14ac:dyDescent="0.3"/>
    <row r="1253" ht="16.2" customHeight="1" x14ac:dyDescent="0.3"/>
    <row r="1254" ht="16.2" customHeight="1" x14ac:dyDescent="0.3"/>
    <row r="1255" ht="16.2" customHeight="1" x14ac:dyDescent="0.3"/>
    <row r="1256" ht="16.2" customHeight="1" x14ac:dyDescent="0.3"/>
    <row r="1257" ht="16.2" customHeight="1" x14ac:dyDescent="0.3"/>
    <row r="1258" ht="16.2" customHeight="1" x14ac:dyDescent="0.3"/>
    <row r="1259" ht="16.2" customHeight="1" x14ac:dyDescent="0.3"/>
    <row r="1260" ht="16.2" customHeight="1" x14ac:dyDescent="0.3"/>
    <row r="1261" ht="16.2" customHeight="1" x14ac:dyDescent="0.3"/>
    <row r="1262" ht="16.2" customHeight="1" x14ac:dyDescent="0.3"/>
    <row r="1263" ht="16.2" customHeight="1" x14ac:dyDescent="0.3"/>
    <row r="1264" ht="16.2" customHeight="1" x14ac:dyDescent="0.3"/>
    <row r="1265" ht="16.2" customHeight="1" x14ac:dyDescent="0.3"/>
    <row r="1266" ht="16.2" customHeight="1" x14ac:dyDescent="0.3"/>
    <row r="1267" ht="16.2" customHeight="1" x14ac:dyDescent="0.3"/>
    <row r="1268" ht="16.2" customHeight="1" x14ac:dyDescent="0.3"/>
    <row r="1269" ht="16.2" customHeight="1" x14ac:dyDescent="0.3"/>
    <row r="1270" ht="16.2" customHeight="1" x14ac:dyDescent="0.3"/>
    <row r="1271" ht="16.2" customHeight="1" x14ac:dyDescent="0.3"/>
    <row r="1272" ht="16.2" customHeight="1" x14ac:dyDescent="0.3"/>
    <row r="1273" ht="16.2" customHeight="1" x14ac:dyDescent="0.3"/>
    <row r="1274" ht="16.2" customHeight="1" x14ac:dyDescent="0.3"/>
    <row r="1275" ht="16.2" customHeight="1" x14ac:dyDescent="0.3"/>
    <row r="1276" ht="16.2" customHeight="1" x14ac:dyDescent="0.3"/>
    <row r="1277" ht="16.2" customHeight="1" x14ac:dyDescent="0.3"/>
    <row r="1278" ht="16.2" customHeight="1" x14ac:dyDescent="0.3"/>
    <row r="1279" ht="16.2" customHeight="1" x14ac:dyDescent="0.3"/>
    <row r="1280" ht="16.2" customHeight="1" x14ac:dyDescent="0.3"/>
    <row r="1281" ht="16.2" customHeight="1" x14ac:dyDescent="0.3"/>
    <row r="1282" ht="16.2" customHeight="1" x14ac:dyDescent="0.3"/>
    <row r="1283" ht="16.2" customHeight="1" x14ac:dyDescent="0.3"/>
    <row r="1284" ht="16.2" customHeight="1" x14ac:dyDescent="0.3"/>
    <row r="1285" ht="16.2" customHeight="1" x14ac:dyDescent="0.3"/>
    <row r="1286" ht="16.2" customHeight="1" x14ac:dyDescent="0.3"/>
    <row r="1287" ht="16.2" customHeight="1" x14ac:dyDescent="0.3"/>
    <row r="1288" ht="16.2" customHeight="1" x14ac:dyDescent="0.3"/>
    <row r="1289" ht="16.2" customHeight="1" x14ac:dyDescent="0.3"/>
    <row r="1290" ht="16.2" customHeight="1" x14ac:dyDescent="0.3"/>
    <row r="1291" ht="16.2" customHeight="1" x14ac:dyDescent="0.3"/>
    <row r="1292" ht="16.2" customHeight="1" x14ac:dyDescent="0.3"/>
    <row r="1293" ht="16.2" customHeight="1" x14ac:dyDescent="0.3"/>
    <row r="1294" ht="16.2" customHeight="1" x14ac:dyDescent="0.3"/>
    <row r="1295" ht="16.2" customHeight="1" x14ac:dyDescent="0.3"/>
    <row r="1296" ht="16.2" customHeight="1" x14ac:dyDescent="0.3"/>
    <row r="1297" ht="16.2" customHeight="1" x14ac:dyDescent="0.3"/>
    <row r="1298" ht="16.2" customHeight="1" x14ac:dyDescent="0.3"/>
    <row r="1299" ht="16.2" customHeight="1" x14ac:dyDescent="0.3"/>
    <row r="1300" ht="16.2" customHeight="1" x14ac:dyDescent="0.3"/>
    <row r="1301" ht="16.2" customHeight="1" x14ac:dyDescent="0.3"/>
    <row r="1302" ht="16.2" customHeight="1" x14ac:dyDescent="0.3"/>
    <row r="1303" ht="16.2" customHeight="1" x14ac:dyDescent="0.3"/>
    <row r="1304" ht="16.2" customHeight="1" x14ac:dyDescent="0.3"/>
    <row r="1305" ht="16.2" customHeight="1" x14ac:dyDescent="0.3"/>
    <row r="1306" ht="16.2" customHeight="1" x14ac:dyDescent="0.3"/>
    <row r="1307" ht="16.2" customHeight="1" x14ac:dyDescent="0.3"/>
    <row r="1308" ht="16.2" customHeight="1" x14ac:dyDescent="0.3"/>
    <row r="1309" ht="16.2" customHeight="1" x14ac:dyDescent="0.3"/>
    <row r="1310" ht="16.2" customHeight="1" x14ac:dyDescent="0.3"/>
    <row r="1311" ht="16.2" customHeight="1" x14ac:dyDescent="0.3"/>
    <row r="1312" ht="16.2" customHeight="1" x14ac:dyDescent="0.3"/>
    <row r="1313" ht="16.2" customHeight="1" x14ac:dyDescent="0.3"/>
    <row r="1314" ht="16.2" customHeight="1" x14ac:dyDescent="0.3"/>
    <row r="1315" ht="16.2" customHeight="1" x14ac:dyDescent="0.3"/>
    <row r="1316" ht="16.2" customHeight="1" x14ac:dyDescent="0.3"/>
    <row r="1317" ht="16.2" customHeight="1" x14ac:dyDescent="0.3"/>
    <row r="1318" ht="16.2" customHeight="1" x14ac:dyDescent="0.3"/>
    <row r="1319" ht="16.2" customHeight="1" x14ac:dyDescent="0.3"/>
    <row r="1320" ht="16.2" customHeight="1" x14ac:dyDescent="0.3"/>
    <row r="1321" ht="16.2" customHeight="1" x14ac:dyDescent="0.3"/>
    <row r="1322" ht="16.2" customHeight="1" x14ac:dyDescent="0.3"/>
    <row r="1323" ht="16.2" customHeight="1" x14ac:dyDescent="0.3"/>
    <row r="1324" ht="16.2" customHeight="1" x14ac:dyDescent="0.3"/>
    <row r="1325" ht="16.2" customHeight="1" x14ac:dyDescent="0.3"/>
    <row r="1326" ht="16.2" customHeight="1" x14ac:dyDescent="0.3"/>
    <row r="1327" ht="16.2" customHeight="1" x14ac:dyDescent="0.3"/>
    <row r="1328" ht="16.2" customHeight="1" x14ac:dyDescent="0.3"/>
    <row r="1329" ht="16.2" customHeight="1" x14ac:dyDescent="0.3"/>
    <row r="1330" ht="16.2" customHeight="1" x14ac:dyDescent="0.3"/>
    <row r="1331" ht="16.2" customHeight="1" x14ac:dyDescent="0.3"/>
    <row r="1332" ht="16.2" customHeight="1" x14ac:dyDescent="0.3"/>
    <row r="1333" ht="16.2" customHeight="1" x14ac:dyDescent="0.3"/>
    <row r="1334" ht="16.2" customHeight="1" x14ac:dyDescent="0.3"/>
    <row r="1335" ht="16.2" customHeight="1" x14ac:dyDescent="0.3"/>
    <row r="1336" ht="16.2" customHeight="1" x14ac:dyDescent="0.3"/>
    <row r="1337" ht="16.2" customHeight="1" x14ac:dyDescent="0.3"/>
    <row r="1338" ht="16.2" customHeight="1" x14ac:dyDescent="0.3"/>
    <row r="1339" ht="16.2" customHeight="1" x14ac:dyDescent="0.3"/>
    <row r="1340" ht="16.2" customHeight="1" x14ac:dyDescent="0.3"/>
    <row r="1341" ht="16.2" customHeight="1" x14ac:dyDescent="0.3"/>
    <row r="1342" ht="16.2" customHeight="1" x14ac:dyDescent="0.3"/>
    <row r="1343" ht="16.2" customHeight="1" x14ac:dyDescent="0.3"/>
    <row r="1344" ht="16.2" customHeight="1" x14ac:dyDescent="0.3"/>
    <row r="1345" ht="16.2" customHeight="1" x14ac:dyDescent="0.3"/>
    <row r="1346" ht="16.2" customHeight="1" x14ac:dyDescent="0.3"/>
    <row r="1347" ht="16.2" customHeight="1" x14ac:dyDescent="0.3"/>
    <row r="1348" ht="16.2" customHeight="1" x14ac:dyDescent="0.3"/>
    <row r="1349" ht="16.2" customHeight="1" x14ac:dyDescent="0.3"/>
    <row r="1350" ht="16.2" customHeight="1" x14ac:dyDescent="0.3"/>
    <row r="1351" ht="16.2" customHeight="1" x14ac:dyDescent="0.3"/>
    <row r="1352" ht="16.2" customHeight="1" x14ac:dyDescent="0.3"/>
    <row r="1353" ht="16.2" customHeight="1" x14ac:dyDescent="0.3"/>
    <row r="1354" ht="16.2" customHeight="1" x14ac:dyDescent="0.3"/>
    <row r="1355" ht="16.2" customHeight="1" x14ac:dyDescent="0.3"/>
    <row r="1356" ht="16.2" customHeight="1" x14ac:dyDescent="0.3"/>
    <row r="1357" ht="16.2" customHeight="1" x14ac:dyDescent="0.3"/>
    <row r="1358" ht="16.2" customHeight="1" x14ac:dyDescent="0.3"/>
    <row r="1359" ht="16.2" customHeight="1" x14ac:dyDescent="0.3"/>
    <row r="1360" ht="16.2" customHeight="1" x14ac:dyDescent="0.3"/>
    <row r="1361" ht="16.2" customHeight="1" x14ac:dyDescent="0.3"/>
    <row r="1362" ht="16.2" customHeight="1" x14ac:dyDescent="0.3"/>
    <row r="1363" ht="16.2" customHeight="1" x14ac:dyDescent="0.3"/>
    <row r="1364" ht="16.2" customHeight="1" x14ac:dyDescent="0.3"/>
    <row r="1365" ht="16.2" customHeight="1" x14ac:dyDescent="0.3"/>
    <row r="1366" ht="16.2" customHeight="1" x14ac:dyDescent="0.3"/>
    <row r="1367" ht="16.2" customHeight="1" x14ac:dyDescent="0.3"/>
    <row r="1368" ht="16.2" customHeight="1" x14ac:dyDescent="0.3"/>
    <row r="1369" ht="16.2" customHeight="1" x14ac:dyDescent="0.3"/>
    <row r="1370" ht="16.2" customHeight="1" x14ac:dyDescent="0.3"/>
    <row r="1371" ht="16.2" customHeight="1" x14ac:dyDescent="0.3"/>
    <row r="1372" ht="16.2" customHeight="1" x14ac:dyDescent="0.3"/>
    <row r="1373" ht="16.2" customHeight="1" x14ac:dyDescent="0.3"/>
    <row r="1374" ht="16.2" customHeight="1" x14ac:dyDescent="0.3"/>
    <row r="1375" ht="16.2" customHeight="1" x14ac:dyDescent="0.3"/>
    <row r="1376" ht="16.2" customHeight="1" x14ac:dyDescent="0.3"/>
    <row r="1377" ht="16.2" customHeight="1" x14ac:dyDescent="0.3"/>
    <row r="1378" ht="16.2" customHeight="1" x14ac:dyDescent="0.3"/>
    <row r="1379" ht="16.2" customHeight="1" x14ac:dyDescent="0.3"/>
    <row r="1380" ht="16.2" customHeight="1" x14ac:dyDescent="0.3"/>
    <row r="1381" ht="16.2" customHeight="1" x14ac:dyDescent="0.3"/>
    <row r="1382" ht="16.2" customHeight="1" x14ac:dyDescent="0.3"/>
    <row r="1383" ht="16.2" customHeight="1" x14ac:dyDescent="0.3"/>
    <row r="1384" ht="16.2" customHeight="1" x14ac:dyDescent="0.3"/>
    <row r="1385" ht="16.2" customHeight="1" x14ac:dyDescent="0.3"/>
    <row r="1386" ht="16.2" customHeight="1" x14ac:dyDescent="0.3"/>
    <row r="1387" ht="16.2" customHeight="1" x14ac:dyDescent="0.3"/>
    <row r="1388" ht="16.2" customHeight="1" x14ac:dyDescent="0.3"/>
    <row r="1389" ht="16.2" customHeight="1" x14ac:dyDescent="0.3"/>
    <row r="1390" ht="16.2" customHeight="1" x14ac:dyDescent="0.3"/>
    <row r="1391" ht="16.2" customHeight="1" x14ac:dyDescent="0.3"/>
    <row r="1392" ht="16.2" customHeight="1" x14ac:dyDescent="0.3"/>
    <row r="1393" ht="16.2" customHeight="1" x14ac:dyDescent="0.3"/>
    <row r="1394" ht="16.2" customHeight="1" x14ac:dyDescent="0.3"/>
    <row r="1395" ht="16.2" customHeight="1" x14ac:dyDescent="0.3"/>
    <row r="1396" ht="16.2" customHeight="1" x14ac:dyDescent="0.3"/>
    <row r="1397" ht="16.2" customHeight="1" x14ac:dyDescent="0.3"/>
    <row r="1398" ht="16.2" customHeight="1" x14ac:dyDescent="0.3"/>
    <row r="1399" ht="16.2" customHeight="1" x14ac:dyDescent="0.3"/>
    <row r="1400" ht="16.2" customHeight="1" x14ac:dyDescent="0.3"/>
    <row r="1401" ht="16.2" customHeight="1" x14ac:dyDescent="0.3"/>
    <row r="1402" ht="16.2" customHeight="1" x14ac:dyDescent="0.3"/>
    <row r="1403" ht="16.2" customHeight="1" x14ac:dyDescent="0.3"/>
    <row r="1404" ht="16.2" customHeight="1" x14ac:dyDescent="0.3"/>
    <row r="1405" ht="16.2" customHeight="1" x14ac:dyDescent="0.3"/>
    <row r="1406" ht="16.2" customHeight="1" x14ac:dyDescent="0.3"/>
    <row r="1407" ht="16.2" customHeight="1" x14ac:dyDescent="0.3"/>
    <row r="1408" ht="16.2" customHeight="1" x14ac:dyDescent="0.3"/>
    <row r="1409" ht="16.2" customHeight="1" x14ac:dyDescent="0.3"/>
    <row r="1410" ht="16.2" customHeight="1" x14ac:dyDescent="0.3"/>
    <row r="1411" ht="16.2" customHeight="1" x14ac:dyDescent="0.3"/>
    <row r="1412" ht="16.2" customHeight="1" x14ac:dyDescent="0.3"/>
    <row r="1413" ht="16.2" customHeight="1" x14ac:dyDescent="0.3"/>
    <row r="1414" ht="16.2" customHeight="1" x14ac:dyDescent="0.3"/>
    <row r="1415" ht="16.2" customHeight="1" x14ac:dyDescent="0.3"/>
    <row r="1416" ht="16.2" customHeight="1" x14ac:dyDescent="0.3"/>
    <row r="1417" ht="16.2" customHeight="1" x14ac:dyDescent="0.3"/>
    <row r="1418" ht="16.2" customHeight="1" x14ac:dyDescent="0.3"/>
    <row r="1419" ht="16.2" customHeight="1" x14ac:dyDescent="0.3"/>
    <row r="1420" ht="16.2" customHeight="1" x14ac:dyDescent="0.3"/>
    <row r="1421" ht="16.2" customHeight="1" x14ac:dyDescent="0.3"/>
    <row r="1422" ht="16.2" customHeight="1" x14ac:dyDescent="0.3"/>
    <row r="1423" ht="16.2" customHeight="1" x14ac:dyDescent="0.3"/>
    <row r="1424" ht="16.2" customHeight="1" x14ac:dyDescent="0.3"/>
    <row r="1425" ht="16.2" customHeight="1" x14ac:dyDescent="0.3"/>
    <row r="1426" ht="16.2" customHeight="1" x14ac:dyDescent="0.3"/>
    <row r="1427" ht="16.2" customHeight="1" x14ac:dyDescent="0.3"/>
    <row r="1428" ht="16.2" customHeight="1" x14ac:dyDescent="0.3"/>
    <row r="1429" ht="16.2" customHeight="1" x14ac:dyDescent="0.3"/>
    <row r="1430" ht="16.2" customHeight="1" x14ac:dyDescent="0.3"/>
    <row r="1431" ht="16.2" customHeight="1" x14ac:dyDescent="0.3"/>
    <row r="1432" ht="16.2" customHeight="1" x14ac:dyDescent="0.3"/>
    <row r="1433" ht="16.2" customHeight="1" x14ac:dyDescent="0.3"/>
    <row r="1434" ht="16.2" customHeight="1" x14ac:dyDescent="0.3"/>
    <row r="1435" ht="16.2" customHeight="1" x14ac:dyDescent="0.3"/>
    <row r="1436" ht="16.2" customHeight="1" x14ac:dyDescent="0.3"/>
    <row r="1437" ht="16.2" customHeight="1" x14ac:dyDescent="0.3"/>
    <row r="1438" ht="16.2" customHeight="1" x14ac:dyDescent="0.3"/>
    <row r="1439" ht="16.2" customHeight="1" x14ac:dyDescent="0.3"/>
    <row r="1440" ht="16.2" customHeight="1" x14ac:dyDescent="0.3"/>
    <row r="1441" ht="16.2" customHeight="1" x14ac:dyDescent="0.3"/>
    <row r="1442" ht="16.2" customHeight="1" x14ac:dyDescent="0.3"/>
    <row r="1443" ht="16.2" customHeight="1" x14ac:dyDescent="0.3"/>
    <row r="1444" ht="16.2" customHeight="1" x14ac:dyDescent="0.3"/>
    <row r="1445" ht="16.2" customHeight="1" x14ac:dyDescent="0.3"/>
    <row r="1446" ht="16.2" customHeight="1" x14ac:dyDescent="0.3"/>
    <row r="1447" ht="16.2" customHeight="1" x14ac:dyDescent="0.3"/>
    <row r="1448" ht="16.2" customHeight="1" x14ac:dyDescent="0.3"/>
    <row r="1449" ht="16.2" customHeight="1" x14ac:dyDescent="0.3"/>
    <row r="1450" ht="16.2" customHeight="1" x14ac:dyDescent="0.3"/>
    <row r="1451" ht="16.2" customHeight="1" x14ac:dyDescent="0.3"/>
    <row r="1452" ht="16.2" customHeight="1" x14ac:dyDescent="0.3"/>
    <row r="1453" ht="16.2" customHeight="1" x14ac:dyDescent="0.3"/>
    <row r="1454" ht="16.2" customHeight="1" x14ac:dyDescent="0.3"/>
    <row r="1455" ht="16.2" customHeight="1" x14ac:dyDescent="0.3"/>
    <row r="1456" ht="16.2" customHeight="1" x14ac:dyDescent="0.3"/>
    <row r="1457" ht="16.2" customHeight="1" x14ac:dyDescent="0.3"/>
    <row r="1458" ht="16.2" customHeight="1" x14ac:dyDescent="0.3"/>
    <row r="1459" ht="16.2" customHeight="1" x14ac:dyDescent="0.3"/>
    <row r="1460" ht="16.2" customHeight="1" x14ac:dyDescent="0.3"/>
    <row r="1461" ht="16.2" customHeight="1" x14ac:dyDescent="0.3"/>
    <row r="1462" ht="16.2" customHeight="1" x14ac:dyDescent="0.3"/>
    <row r="1463" ht="16.2" customHeight="1" x14ac:dyDescent="0.3"/>
    <row r="1464" ht="16.2" customHeight="1" x14ac:dyDescent="0.3"/>
    <row r="1465" ht="16.2" customHeight="1" x14ac:dyDescent="0.3"/>
    <row r="1466" ht="16.2" customHeight="1" x14ac:dyDescent="0.3"/>
    <row r="1467" ht="16.2" customHeight="1" x14ac:dyDescent="0.3"/>
    <row r="1468" ht="16.2" customHeight="1" x14ac:dyDescent="0.3"/>
    <row r="1469" ht="16.2" customHeight="1" x14ac:dyDescent="0.3"/>
    <row r="1470" ht="16.2" customHeight="1" x14ac:dyDescent="0.3"/>
    <row r="1471" ht="16.2" customHeight="1" x14ac:dyDescent="0.3"/>
    <row r="1472" ht="16.2" customHeight="1" x14ac:dyDescent="0.3"/>
    <row r="1473" ht="16.2" customHeight="1" x14ac:dyDescent="0.3"/>
    <row r="1474" ht="16.2" customHeight="1" x14ac:dyDescent="0.3"/>
    <row r="1475" ht="16.2" customHeight="1" x14ac:dyDescent="0.3"/>
    <row r="1476" ht="16.2" customHeight="1" x14ac:dyDescent="0.3"/>
    <row r="1477" ht="16.2" customHeight="1" x14ac:dyDescent="0.3"/>
    <row r="1478" ht="16.2" customHeight="1" x14ac:dyDescent="0.3"/>
    <row r="1479" ht="16.2" customHeight="1" x14ac:dyDescent="0.3"/>
    <row r="1480" ht="16.2" customHeight="1" x14ac:dyDescent="0.3"/>
    <row r="1481" ht="16.2" customHeight="1" x14ac:dyDescent="0.3"/>
    <row r="1482" ht="16.2" customHeight="1" x14ac:dyDescent="0.3"/>
    <row r="1483" ht="16.2" customHeight="1" x14ac:dyDescent="0.3"/>
    <row r="1484" ht="16.2" customHeight="1" x14ac:dyDescent="0.3"/>
    <row r="1485" ht="16.2" customHeight="1" x14ac:dyDescent="0.3"/>
    <row r="1486" ht="16.2" customHeight="1" x14ac:dyDescent="0.3"/>
    <row r="1487" ht="16.2" customHeight="1" x14ac:dyDescent="0.3"/>
    <row r="1488" ht="16.2" customHeight="1" x14ac:dyDescent="0.3"/>
    <row r="1489" ht="16.2" customHeight="1" x14ac:dyDescent="0.3"/>
    <row r="1490" ht="16.2" customHeight="1" x14ac:dyDescent="0.3"/>
    <row r="1491" ht="16.2" customHeight="1" x14ac:dyDescent="0.3"/>
    <row r="1492" ht="16.2" customHeight="1" x14ac:dyDescent="0.3"/>
    <row r="1493" ht="16.2" customHeight="1" x14ac:dyDescent="0.3"/>
    <row r="1494" ht="16.2" customHeight="1" x14ac:dyDescent="0.3"/>
    <row r="1495" ht="16.2" customHeight="1" x14ac:dyDescent="0.3"/>
    <row r="1496" ht="16.2" customHeight="1" x14ac:dyDescent="0.3"/>
    <row r="1497" ht="16.2" customHeight="1" x14ac:dyDescent="0.3"/>
    <row r="1498" ht="16.2" customHeight="1" x14ac:dyDescent="0.3"/>
    <row r="1499" ht="16.2" customHeight="1" x14ac:dyDescent="0.3"/>
    <row r="1500" ht="16.2" customHeight="1" x14ac:dyDescent="0.3"/>
    <row r="1501" ht="16.2" customHeight="1" x14ac:dyDescent="0.3"/>
    <row r="1502" ht="16.2" customHeight="1" x14ac:dyDescent="0.3"/>
    <row r="1503" ht="16.2" customHeight="1" x14ac:dyDescent="0.3"/>
    <row r="1504" ht="16.2" customHeight="1" x14ac:dyDescent="0.3"/>
    <row r="1505" ht="16.2" customHeight="1" x14ac:dyDescent="0.3"/>
    <row r="1506" ht="16.2" customHeight="1" x14ac:dyDescent="0.3"/>
    <row r="1507" ht="16.2" customHeight="1" x14ac:dyDescent="0.3"/>
    <row r="1508" ht="16.2" customHeight="1" x14ac:dyDescent="0.3"/>
    <row r="1509" ht="16.2" customHeight="1" x14ac:dyDescent="0.3"/>
    <row r="1510" ht="16.2" customHeight="1" x14ac:dyDescent="0.3"/>
    <row r="1511" ht="16.2" customHeight="1" x14ac:dyDescent="0.3"/>
    <row r="1512" ht="16.2" customHeight="1" x14ac:dyDescent="0.3"/>
    <row r="1513" ht="16.2" customHeight="1" x14ac:dyDescent="0.3"/>
    <row r="1514" ht="16.2" customHeight="1" x14ac:dyDescent="0.3"/>
    <row r="1515" ht="16.2" customHeight="1" x14ac:dyDescent="0.3"/>
    <row r="1516" ht="16.2" customHeight="1" x14ac:dyDescent="0.3"/>
    <row r="1517" ht="16.2" customHeight="1" x14ac:dyDescent="0.3"/>
    <row r="1518" ht="16.2" customHeight="1" x14ac:dyDescent="0.3"/>
    <row r="1519" ht="16.2" customHeight="1" x14ac:dyDescent="0.3"/>
    <row r="1520" ht="16.2" customHeight="1" x14ac:dyDescent="0.3"/>
    <row r="1521" ht="16.2" customHeight="1" x14ac:dyDescent="0.3"/>
    <row r="1522" ht="16.2" customHeight="1" x14ac:dyDescent="0.3"/>
    <row r="1523" ht="16.2" customHeight="1" x14ac:dyDescent="0.3"/>
    <row r="1524" ht="16.2" customHeight="1" x14ac:dyDescent="0.3"/>
    <row r="1525" ht="16.2" customHeight="1" x14ac:dyDescent="0.3"/>
    <row r="1526" ht="16.2" customHeight="1" x14ac:dyDescent="0.3"/>
    <row r="1527" ht="16.2" customHeight="1" x14ac:dyDescent="0.3"/>
    <row r="1528" ht="16.2" customHeight="1" x14ac:dyDescent="0.3"/>
    <row r="1529" ht="16.2" customHeight="1" x14ac:dyDescent="0.3"/>
    <row r="1530" ht="16.2" customHeight="1" x14ac:dyDescent="0.3"/>
    <row r="1531" ht="16.2" customHeight="1" x14ac:dyDescent="0.3"/>
    <row r="1532" ht="16.2" customHeight="1" x14ac:dyDescent="0.3"/>
    <row r="1533" ht="16.2" customHeight="1" x14ac:dyDescent="0.3"/>
    <row r="1534" ht="16.2" customHeight="1" x14ac:dyDescent="0.3"/>
    <row r="1535" ht="16.2" customHeight="1" x14ac:dyDescent="0.3"/>
    <row r="1536" ht="16.2" customHeight="1" x14ac:dyDescent="0.3"/>
    <row r="1537" ht="16.2" customHeight="1" x14ac:dyDescent="0.3"/>
    <row r="1538" ht="16.2" customHeight="1" x14ac:dyDescent="0.3"/>
    <row r="1539" ht="16.2" customHeight="1" x14ac:dyDescent="0.3"/>
    <row r="1540" ht="16.2" customHeight="1" x14ac:dyDescent="0.3"/>
    <row r="1541" ht="16.2" customHeight="1" x14ac:dyDescent="0.3"/>
    <row r="1542" ht="16.2" customHeight="1" x14ac:dyDescent="0.3"/>
    <row r="1543" ht="16.2" customHeight="1" x14ac:dyDescent="0.3"/>
    <row r="1544" ht="16.2" customHeight="1" x14ac:dyDescent="0.3"/>
    <row r="1545" ht="16.2" customHeight="1" x14ac:dyDescent="0.3"/>
    <row r="1546" ht="16.2" customHeight="1" x14ac:dyDescent="0.3"/>
    <row r="1547" ht="16.2" customHeight="1" x14ac:dyDescent="0.3"/>
    <row r="1548" ht="16.2" customHeight="1" x14ac:dyDescent="0.3"/>
    <row r="1549" ht="16.2" customHeight="1" x14ac:dyDescent="0.3"/>
    <row r="1550" ht="16.2" customHeight="1" x14ac:dyDescent="0.3"/>
    <row r="1551" ht="16.2" customHeight="1" x14ac:dyDescent="0.3"/>
    <row r="1552" ht="16.2" customHeight="1" x14ac:dyDescent="0.3"/>
    <row r="1553" ht="16.2" customHeight="1" x14ac:dyDescent="0.3"/>
    <row r="1554" ht="16.2" customHeight="1" x14ac:dyDescent="0.3"/>
    <row r="1555" ht="16.2" customHeight="1" x14ac:dyDescent="0.3"/>
    <row r="1556" ht="16.2" customHeight="1" x14ac:dyDescent="0.3"/>
    <row r="1557" ht="16.2" customHeight="1" x14ac:dyDescent="0.3"/>
    <row r="1558" ht="16.2" customHeight="1" x14ac:dyDescent="0.3"/>
    <row r="1559" ht="16.2" customHeight="1" x14ac:dyDescent="0.3"/>
    <row r="1560" ht="16.2" customHeight="1" x14ac:dyDescent="0.3"/>
    <row r="1561" ht="16.2" customHeight="1" x14ac:dyDescent="0.3"/>
    <row r="1562" ht="16.2" customHeight="1" x14ac:dyDescent="0.3"/>
    <row r="1563" ht="16.2" customHeight="1" x14ac:dyDescent="0.3"/>
    <row r="1564" ht="16.2" customHeight="1" x14ac:dyDescent="0.3"/>
    <row r="1565" ht="16.2" customHeight="1" x14ac:dyDescent="0.3"/>
    <row r="1566" ht="16.2" customHeight="1" x14ac:dyDescent="0.3"/>
    <row r="1567" ht="16.2" customHeight="1" x14ac:dyDescent="0.3"/>
    <row r="1568" ht="16.2" customHeight="1" x14ac:dyDescent="0.3"/>
    <row r="1569" ht="16.2" customHeight="1" x14ac:dyDescent="0.3"/>
    <row r="1570" ht="16.2" customHeight="1" x14ac:dyDescent="0.3"/>
    <row r="1571" ht="16.2" customHeight="1" x14ac:dyDescent="0.3"/>
    <row r="1572" ht="16.2" customHeight="1" x14ac:dyDescent="0.3"/>
    <row r="1573" ht="16.2" customHeight="1" x14ac:dyDescent="0.3"/>
    <row r="1574" ht="16.2" customHeight="1" x14ac:dyDescent="0.3"/>
    <row r="1575" ht="16.2" customHeight="1" x14ac:dyDescent="0.3"/>
    <row r="1576" ht="16.2" customHeight="1" x14ac:dyDescent="0.3"/>
    <row r="1577" ht="16.2" customHeight="1" x14ac:dyDescent="0.3"/>
    <row r="1578" ht="16.2" customHeight="1" x14ac:dyDescent="0.3"/>
    <row r="1579" ht="16.2" customHeight="1" x14ac:dyDescent="0.3"/>
    <row r="1580" ht="16.2" customHeight="1" x14ac:dyDescent="0.3"/>
    <row r="1581" ht="16.2" customHeight="1" x14ac:dyDescent="0.3"/>
    <row r="1582" ht="16.2" customHeight="1" x14ac:dyDescent="0.3"/>
    <row r="1583" ht="16.2" customHeight="1" x14ac:dyDescent="0.3"/>
    <row r="1584" ht="16.2" customHeight="1" x14ac:dyDescent="0.3"/>
    <row r="1585" ht="16.2" customHeight="1" x14ac:dyDescent="0.3"/>
    <row r="1586" ht="16.2" customHeight="1" x14ac:dyDescent="0.3"/>
    <row r="1587" ht="16.2" customHeight="1" x14ac:dyDescent="0.3"/>
    <row r="1588" ht="16.2" customHeight="1" x14ac:dyDescent="0.3"/>
    <row r="1589" ht="16.2" customHeight="1" x14ac:dyDescent="0.3"/>
    <row r="1590" ht="16.2" customHeight="1" x14ac:dyDescent="0.3"/>
    <row r="1591" ht="16.2" customHeight="1" x14ac:dyDescent="0.3"/>
    <row r="1592" ht="16.2" customHeight="1" x14ac:dyDescent="0.3"/>
    <row r="1593" ht="16.2" customHeight="1" x14ac:dyDescent="0.3"/>
    <row r="1594" ht="16.2" customHeight="1" x14ac:dyDescent="0.3"/>
    <row r="1595" ht="16.2" customHeight="1" x14ac:dyDescent="0.3"/>
    <row r="1596" ht="16.2" customHeight="1" x14ac:dyDescent="0.3"/>
    <row r="1597" ht="16.2" customHeight="1" x14ac:dyDescent="0.3"/>
    <row r="1598" ht="16.2" customHeight="1" x14ac:dyDescent="0.3"/>
    <row r="1599" ht="16.2" customHeight="1" x14ac:dyDescent="0.3"/>
    <row r="1600" ht="16.2" customHeight="1" x14ac:dyDescent="0.3"/>
    <row r="1601" ht="16.2" customHeight="1" x14ac:dyDescent="0.3"/>
    <row r="1602" ht="16.2" customHeight="1" x14ac:dyDescent="0.3"/>
    <row r="1603" ht="16.2" customHeight="1" x14ac:dyDescent="0.3"/>
    <row r="1604" ht="16.2" customHeight="1" x14ac:dyDescent="0.3"/>
    <row r="1605" ht="16.2" customHeight="1" x14ac:dyDescent="0.3"/>
    <row r="1606" ht="16.2" customHeight="1" x14ac:dyDescent="0.3"/>
    <row r="1607" ht="16.2" customHeight="1" x14ac:dyDescent="0.3"/>
    <row r="1608" ht="16.2" customHeight="1" x14ac:dyDescent="0.3"/>
    <row r="1609" ht="16.2" customHeight="1" x14ac:dyDescent="0.3"/>
    <row r="1610" ht="16.2" customHeight="1" x14ac:dyDescent="0.3"/>
    <row r="1611" ht="16.2" customHeight="1" x14ac:dyDescent="0.3"/>
    <row r="1612" ht="16.2" customHeight="1" x14ac:dyDescent="0.3"/>
    <row r="1613" ht="16.2" customHeight="1" x14ac:dyDescent="0.3"/>
    <row r="1614" ht="16.2" customHeight="1" x14ac:dyDescent="0.3"/>
    <row r="1615" ht="16.2" customHeight="1" x14ac:dyDescent="0.3"/>
    <row r="1616" ht="16.2" customHeight="1" x14ac:dyDescent="0.3"/>
    <row r="1617" ht="16.2" customHeight="1" x14ac:dyDescent="0.3"/>
    <row r="1618" ht="16.2" customHeight="1" x14ac:dyDescent="0.3"/>
    <row r="1619" ht="16.2" customHeight="1" x14ac:dyDescent="0.3"/>
    <row r="1620" ht="16.2" customHeight="1" x14ac:dyDescent="0.3"/>
    <row r="1621" ht="16.2" customHeight="1" x14ac:dyDescent="0.3"/>
    <row r="1622" ht="16.2" customHeight="1" x14ac:dyDescent="0.3"/>
    <row r="1623" ht="16.2" customHeight="1" x14ac:dyDescent="0.3"/>
    <row r="1624" ht="16.2" customHeight="1" x14ac:dyDescent="0.3"/>
    <row r="1625" ht="16.2" customHeight="1" x14ac:dyDescent="0.3"/>
    <row r="1626" ht="16.2" customHeight="1" x14ac:dyDescent="0.3"/>
    <row r="1627" ht="16.2" customHeight="1" x14ac:dyDescent="0.3"/>
    <row r="1628" ht="16.2" customHeight="1" x14ac:dyDescent="0.3"/>
    <row r="1629" ht="16.2" customHeight="1" x14ac:dyDescent="0.3"/>
    <row r="1630" ht="16.2" customHeight="1" x14ac:dyDescent="0.3"/>
    <row r="1631" ht="16.2" customHeight="1" x14ac:dyDescent="0.3"/>
    <row r="1632" ht="16.2" customHeight="1" x14ac:dyDescent="0.3"/>
    <row r="1633" ht="16.2" customHeight="1" x14ac:dyDescent="0.3"/>
    <row r="1634" ht="16.2" customHeight="1" x14ac:dyDescent="0.3"/>
    <row r="1635" ht="16.2" customHeight="1" x14ac:dyDescent="0.3"/>
    <row r="1636" ht="16.2" customHeight="1" x14ac:dyDescent="0.3"/>
    <row r="1637" ht="16.2" customHeight="1" x14ac:dyDescent="0.3"/>
    <row r="1638" ht="16.2" customHeight="1" x14ac:dyDescent="0.3"/>
    <row r="1639" ht="16.2" customHeight="1" x14ac:dyDescent="0.3"/>
    <row r="1640" ht="16.2" customHeight="1" x14ac:dyDescent="0.3"/>
    <row r="1641" ht="16.2" customHeight="1" x14ac:dyDescent="0.3"/>
    <row r="1642" ht="16.2" customHeight="1" x14ac:dyDescent="0.3"/>
    <row r="1643" ht="16.2" customHeight="1" x14ac:dyDescent="0.3"/>
    <row r="1644" ht="16.2" customHeight="1" x14ac:dyDescent="0.3"/>
    <row r="1645" ht="16.2" customHeight="1" x14ac:dyDescent="0.3"/>
    <row r="1646" ht="16.2" customHeight="1" x14ac:dyDescent="0.3"/>
    <row r="1647" ht="16.2" customHeight="1" x14ac:dyDescent="0.3"/>
    <row r="1648" ht="16.2" customHeight="1" x14ac:dyDescent="0.3"/>
    <row r="1649" ht="16.2" customHeight="1" x14ac:dyDescent="0.3"/>
    <row r="1650" ht="16.2" customHeight="1" x14ac:dyDescent="0.3"/>
    <row r="1651" ht="16.2" customHeight="1" x14ac:dyDescent="0.3"/>
    <row r="1652" ht="16.2" customHeight="1" x14ac:dyDescent="0.3"/>
    <row r="1653" ht="16.2" customHeight="1" x14ac:dyDescent="0.3"/>
    <row r="1654" ht="16.2" customHeight="1" x14ac:dyDescent="0.3"/>
    <row r="1655" ht="16.2" customHeight="1" x14ac:dyDescent="0.3"/>
    <row r="1656" ht="16.2" customHeight="1" x14ac:dyDescent="0.3"/>
    <row r="1657" ht="16.2" customHeight="1" x14ac:dyDescent="0.3"/>
    <row r="1658" ht="16.2" customHeight="1" x14ac:dyDescent="0.3"/>
    <row r="1659" ht="16.2" customHeight="1" x14ac:dyDescent="0.3"/>
    <row r="1660" ht="16.2" customHeight="1" x14ac:dyDescent="0.3"/>
    <row r="1661" ht="16.2" customHeight="1" x14ac:dyDescent="0.3"/>
    <row r="1662" ht="16.2" customHeight="1" x14ac:dyDescent="0.3"/>
    <row r="1663" ht="16.2" customHeight="1" x14ac:dyDescent="0.3"/>
    <row r="1664" ht="16.2" customHeight="1" x14ac:dyDescent="0.3"/>
    <row r="1665" ht="16.2" customHeight="1" x14ac:dyDescent="0.3"/>
    <row r="1666" ht="16.2" customHeight="1" x14ac:dyDescent="0.3"/>
    <row r="1667" ht="16.2" customHeight="1" x14ac:dyDescent="0.3"/>
    <row r="1668" ht="16.2" customHeight="1" x14ac:dyDescent="0.3"/>
    <row r="1669" ht="16.2" customHeight="1" x14ac:dyDescent="0.3"/>
    <row r="1670" ht="16.2" customHeight="1" x14ac:dyDescent="0.3"/>
    <row r="1671" ht="16.2" customHeight="1" x14ac:dyDescent="0.3"/>
    <row r="1672" ht="16.2" customHeight="1" x14ac:dyDescent="0.3"/>
    <row r="1673" ht="16.2" customHeight="1" x14ac:dyDescent="0.3"/>
    <row r="1674" ht="16.2" customHeight="1" x14ac:dyDescent="0.3"/>
    <row r="1675" ht="16.2" customHeight="1" x14ac:dyDescent="0.3"/>
    <row r="1676" ht="16.2" customHeight="1" x14ac:dyDescent="0.3"/>
    <row r="1677" ht="16.2" customHeight="1" x14ac:dyDescent="0.3"/>
    <row r="1678" ht="16.2" customHeight="1" x14ac:dyDescent="0.3"/>
    <row r="1679" ht="16.2" customHeight="1" x14ac:dyDescent="0.3"/>
    <row r="1680" ht="16.2" customHeight="1" x14ac:dyDescent="0.3"/>
    <row r="1681" ht="16.2" customHeight="1" x14ac:dyDescent="0.3"/>
    <row r="1682" ht="16.2" customHeight="1" x14ac:dyDescent="0.3"/>
    <row r="1683" ht="16.2" customHeight="1" x14ac:dyDescent="0.3"/>
    <row r="1684" ht="16.2" customHeight="1" x14ac:dyDescent="0.3"/>
    <row r="1685" ht="16.2" customHeight="1" x14ac:dyDescent="0.3"/>
    <row r="1686" ht="16.2" customHeight="1" x14ac:dyDescent="0.3"/>
    <row r="1687" ht="16.2" customHeight="1" x14ac:dyDescent="0.3"/>
    <row r="1688" ht="16.2" customHeight="1" x14ac:dyDescent="0.3"/>
    <row r="1689" ht="16.2" customHeight="1" x14ac:dyDescent="0.3"/>
    <row r="1690" ht="16.2" customHeight="1" x14ac:dyDescent="0.3"/>
    <row r="1691" ht="16.2" customHeight="1" x14ac:dyDescent="0.3"/>
    <row r="1692" ht="16.2" customHeight="1" x14ac:dyDescent="0.3"/>
    <row r="1693" ht="16.2" customHeight="1" x14ac:dyDescent="0.3"/>
    <row r="1694" ht="16.2" customHeight="1" x14ac:dyDescent="0.3"/>
    <row r="1695" ht="16.2" customHeight="1" x14ac:dyDescent="0.3"/>
    <row r="1696" ht="16.2" customHeight="1" x14ac:dyDescent="0.3"/>
    <row r="1697" ht="16.2" customHeight="1" x14ac:dyDescent="0.3"/>
    <row r="1698" ht="16.2" customHeight="1" x14ac:dyDescent="0.3"/>
    <row r="1699" ht="16.2" customHeight="1" x14ac:dyDescent="0.3"/>
    <row r="1700" ht="16.2" customHeight="1" x14ac:dyDescent="0.3"/>
    <row r="1701" ht="16.2" customHeight="1" x14ac:dyDescent="0.3"/>
    <row r="1702" ht="16.2" customHeight="1" x14ac:dyDescent="0.3"/>
    <row r="1703" ht="16.2" customHeight="1" x14ac:dyDescent="0.3"/>
    <row r="1704" ht="16.2" customHeight="1" x14ac:dyDescent="0.3"/>
    <row r="1705" ht="16.2" customHeight="1" x14ac:dyDescent="0.3"/>
    <row r="1706" ht="16.2" customHeight="1" x14ac:dyDescent="0.3"/>
    <row r="1707" ht="16.2" customHeight="1" x14ac:dyDescent="0.3"/>
    <row r="1708" ht="16.2" customHeight="1" x14ac:dyDescent="0.3"/>
    <row r="1709" ht="16.2" customHeight="1" x14ac:dyDescent="0.3"/>
    <row r="1710" ht="16.2" customHeight="1" x14ac:dyDescent="0.3"/>
    <row r="1711" ht="16.2" customHeight="1" x14ac:dyDescent="0.3"/>
    <row r="1712" ht="16.2" customHeight="1" x14ac:dyDescent="0.3"/>
    <row r="1713" ht="16.2" customHeight="1" x14ac:dyDescent="0.3"/>
    <row r="1714" ht="16.2" customHeight="1" x14ac:dyDescent="0.3"/>
    <row r="1715" ht="16.2" customHeight="1" x14ac:dyDescent="0.3"/>
    <row r="1716" ht="16.2" customHeight="1" x14ac:dyDescent="0.3"/>
    <row r="1717" ht="16.2" customHeight="1" x14ac:dyDescent="0.3"/>
    <row r="1718" ht="16.2" customHeight="1" x14ac:dyDescent="0.3"/>
    <row r="1719" ht="16.2" customHeight="1" x14ac:dyDescent="0.3"/>
    <row r="1720" ht="16.2" customHeight="1" x14ac:dyDescent="0.3"/>
    <row r="1721" ht="16.2" customHeight="1" x14ac:dyDescent="0.3"/>
    <row r="1722" ht="16.2" customHeight="1" x14ac:dyDescent="0.3"/>
    <row r="1723" ht="16.2" customHeight="1" x14ac:dyDescent="0.3"/>
    <row r="1724" ht="16.2" customHeight="1" x14ac:dyDescent="0.3"/>
    <row r="1725" ht="16.2" customHeight="1" x14ac:dyDescent="0.3"/>
    <row r="1726" ht="16.2" customHeight="1" x14ac:dyDescent="0.3"/>
    <row r="1727" ht="16.2" customHeight="1" x14ac:dyDescent="0.3"/>
    <row r="1728" ht="16.2" customHeight="1" x14ac:dyDescent="0.3"/>
    <row r="1729" ht="16.2" customHeight="1" x14ac:dyDescent="0.3"/>
    <row r="1730" ht="16.2" customHeight="1" x14ac:dyDescent="0.3"/>
    <row r="1731" ht="16.2" customHeight="1" x14ac:dyDescent="0.3"/>
    <row r="1732" ht="16.2" customHeight="1" x14ac:dyDescent="0.3"/>
    <row r="1733" ht="16.2" customHeight="1" x14ac:dyDescent="0.3"/>
    <row r="1734" ht="16.2" customHeight="1" x14ac:dyDescent="0.3"/>
    <row r="1735" ht="16.2" customHeight="1" x14ac:dyDescent="0.3"/>
    <row r="1736" ht="16.2" customHeight="1" x14ac:dyDescent="0.3"/>
    <row r="1737" ht="16.2" customHeight="1" x14ac:dyDescent="0.3"/>
    <row r="1738" ht="16.2" customHeight="1" x14ac:dyDescent="0.3"/>
    <row r="1739" ht="16.2" customHeight="1" x14ac:dyDescent="0.3"/>
    <row r="1740" ht="16.2" customHeight="1" x14ac:dyDescent="0.3"/>
    <row r="1741" ht="16.2" customHeight="1" x14ac:dyDescent="0.3"/>
    <row r="1742" ht="16.2" customHeight="1" x14ac:dyDescent="0.3"/>
    <row r="1743" ht="16.2" customHeight="1" x14ac:dyDescent="0.3"/>
    <row r="1744" ht="16.2" customHeight="1" x14ac:dyDescent="0.3"/>
    <row r="1745" ht="16.2" customHeight="1" x14ac:dyDescent="0.3"/>
    <row r="1746" ht="16.2" customHeight="1" x14ac:dyDescent="0.3"/>
    <row r="1747" ht="16.2" customHeight="1" x14ac:dyDescent="0.3"/>
    <row r="1748" ht="16.2" customHeight="1" x14ac:dyDescent="0.3"/>
    <row r="1749" ht="16.2" customHeight="1" x14ac:dyDescent="0.3"/>
    <row r="1750" ht="16.2" customHeight="1" x14ac:dyDescent="0.3"/>
    <row r="1751" ht="16.2" customHeight="1" x14ac:dyDescent="0.3"/>
    <row r="1752" ht="16.2" customHeight="1" x14ac:dyDescent="0.3"/>
    <row r="1753" ht="16.2" customHeight="1" x14ac:dyDescent="0.3"/>
    <row r="1754" ht="16.2" customHeight="1" x14ac:dyDescent="0.3"/>
    <row r="1755" ht="16.2" customHeight="1" x14ac:dyDescent="0.3"/>
    <row r="1756" ht="16.2" customHeight="1" x14ac:dyDescent="0.3"/>
    <row r="1757" ht="16.2" customHeight="1" x14ac:dyDescent="0.3"/>
    <row r="1758" ht="16.2" customHeight="1" x14ac:dyDescent="0.3"/>
    <row r="1759" ht="16.2" customHeight="1" x14ac:dyDescent="0.3"/>
    <row r="1760" ht="16.2" customHeight="1" x14ac:dyDescent="0.3"/>
    <row r="1761" ht="16.2" customHeight="1" x14ac:dyDescent="0.3"/>
    <row r="1762" ht="16.2" customHeight="1" x14ac:dyDescent="0.3"/>
    <row r="1763" ht="16.2" customHeight="1" x14ac:dyDescent="0.3"/>
    <row r="1764" ht="16.2" customHeight="1" x14ac:dyDescent="0.3"/>
    <row r="1765" ht="16.2" customHeight="1" x14ac:dyDescent="0.3"/>
    <row r="1766" ht="16.2" customHeight="1" x14ac:dyDescent="0.3"/>
    <row r="1767" ht="16.2" customHeight="1" x14ac:dyDescent="0.3"/>
    <row r="1768" ht="16.2" customHeight="1" x14ac:dyDescent="0.3"/>
    <row r="1769" ht="16.2" customHeight="1" x14ac:dyDescent="0.3"/>
    <row r="1770" ht="16.2" customHeight="1" x14ac:dyDescent="0.3"/>
    <row r="1771" ht="16.2" customHeight="1" x14ac:dyDescent="0.3"/>
    <row r="1772" ht="16.2" customHeight="1" x14ac:dyDescent="0.3"/>
    <row r="1773" ht="16.2" customHeight="1" x14ac:dyDescent="0.3"/>
    <row r="1774" ht="16.2" customHeight="1" x14ac:dyDescent="0.3"/>
    <row r="1775" ht="16.2" customHeight="1" x14ac:dyDescent="0.3"/>
    <row r="1776" ht="16.2" customHeight="1" x14ac:dyDescent="0.3"/>
    <row r="1777" ht="16.2" customHeight="1" x14ac:dyDescent="0.3"/>
    <row r="1778" ht="16.2" customHeight="1" x14ac:dyDescent="0.3"/>
    <row r="1779" ht="16.2" customHeight="1" x14ac:dyDescent="0.3"/>
    <row r="1780" ht="16.2" customHeight="1" x14ac:dyDescent="0.3"/>
    <row r="1781" ht="16.2" customHeight="1" x14ac:dyDescent="0.3"/>
    <row r="1782" ht="16.2" customHeight="1" x14ac:dyDescent="0.3"/>
    <row r="1783" ht="16.2" customHeight="1" x14ac:dyDescent="0.3"/>
    <row r="1784" ht="16.2" customHeight="1" x14ac:dyDescent="0.3"/>
    <row r="1785" ht="16.2" customHeight="1" x14ac:dyDescent="0.3"/>
    <row r="1786" ht="16.2" customHeight="1" x14ac:dyDescent="0.3"/>
    <row r="1787" ht="16.2" customHeight="1" x14ac:dyDescent="0.3"/>
    <row r="1788" ht="16.2" customHeight="1" x14ac:dyDescent="0.3"/>
    <row r="1789" ht="16.2" customHeight="1" x14ac:dyDescent="0.3"/>
    <row r="1790" ht="16.2" customHeight="1" x14ac:dyDescent="0.3"/>
    <row r="1791" ht="16.2" customHeight="1" x14ac:dyDescent="0.3"/>
    <row r="1792" ht="16.2" customHeight="1" x14ac:dyDescent="0.3"/>
    <row r="1793" ht="16.2" customHeight="1" x14ac:dyDescent="0.3"/>
    <row r="1794" ht="16.2" customHeight="1" x14ac:dyDescent="0.3"/>
    <row r="1795" ht="16.2" customHeight="1" x14ac:dyDescent="0.3"/>
    <row r="1796" ht="16.2" customHeight="1" x14ac:dyDescent="0.3"/>
    <row r="1797" ht="16.2" customHeight="1" x14ac:dyDescent="0.3"/>
    <row r="1798" ht="16.2" customHeight="1" x14ac:dyDescent="0.3"/>
    <row r="1799" ht="16.2" customHeight="1" x14ac:dyDescent="0.3"/>
    <row r="1800" ht="16.2" customHeight="1" x14ac:dyDescent="0.3"/>
    <row r="1801" ht="16.2" customHeight="1" x14ac:dyDescent="0.3"/>
    <row r="1802" ht="16.2" customHeight="1" x14ac:dyDescent="0.3"/>
    <row r="1803" ht="16.2" customHeight="1" x14ac:dyDescent="0.3"/>
    <row r="1804" ht="16.2" customHeight="1" x14ac:dyDescent="0.3"/>
    <row r="1805" ht="16.2" customHeight="1" x14ac:dyDescent="0.3"/>
    <row r="1806" ht="16.2" customHeight="1" x14ac:dyDescent="0.3"/>
    <row r="1807" ht="16.2" customHeight="1" x14ac:dyDescent="0.3"/>
    <row r="1808" ht="16.2" customHeight="1" x14ac:dyDescent="0.3"/>
    <row r="1809" ht="16.2" customHeight="1" x14ac:dyDescent="0.3"/>
    <row r="1810" ht="16.2" customHeight="1" x14ac:dyDescent="0.3"/>
    <row r="1811" ht="16.2" customHeight="1" x14ac:dyDescent="0.3"/>
    <row r="1812" ht="16.2" customHeight="1" x14ac:dyDescent="0.3"/>
    <row r="1813" ht="16.2" customHeight="1" x14ac:dyDescent="0.3"/>
    <row r="1814" ht="16.2" customHeight="1" x14ac:dyDescent="0.3"/>
    <row r="1815" ht="16.2" customHeight="1" x14ac:dyDescent="0.3"/>
    <row r="1816" ht="16.2" customHeight="1" x14ac:dyDescent="0.3"/>
    <row r="1817" ht="16.2" customHeight="1" x14ac:dyDescent="0.3"/>
    <row r="1818" ht="16.2" customHeight="1" x14ac:dyDescent="0.3"/>
    <row r="1819" ht="16.2" customHeight="1" x14ac:dyDescent="0.3"/>
    <row r="1820" ht="16.2" customHeight="1" x14ac:dyDescent="0.3"/>
    <row r="1821" ht="16.2" customHeight="1" x14ac:dyDescent="0.3"/>
    <row r="1822" ht="16.2" customHeight="1" x14ac:dyDescent="0.3"/>
    <row r="1823" ht="16.2" customHeight="1" x14ac:dyDescent="0.3"/>
    <row r="1824" ht="16.2" customHeight="1" x14ac:dyDescent="0.3"/>
    <row r="1825" ht="16.2" customHeight="1" x14ac:dyDescent="0.3"/>
    <row r="1826" ht="16.2" customHeight="1" x14ac:dyDescent="0.3"/>
    <row r="1827" ht="16.2" customHeight="1" x14ac:dyDescent="0.3"/>
    <row r="1828" ht="16.2" customHeight="1" x14ac:dyDescent="0.3"/>
    <row r="1829" ht="16.2" customHeight="1" x14ac:dyDescent="0.3"/>
    <row r="1830" ht="16.2" customHeight="1" x14ac:dyDescent="0.3"/>
    <row r="1831" ht="16.2" customHeight="1" x14ac:dyDescent="0.3"/>
    <row r="1832" ht="16.2" customHeight="1" x14ac:dyDescent="0.3"/>
    <row r="1833" ht="16.2" customHeight="1" x14ac:dyDescent="0.3"/>
    <row r="1834" ht="16.2" customHeight="1" x14ac:dyDescent="0.3"/>
    <row r="1835" ht="16.2" customHeight="1" x14ac:dyDescent="0.3"/>
    <row r="1836" ht="16.2" customHeight="1" x14ac:dyDescent="0.3"/>
    <row r="1837" ht="16.2" customHeight="1" x14ac:dyDescent="0.3"/>
    <row r="1838" ht="16.2" customHeight="1" x14ac:dyDescent="0.3"/>
    <row r="1839" ht="16.2" customHeight="1" x14ac:dyDescent="0.3"/>
    <row r="1840" ht="16.2" customHeight="1" x14ac:dyDescent="0.3"/>
    <row r="1841" ht="16.2" customHeight="1" x14ac:dyDescent="0.3"/>
    <row r="1842" ht="16.2" customHeight="1" x14ac:dyDescent="0.3"/>
    <row r="1843" ht="16.2" customHeight="1" x14ac:dyDescent="0.3"/>
    <row r="1844" ht="16.2" customHeight="1" x14ac:dyDescent="0.3"/>
    <row r="1845" ht="16.2" customHeight="1" x14ac:dyDescent="0.3"/>
    <row r="1846" ht="16.2" customHeight="1" x14ac:dyDescent="0.3"/>
    <row r="1847" ht="16.2" customHeight="1" x14ac:dyDescent="0.3"/>
    <row r="1848" ht="16.2" customHeight="1" x14ac:dyDescent="0.3"/>
    <row r="1849" ht="16.2" customHeight="1" x14ac:dyDescent="0.3"/>
    <row r="1850" ht="16.2" customHeight="1" x14ac:dyDescent="0.3"/>
    <row r="1851" ht="16.2" customHeight="1" x14ac:dyDescent="0.3"/>
    <row r="1852" ht="16.2" customHeight="1" x14ac:dyDescent="0.3"/>
    <row r="1853" ht="16.2" customHeight="1" x14ac:dyDescent="0.3"/>
    <row r="1854" ht="16.2" customHeight="1" x14ac:dyDescent="0.3"/>
    <row r="1855" ht="16.2" customHeight="1" x14ac:dyDescent="0.3"/>
    <row r="1856" ht="16.2" customHeight="1" x14ac:dyDescent="0.3"/>
    <row r="1857" ht="16.2" customHeight="1" x14ac:dyDescent="0.3"/>
    <row r="1858" ht="16.2" customHeight="1" x14ac:dyDescent="0.3"/>
    <row r="1859" ht="16.2" customHeight="1" x14ac:dyDescent="0.3"/>
    <row r="1860" ht="16.2" customHeight="1" x14ac:dyDescent="0.3"/>
    <row r="1861" ht="16.2" customHeight="1" x14ac:dyDescent="0.3"/>
    <row r="1862" ht="16.2" customHeight="1" x14ac:dyDescent="0.3"/>
    <row r="1863" ht="16.2" customHeight="1" x14ac:dyDescent="0.3"/>
    <row r="1864" ht="16.2" customHeight="1" x14ac:dyDescent="0.3"/>
    <row r="1865" ht="16.2" customHeight="1" x14ac:dyDescent="0.3"/>
    <row r="1866" ht="16.2" customHeight="1" x14ac:dyDescent="0.3"/>
    <row r="1867" ht="16.2" customHeight="1" x14ac:dyDescent="0.3"/>
    <row r="1868" ht="16.2" customHeight="1" x14ac:dyDescent="0.3"/>
    <row r="1869" ht="16.2" customHeight="1" x14ac:dyDescent="0.3"/>
    <row r="1870" ht="16.2" customHeight="1" x14ac:dyDescent="0.3"/>
    <row r="1871" ht="16.2" customHeight="1" x14ac:dyDescent="0.3"/>
    <row r="1872" ht="16.2" customHeight="1" x14ac:dyDescent="0.3"/>
    <row r="1873" ht="16.2" customHeight="1" x14ac:dyDescent="0.3"/>
    <row r="1874" ht="16.2" customHeight="1" x14ac:dyDescent="0.3"/>
    <row r="1875" ht="16.2" customHeight="1" x14ac:dyDescent="0.3"/>
    <row r="1876" ht="16.2" customHeight="1" x14ac:dyDescent="0.3"/>
    <row r="1877" ht="16.2" customHeight="1" x14ac:dyDescent="0.3"/>
    <row r="1878" ht="16.2" customHeight="1" x14ac:dyDescent="0.3"/>
    <row r="1879" ht="16.2" customHeight="1" x14ac:dyDescent="0.3"/>
    <row r="1880" ht="16.2" customHeight="1" x14ac:dyDescent="0.3"/>
    <row r="1881" ht="16.2" customHeight="1" x14ac:dyDescent="0.3"/>
    <row r="1882" ht="16.2" customHeight="1" x14ac:dyDescent="0.3"/>
    <row r="1883" ht="16.2" customHeight="1" x14ac:dyDescent="0.3"/>
    <row r="1884" ht="16.2" customHeight="1" x14ac:dyDescent="0.3"/>
    <row r="1885" ht="16.2" customHeight="1" x14ac:dyDescent="0.3"/>
    <row r="1886" ht="16.2" customHeight="1" x14ac:dyDescent="0.3"/>
    <row r="1887" ht="16.2" customHeight="1" x14ac:dyDescent="0.3"/>
    <row r="1888" ht="16.2" customHeight="1" x14ac:dyDescent="0.3"/>
    <row r="1889" ht="16.2" customHeight="1" x14ac:dyDescent="0.3"/>
    <row r="1890" ht="16.2" customHeight="1" x14ac:dyDescent="0.3"/>
    <row r="1891" ht="16.2" customHeight="1" x14ac:dyDescent="0.3"/>
    <row r="1892" ht="16.2" customHeight="1" x14ac:dyDescent="0.3"/>
    <row r="1893" ht="16.2" customHeight="1" x14ac:dyDescent="0.3"/>
    <row r="1894" ht="16.2" customHeight="1" x14ac:dyDescent="0.3"/>
    <row r="1895" ht="16.2" customHeight="1" x14ac:dyDescent="0.3"/>
    <row r="1896" ht="16.2" customHeight="1" x14ac:dyDescent="0.3"/>
    <row r="1897" ht="16.2" customHeight="1" x14ac:dyDescent="0.3"/>
    <row r="1898" ht="16.2" customHeight="1" x14ac:dyDescent="0.3"/>
    <row r="1899" ht="16.2" customHeight="1" x14ac:dyDescent="0.3"/>
    <row r="1900" ht="16.2" customHeight="1" x14ac:dyDescent="0.3"/>
    <row r="1901" ht="16.2" customHeight="1" x14ac:dyDescent="0.3"/>
    <row r="1902" ht="16.2" customHeight="1" x14ac:dyDescent="0.3"/>
    <row r="1903" ht="16.2" customHeight="1" x14ac:dyDescent="0.3"/>
    <row r="1904" ht="16.2" customHeight="1" x14ac:dyDescent="0.3"/>
    <row r="1905" ht="16.2" customHeight="1" x14ac:dyDescent="0.3"/>
    <row r="1906" ht="16.2" customHeight="1" x14ac:dyDescent="0.3"/>
    <row r="1907" ht="16.2" customHeight="1" x14ac:dyDescent="0.3"/>
    <row r="1908" ht="16.2" customHeight="1" x14ac:dyDescent="0.3"/>
    <row r="1909" ht="16.2" customHeight="1" x14ac:dyDescent="0.3"/>
    <row r="1910" ht="16.2" customHeight="1" x14ac:dyDescent="0.3"/>
    <row r="1911" ht="16.2" customHeight="1" x14ac:dyDescent="0.3"/>
    <row r="1912" ht="16.2" customHeight="1" x14ac:dyDescent="0.3"/>
    <row r="1913" ht="16.2" customHeight="1" x14ac:dyDescent="0.3"/>
    <row r="1914" ht="16.2" customHeight="1" x14ac:dyDescent="0.3"/>
    <row r="1915" ht="16.2" customHeight="1" x14ac:dyDescent="0.3"/>
    <row r="1916" ht="16.2" customHeight="1" x14ac:dyDescent="0.3"/>
    <row r="1917" ht="16.2" customHeight="1" x14ac:dyDescent="0.3"/>
    <row r="1918" ht="16.2" customHeight="1" x14ac:dyDescent="0.3"/>
    <row r="1919" ht="16.2" customHeight="1" x14ac:dyDescent="0.3"/>
    <row r="1920" ht="16.2" customHeight="1" x14ac:dyDescent="0.3"/>
    <row r="1921" ht="16.2" customHeight="1" x14ac:dyDescent="0.3"/>
    <row r="1922" ht="16.2" customHeight="1" x14ac:dyDescent="0.3"/>
    <row r="1923" ht="16.2" customHeight="1" x14ac:dyDescent="0.3"/>
    <row r="1924" ht="16.2" customHeight="1" x14ac:dyDescent="0.3"/>
    <row r="1925" ht="16.2" customHeight="1" x14ac:dyDescent="0.3"/>
    <row r="1926" ht="16.2" customHeight="1" x14ac:dyDescent="0.3"/>
    <row r="1927" ht="16.2" customHeight="1" x14ac:dyDescent="0.3"/>
    <row r="1928" ht="16.2" customHeight="1" x14ac:dyDescent="0.3"/>
    <row r="1929" ht="16.2" customHeight="1" x14ac:dyDescent="0.3"/>
    <row r="1930" ht="16.2" customHeight="1" x14ac:dyDescent="0.3"/>
    <row r="1931" ht="16.2" customHeight="1" x14ac:dyDescent="0.3"/>
    <row r="1932" ht="16.2" customHeight="1" x14ac:dyDescent="0.3"/>
    <row r="1933" ht="16.2" customHeight="1" x14ac:dyDescent="0.3"/>
    <row r="1934" ht="16.2" customHeight="1" x14ac:dyDescent="0.3"/>
    <row r="1935" ht="16.2" customHeight="1" x14ac:dyDescent="0.3"/>
    <row r="1936" ht="16.2" customHeight="1" x14ac:dyDescent="0.3"/>
    <row r="1937" ht="16.2" customHeight="1" x14ac:dyDescent="0.3"/>
    <row r="1938" ht="16.2" customHeight="1" x14ac:dyDescent="0.3"/>
    <row r="1939" ht="16.2" customHeight="1" x14ac:dyDescent="0.3"/>
    <row r="1940" ht="16.2" customHeight="1" x14ac:dyDescent="0.3"/>
    <row r="1941" ht="16.2" customHeight="1" x14ac:dyDescent="0.3"/>
    <row r="1942" ht="16.2" customHeight="1" x14ac:dyDescent="0.3"/>
    <row r="1943" ht="16.2" customHeight="1" x14ac:dyDescent="0.3"/>
    <row r="1944" ht="16.2" customHeight="1" x14ac:dyDescent="0.3"/>
    <row r="1945" ht="16.2" customHeight="1" x14ac:dyDescent="0.3"/>
    <row r="1946" ht="16.2" customHeight="1" x14ac:dyDescent="0.3"/>
    <row r="1947" ht="16.2" customHeight="1" x14ac:dyDescent="0.3"/>
    <row r="1948" ht="16.2" customHeight="1" x14ac:dyDescent="0.3"/>
    <row r="1949" ht="16.2" customHeight="1" x14ac:dyDescent="0.3"/>
    <row r="1950" ht="16.2" customHeight="1" x14ac:dyDescent="0.3"/>
    <row r="1951" ht="16.2" customHeight="1" x14ac:dyDescent="0.3"/>
    <row r="1952" ht="16.2" customHeight="1" x14ac:dyDescent="0.3"/>
    <row r="1953" ht="16.2" customHeight="1" x14ac:dyDescent="0.3"/>
    <row r="1954" ht="16.2" customHeight="1" x14ac:dyDescent="0.3"/>
    <row r="1955" ht="16.2" customHeight="1" x14ac:dyDescent="0.3"/>
    <row r="1956" ht="16.2" customHeight="1" x14ac:dyDescent="0.3"/>
    <row r="1957" ht="16.2" customHeight="1" x14ac:dyDescent="0.3"/>
    <row r="1958" ht="16.2" customHeight="1" x14ac:dyDescent="0.3"/>
    <row r="1959" ht="16.2" customHeight="1" x14ac:dyDescent="0.3"/>
    <row r="1960" ht="16.2" customHeight="1" x14ac:dyDescent="0.3"/>
    <row r="1961" ht="16.2" customHeight="1" x14ac:dyDescent="0.3"/>
    <row r="1962" ht="16.2" customHeight="1" x14ac:dyDescent="0.3"/>
    <row r="1963" ht="16.2" customHeight="1" x14ac:dyDescent="0.3"/>
    <row r="1964" ht="16.2" customHeight="1" x14ac:dyDescent="0.3"/>
    <row r="1965" ht="16.2" customHeight="1" x14ac:dyDescent="0.3"/>
    <row r="1966" ht="16.2" customHeight="1" x14ac:dyDescent="0.3"/>
    <row r="1967" ht="16.2" customHeight="1" x14ac:dyDescent="0.3"/>
    <row r="1968" ht="16.2" customHeight="1" x14ac:dyDescent="0.3"/>
    <row r="1969" ht="16.2" customHeight="1" x14ac:dyDescent="0.3"/>
    <row r="1970" ht="16.2" customHeight="1" x14ac:dyDescent="0.3"/>
    <row r="1971" ht="16.2" customHeight="1" x14ac:dyDescent="0.3"/>
    <row r="1972" ht="16.2" customHeight="1" x14ac:dyDescent="0.3"/>
    <row r="1973" ht="16.2" customHeight="1" x14ac:dyDescent="0.3"/>
    <row r="1974" ht="16.2" customHeight="1" x14ac:dyDescent="0.3"/>
    <row r="1975" ht="16.2" customHeight="1" x14ac:dyDescent="0.3"/>
    <row r="1976" ht="16.2" customHeight="1" x14ac:dyDescent="0.3"/>
    <row r="1977" ht="16.2" customHeight="1" x14ac:dyDescent="0.3"/>
    <row r="1978" ht="16.2" customHeight="1" x14ac:dyDescent="0.3"/>
    <row r="1979" ht="16.2" customHeight="1" x14ac:dyDescent="0.3"/>
    <row r="1980" ht="16.2" customHeight="1" x14ac:dyDescent="0.3"/>
    <row r="1981" ht="16.2" customHeight="1" x14ac:dyDescent="0.3"/>
    <row r="1982" ht="16.2" customHeight="1" x14ac:dyDescent="0.3"/>
    <row r="1983" ht="16.2" customHeight="1" x14ac:dyDescent="0.3"/>
    <row r="1984" ht="16.2" customHeight="1" x14ac:dyDescent="0.3"/>
    <row r="1985" ht="16.2" customHeight="1" x14ac:dyDescent="0.3"/>
    <row r="1986" ht="16.2" customHeight="1" x14ac:dyDescent="0.3"/>
    <row r="1987" ht="16.2" customHeight="1" x14ac:dyDescent="0.3"/>
    <row r="1988" ht="16.2" customHeight="1" x14ac:dyDescent="0.3"/>
    <row r="1989" ht="16.2" customHeight="1" x14ac:dyDescent="0.3"/>
    <row r="1990" ht="16.2" customHeight="1" x14ac:dyDescent="0.3"/>
    <row r="1991" ht="16.2" customHeight="1" x14ac:dyDescent="0.3"/>
    <row r="1992" ht="16.2" customHeight="1" x14ac:dyDescent="0.3"/>
    <row r="1993" ht="16.2" customHeight="1" x14ac:dyDescent="0.3"/>
    <row r="1994" ht="16.2" customHeight="1" x14ac:dyDescent="0.3"/>
    <row r="1995" ht="16.2" customHeight="1" x14ac:dyDescent="0.3"/>
    <row r="1996" ht="16.2" customHeight="1" x14ac:dyDescent="0.3"/>
    <row r="1997" ht="16.2" customHeight="1" x14ac:dyDescent="0.3"/>
    <row r="1998" ht="16.2" customHeight="1" x14ac:dyDescent="0.3"/>
    <row r="1999" ht="16.2" customHeight="1" x14ac:dyDescent="0.3"/>
    <row r="2000" ht="16.2" customHeight="1" x14ac:dyDescent="0.3"/>
    <row r="2001" ht="16.2" customHeight="1" x14ac:dyDescent="0.3"/>
    <row r="2002" ht="16.2" customHeight="1" x14ac:dyDescent="0.3"/>
    <row r="2003" ht="16.2" customHeight="1" x14ac:dyDescent="0.3"/>
    <row r="2004" ht="16.2" customHeight="1" x14ac:dyDescent="0.3"/>
    <row r="2005" ht="16.2" customHeight="1" x14ac:dyDescent="0.3"/>
    <row r="2006" ht="16.2" customHeight="1" x14ac:dyDescent="0.3"/>
    <row r="2007" ht="16.2" customHeight="1" x14ac:dyDescent="0.3"/>
    <row r="2008" ht="16.2" customHeight="1" x14ac:dyDescent="0.3"/>
    <row r="2009" ht="16.2" customHeight="1" x14ac:dyDescent="0.3"/>
    <row r="2010" ht="16.2" customHeight="1" x14ac:dyDescent="0.3"/>
    <row r="2011" ht="16.2" customHeight="1" x14ac:dyDescent="0.3"/>
    <row r="2012" ht="16.2" customHeight="1" x14ac:dyDescent="0.3"/>
    <row r="2013" ht="16.2" customHeight="1" x14ac:dyDescent="0.3"/>
    <row r="2014" ht="16.2" customHeight="1" x14ac:dyDescent="0.3"/>
    <row r="2015" ht="16.2" customHeight="1" x14ac:dyDescent="0.3"/>
    <row r="2016" ht="16.2" customHeight="1" x14ac:dyDescent="0.3"/>
    <row r="2017" ht="16.2" customHeight="1" x14ac:dyDescent="0.3"/>
    <row r="2018" ht="16.2" customHeight="1" x14ac:dyDescent="0.3"/>
    <row r="2019" ht="16.2" customHeight="1" x14ac:dyDescent="0.3"/>
    <row r="2020" ht="16.2" customHeight="1" x14ac:dyDescent="0.3"/>
    <row r="2021" ht="16.2" customHeight="1" x14ac:dyDescent="0.3"/>
    <row r="2022" ht="16.2" customHeight="1" x14ac:dyDescent="0.3"/>
    <row r="2023" ht="16.2" customHeight="1" x14ac:dyDescent="0.3"/>
    <row r="2024" ht="16.2" customHeight="1" x14ac:dyDescent="0.3"/>
    <row r="2025" ht="16.2" customHeight="1" x14ac:dyDescent="0.3"/>
    <row r="2026" ht="16.2" customHeight="1" x14ac:dyDescent="0.3"/>
    <row r="2027" ht="16.2" customHeight="1" x14ac:dyDescent="0.3"/>
    <row r="2028" ht="16.2" customHeight="1" x14ac:dyDescent="0.3"/>
    <row r="2029" ht="16.2" customHeight="1" x14ac:dyDescent="0.3"/>
    <row r="2030" ht="16.2" customHeight="1" x14ac:dyDescent="0.3"/>
    <row r="2031" ht="16.2" customHeight="1" x14ac:dyDescent="0.3"/>
    <row r="2032" ht="16.2" customHeight="1" x14ac:dyDescent="0.3"/>
    <row r="2033" ht="16.2" customHeight="1" x14ac:dyDescent="0.3"/>
    <row r="2034" ht="16.2" customHeight="1" x14ac:dyDescent="0.3"/>
    <row r="2035" ht="16.2" customHeight="1" x14ac:dyDescent="0.3"/>
    <row r="2036" ht="16.2" customHeight="1" x14ac:dyDescent="0.3"/>
    <row r="2037" ht="16.2" customHeight="1" x14ac:dyDescent="0.3"/>
    <row r="2038" ht="16.2" customHeight="1" x14ac:dyDescent="0.3"/>
    <row r="2039" ht="16.2" customHeight="1" x14ac:dyDescent="0.3"/>
    <row r="2040" ht="16.2" customHeight="1" x14ac:dyDescent="0.3"/>
    <row r="2041" ht="16.2" customHeight="1" x14ac:dyDescent="0.3"/>
    <row r="2042" ht="16.2" customHeight="1" x14ac:dyDescent="0.3"/>
    <row r="2043" ht="16.2" customHeight="1" x14ac:dyDescent="0.3"/>
    <row r="2044" ht="16.2" customHeight="1" x14ac:dyDescent="0.3"/>
    <row r="2045" ht="16.2" customHeight="1" x14ac:dyDescent="0.3"/>
    <row r="2046" ht="16.2" customHeight="1" x14ac:dyDescent="0.3"/>
    <row r="2047" ht="16.2" customHeight="1" x14ac:dyDescent="0.3"/>
    <row r="2048" ht="16.2" customHeight="1" x14ac:dyDescent="0.3"/>
    <row r="2049" ht="16.2" customHeight="1" x14ac:dyDescent="0.3"/>
    <row r="2050" ht="16.2" customHeight="1" x14ac:dyDescent="0.3"/>
    <row r="2051" ht="16.2" customHeight="1" x14ac:dyDescent="0.3"/>
    <row r="2052" ht="16.2" customHeight="1" x14ac:dyDescent="0.3"/>
    <row r="2053" ht="16.2" customHeight="1" x14ac:dyDescent="0.3"/>
    <row r="2054" ht="16.2" customHeight="1" x14ac:dyDescent="0.3"/>
    <row r="2055" ht="16.2" customHeight="1" x14ac:dyDescent="0.3"/>
    <row r="2056" ht="16.2" customHeight="1" x14ac:dyDescent="0.3"/>
    <row r="2057" ht="16.2" customHeight="1" x14ac:dyDescent="0.3"/>
    <row r="2058" ht="16.2" customHeight="1" x14ac:dyDescent="0.3"/>
    <row r="2059" ht="16.2" customHeight="1" x14ac:dyDescent="0.3"/>
    <row r="2060" ht="16.2" customHeight="1" x14ac:dyDescent="0.3"/>
    <row r="2061" ht="16.2" customHeight="1" x14ac:dyDescent="0.3"/>
    <row r="2062" ht="16.2" customHeight="1" x14ac:dyDescent="0.3"/>
    <row r="2063" ht="16.2" customHeight="1" x14ac:dyDescent="0.3"/>
    <row r="2064" ht="16.2" customHeight="1" x14ac:dyDescent="0.3"/>
    <row r="2065" ht="16.2" customHeight="1" x14ac:dyDescent="0.3"/>
    <row r="2066" ht="16.2" customHeight="1" x14ac:dyDescent="0.3"/>
    <row r="2067" ht="16.2" customHeight="1" x14ac:dyDescent="0.3"/>
    <row r="2068" ht="16.2" customHeight="1" x14ac:dyDescent="0.3"/>
    <row r="2069" ht="16.2" customHeight="1" x14ac:dyDescent="0.3"/>
    <row r="2070" ht="16.2" customHeight="1" x14ac:dyDescent="0.3"/>
    <row r="2071" ht="16.2" customHeight="1" x14ac:dyDescent="0.3"/>
    <row r="2072" ht="16.2" customHeight="1" x14ac:dyDescent="0.3"/>
    <row r="2073" ht="16.2" customHeight="1" x14ac:dyDescent="0.3"/>
    <row r="2074" ht="16.2" customHeight="1" x14ac:dyDescent="0.3"/>
    <row r="2075" ht="16.2" customHeight="1" x14ac:dyDescent="0.3"/>
    <row r="2076" ht="16.2" customHeight="1" x14ac:dyDescent="0.3"/>
    <row r="2077" ht="16.2" customHeight="1" x14ac:dyDescent="0.3"/>
    <row r="2078" ht="16.2" customHeight="1" x14ac:dyDescent="0.3"/>
    <row r="2079" ht="16.2" customHeight="1" x14ac:dyDescent="0.3"/>
    <row r="2080" ht="16.2" customHeight="1" x14ac:dyDescent="0.3"/>
    <row r="2081" ht="16.2" customHeight="1" x14ac:dyDescent="0.3"/>
    <row r="2082" ht="16.2" customHeight="1" x14ac:dyDescent="0.3"/>
    <row r="2083" ht="16.2" customHeight="1" x14ac:dyDescent="0.3"/>
    <row r="2084" ht="16.2" customHeight="1" x14ac:dyDescent="0.3"/>
    <row r="2085" ht="16.2" customHeight="1" x14ac:dyDescent="0.3"/>
    <row r="2086" ht="16.2" customHeight="1" x14ac:dyDescent="0.3"/>
    <row r="2087" ht="16.2" customHeight="1" x14ac:dyDescent="0.3"/>
    <row r="2088" ht="16.2" customHeight="1" x14ac:dyDescent="0.3"/>
    <row r="2089" ht="16.2" customHeight="1" x14ac:dyDescent="0.3"/>
    <row r="2090" ht="16.2" customHeight="1" x14ac:dyDescent="0.3"/>
    <row r="2091" ht="16.2" customHeight="1" x14ac:dyDescent="0.3"/>
    <row r="2092" ht="16.2" customHeight="1" x14ac:dyDescent="0.3"/>
    <row r="2093" ht="16.2" customHeight="1" x14ac:dyDescent="0.3"/>
    <row r="2094" ht="16.2" customHeight="1" x14ac:dyDescent="0.3"/>
    <row r="2095" ht="16.2" customHeight="1" x14ac:dyDescent="0.3"/>
    <row r="2096" ht="16.2" customHeight="1" x14ac:dyDescent="0.3"/>
    <row r="2097" ht="16.2" customHeight="1" x14ac:dyDescent="0.3"/>
    <row r="2098" ht="16.2" customHeight="1" x14ac:dyDescent="0.3"/>
    <row r="2099" ht="16.2" customHeight="1" x14ac:dyDescent="0.3"/>
    <row r="2100" ht="16.2" customHeight="1" x14ac:dyDescent="0.3"/>
    <row r="2101" ht="16.2" customHeight="1" x14ac:dyDescent="0.3"/>
    <row r="2102" ht="16.2" customHeight="1" x14ac:dyDescent="0.3"/>
    <row r="2103" ht="16.2" customHeight="1" x14ac:dyDescent="0.3"/>
    <row r="2104" ht="16.2" customHeight="1" x14ac:dyDescent="0.3"/>
    <row r="2105" ht="16.2" customHeight="1" x14ac:dyDescent="0.3"/>
    <row r="2106" ht="16.2" customHeight="1" x14ac:dyDescent="0.3"/>
    <row r="2107" ht="16.2" customHeight="1" x14ac:dyDescent="0.3"/>
    <row r="2108" ht="16.2" customHeight="1" x14ac:dyDescent="0.3"/>
    <row r="2109" ht="16.2" customHeight="1" x14ac:dyDescent="0.3"/>
    <row r="2110" ht="16.2" customHeight="1" x14ac:dyDescent="0.3"/>
    <row r="2111" ht="16.2" customHeight="1" x14ac:dyDescent="0.3"/>
    <row r="2112" ht="16.2" customHeight="1" x14ac:dyDescent="0.3"/>
    <row r="2113" ht="16.2" customHeight="1" x14ac:dyDescent="0.3"/>
    <row r="2114" ht="16.2" customHeight="1" x14ac:dyDescent="0.3"/>
    <row r="2115" ht="16.2" customHeight="1" x14ac:dyDescent="0.3"/>
    <row r="2116" ht="16.2" customHeight="1" x14ac:dyDescent="0.3"/>
    <row r="2117" ht="16.2" customHeight="1" x14ac:dyDescent="0.3"/>
    <row r="2118" ht="16.2" customHeight="1" x14ac:dyDescent="0.3"/>
    <row r="2119" ht="16.2" customHeight="1" x14ac:dyDescent="0.3"/>
    <row r="2120" ht="16.2" customHeight="1" x14ac:dyDescent="0.3"/>
    <row r="2121" ht="16.2" customHeight="1" x14ac:dyDescent="0.3"/>
    <row r="2122" ht="16.2" customHeight="1" x14ac:dyDescent="0.3"/>
    <row r="2123" ht="16.2" customHeight="1" x14ac:dyDescent="0.3"/>
    <row r="2124" ht="16.2" customHeight="1" x14ac:dyDescent="0.3"/>
    <row r="2125" ht="16.2" customHeight="1" x14ac:dyDescent="0.3"/>
    <row r="2126" ht="16.2" customHeight="1" x14ac:dyDescent="0.3"/>
    <row r="2127" ht="16.2" customHeight="1" x14ac:dyDescent="0.3"/>
    <row r="2128" ht="16.2" customHeight="1" x14ac:dyDescent="0.3"/>
    <row r="2129" ht="16.2" customHeight="1" x14ac:dyDescent="0.3"/>
    <row r="2130" ht="16.2" customHeight="1" x14ac:dyDescent="0.3"/>
    <row r="2131" ht="16.2" customHeight="1" x14ac:dyDescent="0.3"/>
    <row r="2132" ht="16.2" customHeight="1" x14ac:dyDescent="0.3"/>
    <row r="2133" ht="16.2" customHeight="1" x14ac:dyDescent="0.3"/>
    <row r="2134" ht="16.2" customHeight="1" x14ac:dyDescent="0.3"/>
    <row r="2135" ht="16.2" customHeight="1" x14ac:dyDescent="0.3"/>
    <row r="2136" ht="16.2" customHeight="1" x14ac:dyDescent="0.3"/>
    <row r="2137" ht="16.2" customHeight="1" x14ac:dyDescent="0.3"/>
    <row r="2138" ht="16.2" customHeight="1" x14ac:dyDescent="0.3"/>
    <row r="2139" ht="16.2" customHeight="1" x14ac:dyDescent="0.3"/>
    <row r="2140" ht="16.2" customHeight="1" x14ac:dyDescent="0.3"/>
    <row r="2141" ht="16.2" customHeight="1" x14ac:dyDescent="0.3"/>
    <row r="2142" ht="16.2" customHeight="1" x14ac:dyDescent="0.3"/>
    <row r="2143" ht="16.2" customHeight="1" x14ac:dyDescent="0.3"/>
    <row r="2144" ht="16.2" customHeight="1" x14ac:dyDescent="0.3"/>
    <row r="2145" ht="16.2" customHeight="1" x14ac:dyDescent="0.3"/>
    <row r="2146" ht="16.2" customHeight="1" x14ac:dyDescent="0.3"/>
    <row r="2147" ht="16.2" customHeight="1" x14ac:dyDescent="0.3"/>
    <row r="2148" ht="16.2" customHeight="1" x14ac:dyDescent="0.3"/>
    <row r="2149" ht="16.2" customHeight="1" x14ac:dyDescent="0.3"/>
    <row r="2150" ht="16.2" customHeight="1" x14ac:dyDescent="0.3"/>
    <row r="2151" ht="16.2" customHeight="1" x14ac:dyDescent="0.3"/>
    <row r="2152" ht="16.2" customHeight="1" x14ac:dyDescent="0.3"/>
    <row r="2153" ht="16.2" customHeight="1" x14ac:dyDescent="0.3"/>
    <row r="2154" ht="16.2" customHeight="1" x14ac:dyDescent="0.3"/>
    <row r="2155" ht="16.2" customHeight="1" x14ac:dyDescent="0.3"/>
    <row r="2156" ht="16.2" customHeight="1" x14ac:dyDescent="0.3"/>
    <row r="2157" ht="16.2" customHeight="1" x14ac:dyDescent="0.3"/>
    <row r="2158" ht="16.2" customHeight="1" x14ac:dyDescent="0.3"/>
    <row r="2159" ht="16.2" customHeight="1" x14ac:dyDescent="0.3"/>
    <row r="2160" ht="16.2" customHeight="1" x14ac:dyDescent="0.3"/>
    <row r="2161" ht="16.2" customHeight="1" x14ac:dyDescent="0.3"/>
    <row r="2162" ht="16.2" customHeight="1" x14ac:dyDescent="0.3"/>
    <row r="2163" ht="16.2" customHeight="1" x14ac:dyDescent="0.3"/>
    <row r="2164" ht="16.2" customHeight="1" x14ac:dyDescent="0.3"/>
    <row r="2165" ht="16.2" customHeight="1" x14ac:dyDescent="0.3"/>
    <row r="2166" ht="16.2" customHeight="1" x14ac:dyDescent="0.3"/>
    <row r="2167" ht="16.2" customHeight="1" x14ac:dyDescent="0.3"/>
    <row r="2168" ht="16.2" customHeight="1" x14ac:dyDescent="0.3"/>
    <row r="2169" ht="16.2" customHeight="1" x14ac:dyDescent="0.3"/>
    <row r="2170" ht="16.2" customHeight="1" x14ac:dyDescent="0.3"/>
    <row r="2171" ht="16.2" customHeight="1" x14ac:dyDescent="0.3"/>
    <row r="2172" ht="16.2" customHeight="1" x14ac:dyDescent="0.3"/>
    <row r="2173" ht="16.2" customHeight="1" x14ac:dyDescent="0.3"/>
  </sheetData>
  <sheetProtection formatCells="0" formatColumns="0" formatRows="0" insertHyperlinks="0"/>
  <conditionalFormatting sqref="F1:T1 F3:T3 S25:T25 D26:G26 N26:T26 N25:Q25 N23:T24 C1:D1 D33:F33 H33:T33 C23:G25 C2:T2 C4:T7 C3:D3 C19:T22 D18:T18 D12:O12 Q12:T12 C13:T17 D10:T11 D8:M9 O8:T9 D45:T50 D34:T42 S43:T44 E43:P44 D29:T32 D28 G27:T28">
    <cfRule type="expression" dxfId="28" priority="22">
      <formula>OR(C1&lt;=-1000000,C1&gt;=1000000)</formula>
    </cfRule>
  </conditionalFormatting>
  <dataValidations count="1">
    <dataValidation type="whole" allowBlank="1" showInputMessage="1" showErrorMessage="1" error="Only whole Numbers between 1 and 12" sqref="D3" xr:uid="{FB367703-8426-419D-B489-EE3792893B4E}">
      <formula1>1</formula1>
      <formula2>12</formula2>
    </dataValidation>
  </dataValidations>
  <pageMargins left="0.15748031496062992" right="0.11811023622047245" top="0.55118110236220474" bottom="0.15748031496062992" header="0.11811023622047245" footer="0.11811023622047245"/>
  <pageSetup paperSize="9" scale="49" fitToHeight="0" orientation="landscape" r:id="rId1"/>
  <headerFooter alignWithMargins="0">
    <oddHeader>&amp;L&amp;"Arial,Bold"&amp;20&amp;U&amp;A</oddHeader>
    <oddFooter>&amp;RPage &amp;P of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8354F8D-3AC0-4B05-A341-99DDA3B0345C}">
          <x14:formula1>
            <xm:f>_xlfn.ANCHORARRAY(Workings_Loans!$BQ$4)</xm:f>
          </x14:formula1>
          <xm:sqref>C3</xm:sqref>
        </x14:dataValidation>
        <x14:dataValidation type="list" allowBlank="1" showInputMessage="1" showErrorMessage="1" xr:uid="{76E6E852-8849-4489-8E35-1CA3165E7BF2}">
          <x14:formula1>
            <xm:f>_xlfn._TRO_TRAILING(Setup_Loans!O2:O100000)</xm:f>
          </x14:formula1>
          <xm:sqref>D28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F83B0-DD21-4AE4-93B0-307481D10FF5}">
  <sheetPr codeName="Sheet13">
    <pageSetUpPr fitToPage="1"/>
  </sheetPr>
  <dimension ref="B1:EC2173"/>
  <sheetViews>
    <sheetView showGridLines="0" zoomScale="75" zoomScaleNormal="75" workbookViewId="0"/>
  </sheetViews>
  <sheetFormatPr defaultRowHeight="19.8" outlineLevelCol="2" x14ac:dyDescent="0.4"/>
  <cols>
    <col min="1" max="1" width="21.33203125" customWidth="1"/>
    <col min="2" max="2" width="3.6640625" style="24" customWidth="1"/>
    <col min="3" max="3" width="3.33203125" style="29" hidden="1" customWidth="1" outlineLevel="1"/>
    <col min="4" max="4" width="7.109375" style="30" hidden="1" customWidth="1" outlineLevel="1"/>
    <col min="5" max="5" width="8" style="29" hidden="1" customWidth="1" outlineLevel="1"/>
    <col min="6" max="6" width="7.6640625" style="29" hidden="1" customWidth="1" outlineLevel="1"/>
    <col min="7" max="7" width="8.109375" style="29" hidden="1" customWidth="1" outlineLevel="1"/>
    <col min="8" max="8" width="10.77734375" style="29" hidden="1" customWidth="1" outlineLevel="1"/>
    <col min="9" max="9" width="8.5546875" style="29" hidden="1" customWidth="1" outlineLevel="1"/>
    <col min="10" max="10" width="10.44140625" style="29" hidden="1" customWidth="1" outlineLevel="1"/>
    <col min="11" max="11" width="12.88671875" style="29" hidden="1" customWidth="1" outlineLevel="1"/>
    <col min="12" max="12" width="8.21875" style="31" hidden="1" customWidth="1" outlineLevel="1"/>
    <col min="13" max="13" width="13.88671875" style="31" hidden="1" customWidth="1" outlineLevel="1"/>
    <col min="14" max="14" width="8.88671875" style="29" hidden="1" customWidth="1" outlineLevel="1"/>
    <col min="15" max="15" width="13.109375" style="29" hidden="1" customWidth="1" outlineLevel="1"/>
    <col min="16" max="16" width="13.109375" style="81" hidden="1" customWidth="1" outlineLevel="1"/>
    <col min="17" max="17" width="2.109375" style="24" customWidth="1" collapsed="1"/>
    <col min="18" max="18" width="3.6640625" style="24" customWidth="1"/>
    <col min="19" max="19" width="2.21875" style="24" customWidth="1"/>
    <col min="20" max="20" width="15.21875" style="13" hidden="1" customWidth="1" outlineLevel="1"/>
    <col min="21" max="24" width="8" style="78" hidden="1" customWidth="1" outlineLevel="1"/>
    <col min="25" max="26" width="10.77734375" style="74" hidden="1" customWidth="1" outlineLevel="1"/>
    <col min="27" max="27" width="10.5546875" style="77" hidden="1" customWidth="1" outlineLevel="1"/>
    <col min="28" max="28" width="14.33203125" style="78" hidden="1" customWidth="1" outlineLevel="1"/>
    <col min="29" max="29" width="8.6640625" style="74" hidden="1" customWidth="1" outlineLevel="1"/>
    <col min="30" max="33" width="8" style="78" hidden="1" customWidth="1" outlineLevel="1"/>
    <col min="34" max="34" width="11.6640625" style="78" hidden="1" customWidth="1" outlineLevel="1"/>
    <col min="35" max="35" width="13.109375" style="24" hidden="1" customWidth="1" outlineLevel="1"/>
    <col min="36" max="37" width="9.88671875" style="24" hidden="1" customWidth="1" outlineLevel="1"/>
    <col min="38" max="39" width="8.5546875" style="24" hidden="1" customWidth="1" outlineLevel="1"/>
    <col min="40" max="40" width="3.6640625" style="24" customWidth="1" collapsed="1"/>
    <col min="41" max="41" width="10.21875" style="1" hidden="1" customWidth="1" outlineLevel="1"/>
    <col min="42" max="42" width="9.5546875" style="55" hidden="1" customWidth="1" outlineLevel="1"/>
    <col min="43" max="45" width="7.5546875" style="17" hidden="1" customWidth="1" outlineLevel="1"/>
    <col min="46" max="46" width="11.6640625" style="17" hidden="1" customWidth="1" outlineLevel="2"/>
    <col min="47" max="47" width="11.21875" style="15" hidden="1" customWidth="1" outlineLevel="2"/>
    <col min="48" max="48" width="8.6640625" style="15" hidden="1" customWidth="1" outlineLevel="2"/>
    <col min="49" max="52" width="8.44140625" style="47" hidden="1" customWidth="1" outlineLevel="2"/>
    <col min="53" max="53" width="10" style="17" hidden="1" customWidth="1" outlineLevel="1"/>
    <col min="54" max="54" width="8.109375" style="2" hidden="1" customWidth="1" outlineLevel="1"/>
    <col min="55" max="56" width="9.88671875" style="15" hidden="1" customWidth="1" outlineLevel="1"/>
    <col min="57" max="57" width="8.88671875" style="48" hidden="1" customWidth="1" outlineLevel="1"/>
    <col min="58" max="58" width="8.88671875" style="2" hidden="1" customWidth="1" outlineLevel="1"/>
    <col min="59" max="59" width="11.5546875" style="2" hidden="1" customWidth="1" outlineLevel="1"/>
    <col min="60" max="60" width="13.109375" style="2" hidden="1" customWidth="1" outlineLevel="1"/>
    <col min="61" max="61" width="9.88671875" style="2" hidden="1" customWidth="1" outlineLevel="1"/>
    <col min="62" max="62" width="12" style="2" hidden="1" customWidth="1" outlineLevel="1"/>
    <col min="63" max="63" width="8.5546875" style="2" hidden="1" customWidth="1" outlineLevel="1"/>
    <col min="64" max="64" width="10.21875" style="2" hidden="1" customWidth="1" outlineLevel="1"/>
    <col min="65" max="65" width="8.77734375" style="2" hidden="1" customWidth="1" outlineLevel="1"/>
    <col min="66" max="66" width="8.6640625" style="2" hidden="1" customWidth="1" outlineLevel="1"/>
    <col min="67" max="67" width="6.77734375" style="2" hidden="1" customWidth="1" outlineLevel="1"/>
    <col min="68" max="68" width="8.88671875" style="30" hidden="1" customWidth="1" outlineLevel="1"/>
    <col min="69" max="69" width="8.88671875" style="87" hidden="1" customWidth="1" outlineLevel="1"/>
    <col min="70" max="70" width="12.44140625" style="85" hidden="1" customWidth="1" outlineLevel="1"/>
    <col min="71" max="71" width="9.6640625" style="85" hidden="1" customWidth="1" outlineLevel="1"/>
    <col min="72" max="73" width="8.109375" style="85" hidden="1" customWidth="1" outlineLevel="1"/>
    <col min="74" max="74" width="8.6640625" style="85" hidden="1" customWidth="1" outlineLevel="1"/>
    <col min="75" max="75" width="8.109375" style="85" hidden="1" customWidth="1" outlineLevel="1"/>
    <col min="76" max="76" width="8.6640625" style="85" hidden="1" customWidth="1" outlineLevel="1"/>
    <col min="77" max="77" width="8.88671875" style="85" hidden="1" customWidth="1" outlineLevel="1"/>
    <col min="78" max="83" width="8.109375" style="85" hidden="1" customWidth="1" outlineLevel="1"/>
    <col min="84" max="84" width="8.109375" style="86" hidden="1" customWidth="1" outlineLevel="1"/>
    <col min="85" max="86" width="8.109375" style="199" hidden="1" customWidth="1" outlineLevel="1"/>
    <col min="87" max="87" width="2.21875" style="24" customWidth="1" collapsed="1"/>
    <col min="88" max="88" width="4.109375" style="86" customWidth="1"/>
    <col min="89" max="92" width="8.109375" style="86" hidden="1" customWidth="1" outlineLevel="1"/>
    <col min="93" max="94" width="9.33203125" style="86" hidden="1" customWidth="1" outlineLevel="1"/>
    <col min="95" max="96" width="10.21875" style="86" hidden="1" customWidth="1" outlineLevel="1"/>
    <col min="97" max="97" width="13.5546875" style="86" hidden="1" customWidth="1" outlineLevel="1"/>
    <col min="98" max="98" width="12.77734375" style="86" hidden="1" customWidth="1" outlineLevel="1"/>
    <col min="99" max="99" width="10.21875" style="22" hidden="1" customWidth="1" outlineLevel="1"/>
    <col min="100" max="100" width="12.88671875" style="22" hidden="1" customWidth="1" outlineLevel="1"/>
    <col min="101" max="101" width="13.77734375" style="22" hidden="1" customWidth="1" outlineLevel="1"/>
    <col min="102" max="102" width="10.21875" style="22" hidden="1" customWidth="1" outlineLevel="1"/>
    <col min="103" max="104" width="9" style="86" hidden="1" customWidth="1" outlineLevel="1"/>
    <col min="105" max="105" width="3.88671875" style="22" hidden="1" customWidth="1" outlineLevel="1"/>
    <col min="106" max="106" width="19.33203125" style="22" hidden="1" customWidth="1" outlineLevel="1"/>
    <col min="107" max="108" width="9.6640625" style="22" hidden="1" customWidth="1" outlineLevel="1"/>
    <col min="109" max="109" width="10.21875" style="22" hidden="1" customWidth="1" outlineLevel="1"/>
    <col min="110" max="110" width="8.88671875" style="22" collapsed="1"/>
    <col min="111" max="112" width="8.88671875" style="22"/>
    <col min="113" max="113" width="8.88671875" style="159"/>
    <col min="114" max="133" width="8.88671875" style="22"/>
  </cols>
  <sheetData>
    <row r="1" spans="2:131" ht="24" x14ac:dyDescent="0.4">
      <c r="C1" s="25" t="s">
        <v>2</v>
      </c>
      <c r="D1" s="25" t="s">
        <v>0</v>
      </c>
      <c r="E1" s="25" t="s">
        <v>6</v>
      </c>
      <c r="F1" s="25" t="s">
        <v>1</v>
      </c>
      <c r="G1" s="25" t="s">
        <v>3</v>
      </c>
      <c r="H1" s="25" t="s">
        <v>7</v>
      </c>
      <c r="I1" s="25" t="s">
        <v>4</v>
      </c>
      <c r="J1" s="25" t="s">
        <v>8</v>
      </c>
      <c r="K1" s="25" t="s">
        <v>9</v>
      </c>
      <c r="L1" s="25" t="s">
        <v>11</v>
      </c>
      <c r="M1" s="25" t="s">
        <v>12</v>
      </c>
      <c r="N1" s="25" t="s">
        <v>17</v>
      </c>
      <c r="O1" s="25" t="s">
        <v>47</v>
      </c>
      <c r="P1" s="25" t="s">
        <v>46</v>
      </c>
      <c r="S1" s="36"/>
      <c r="T1" s="30">
        <v>47818</v>
      </c>
      <c r="U1" s="79">
        <v>7230500</v>
      </c>
      <c r="V1" s="79">
        <v>3522535.3844406898</v>
      </c>
      <c r="W1" s="79">
        <v>0</v>
      </c>
      <c r="X1" s="79">
        <v>3707964.6155593102</v>
      </c>
      <c r="Y1" s="68">
        <v>174</v>
      </c>
      <c r="Z1" s="68">
        <v>180</v>
      </c>
      <c r="AA1" s="31">
        <v>0.11627512337611802</v>
      </c>
      <c r="AB1" s="67"/>
      <c r="AC1" s="68"/>
      <c r="AD1" s="79"/>
      <c r="AE1" s="67"/>
      <c r="AF1" s="79"/>
      <c r="AG1" s="79"/>
      <c r="AH1" s="79"/>
      <c r="AI1" s="27"/>
      <c r="AJ1" s="27"/>
      <c r="AK1" s="27"/>
      <c r="AL1" s="27"/>
      <c r="AM1" s="27"/>
      <c r="AO1" s="40"/>
      <c r="AP1" s="41" t="s">
        <v>62</v>
      </c>
      <c r="AQ1" s="41"/>
      <c r="AR1" s="41"/>
      <c r="AS1" s="41"/>
      <c r="AT1" s="41"/>
      <c r="AU1" s="32"/>
      <c r="AV1" s="33"/>
      <c r="AW1" s="33"/>
      <c r="AX1" s="33"/>
      <c r="AY1" s="33"/>
      <c r="AZ1" s="33"/>
      <c r="BA1" s="8"/>
      <c r="BB1" s="8"/>
      <c r="BC1" s="33"/>
      <c r="BD1" s="33">
        <v>52820136.242150083</v>
      </c>
      <c r="BE1" s="33">
        <v>12009066.17219194</v>
      </c>
      <c r="BF1" s="33">
        <v>2885255.3275103546</v>
      </c>
      <c r="BG1" s="33">
        <v>4616735.857644177</v>
      </c>
      <c r="BH1" s="33">
        <v>5916742.4576783907</v>
      </c>
      <c r="BI1" s="33">
        <v>3493430.0849938672</v>
      </c>
      <c r="BJ1" s="33">
        <v>4883541.1993040051</v>
      </c>
      <c r="BK1" s="33">
        <v>6512928.1862135828</v>
      </c>
      <c r="BL1" s="33">
        <v>2158657.739409335</v>
      </c>
      <c r="BM1" s="33">
        <v>621920.56636691408</v>
      </c>
      <c r="BN1" s="33">
        <v>5726780.3343963269</v>
      </c>
      <c r="BO1" s="33">
        <v>3995078.3164411969</v>
      </c>
      <c r="BU1" s="85">
        <v>1323098.3269704282</v>
      </c>
      <c r="BV1" s="85">
        <v>364187.2461103641</v>
      </c>
      <c r="BW1" s="85">
        <v>579635.93075816252</v>
      </c>
      <c r="BX1" s="85">
        <v>702458.01102061674</v>
      </c>
      <c r="BY1" s="85">
        <v>486059.12142339424</v>
      </c>
      <c r="BZ1" s="85">
        <v>459276.27221833973</v>
      </c>
      <c r="CA1" s="85">
        <v>653892.1367453977</v>
      </c>
      <c r="CB1" s="85">
        <v>223810.04587356577</v>
      </c>
      <c r="CC1" s="85">
        <v>62715.621338542667</v>
      </c>
      <c r="CD1" s="85">
        <v>700972.2867561219</v>
      </c>
      <c r="CE1" s="85">
        <v>464959.15398025652</v>
      </c>
      <c r="CI1" s="36"/>
    </row>
    <row r="2" spans="2:131" ht="28.8" x14ac:dyDescent="0.4">
      <c r="B2" s="225" t="s">
        <v>52</v>
      </c>
      <c r="C2" s="29">
        <v>0</v>
      </c>
      <c r="D2" s="30">
        <v>45292</v>
      </c>
      <c r="E2" s="29" t="s">
        <v>80</v>
      </c>
      <c r="F2" s="29">
        <v>0</v>
      </c>
      <c r="G2" s="29">
        <v>0</v>
      </c>
      <c r="H2" s="29">
        <v>0</v>
      </c>
      <c r="I2" s="29">
        <v>1550000</v>
      </c>
      <c r="J2" s="29">
        <v>0</v>
      </c>
      <c r="K2" s="29">
        <v>0</v>
      </c>
      <c r="L2" s="31">
        <v>0.13749999999999998</v>
      </c>
      <c r="M2" s="31" t="s">
        <v>35</v>
      </c>
      <c r="N2" s="29">
        <v>1550000</v>
      </c>
      <c r="O2" s="29" t="s">
        <v>184</v>
      </c>
      <c r="P2" s="82">
        <v>2024</v>
      </c>
      <c r="R2" s="225" t="s">
        <v>121</v>
      </c>
      <c r="S2" s="36"/>
      <c r="T2" s="94" t="s">
        <v>12</v>
      </c>
      <c r="U2" s="72" t="s">
        <v>71</v>
      </c>
      <c r="V2" s="72" t="s">
        <v>53</v>
      </c>
      <c r="W2" s="72" t="s">
        <v>58</v>
      </c>
      <c r="X2" s="72" t="s">
        <v>61</v>
      </c>
      <c r="Y2" s="73" t="s">
        <v>69</v>
      </c>
      <c r="Z2" s="73" t="s">
        <v>70</v>
      </c>
      <c r="AA2" s="75" t="s">
        <v>3</v>
      </c>
      <c r="AB2" s="72" t="s">
        <v>76</v>
      </c>
      <c r="AC2" s="73" t="s">
        <v>78</v>
      </c>
      <c r="AD2" s="72" t="s">
        <v>77</v>
      </c>
      <c r="AE2" s="72"/>
      <c r="AF2" s="72"/>
      <c r="AG2" s="72"/>
      <c r="AH2" s="72"/>
      <c r="AI2" s="38" t="s">
        <v>109</v>
      </c>
      <c r="AJ2" s="61" t="s">
        <v>111</v>
      </c>
      <c r="AK2" s="38" t="s">
        <v>110</v>
      </c>
      <c r="AL2" s="27"/>
      <c r="AM2" s="27"/>
      <c r="AN2" s="225" t="s">
        <v>115</v>
      </c>
      <c r="AO2" s="11"/>
      <c r="AP2" s="83" t="s">
        <v>63</v>
      </c>
      <c r="AQ2" s="7">
        <v>2030</v>
      </c>
      <c r="AR2" s="7"/>
      <c r="AS2" s="7"/>
      <c r="AT2" s="7"/>
      <c r="AU2" s="64"/>
      <c r="AV2" s="64"/>
      <c r="AW2" s="70"/>
      <c r="AX2" s="70"/>
      <c r="AY2" s="70"/>
      <c r="AZ2" s="70"/>
      <c r="BA2" s="64"/>
      <c r="BB2" s="64">
        <v>3522535.3844406903</v>
      </c>
      <c r="BC2" s="64">
        <v>0</v>
      </c>
      <c r="BD2" s="64">
        <v>3707964.6155593097</v>
      </c>
      <c r="BE2" s="65">
        <v>103097.724816723</v>
      </c>
      <c r="BF2" s="65">
        <v>427800.54344727105</v>
      </c>
      <c r="BG2" s="65">
        <v>24030.806920045146</v>
      </c>
      <c r="BH2" s="65">
        <v>162661.72991357581</v>
      </c>
      <c r="BI2" s="65">
        <v>389146.07356495026</v>
      </c>
      <c r="BJ2" s="65">
        <v>772080.64280195627</v>
      </c>
      <c r="BK2" s="65">
        <v>137779.33978183416</v>
      </c>
      <c r="BL2" s="65">
        <v>194464.37656944941</v>
      </c>
      <c r="BM2" s="65">
        <v>166926.30706637641</v>
      </c>
      <c r="BN2" s="65">
        <v>413047.8395585086</v>
      </c>
      <c r="BO2" s="65">
        <v>731500</v>
      </c>
      <c r="BQ2" s="155" t="s">
        <v>130</v>
      </c>
      <c r="BT2" s="189" t="s">
        <v>148</v>
      </c>
      <c r="BU2" s="189">
        <v>37290.626675949505</v>
      </c>
      <c r="BV2" s="189">
        <v>48970.061029728</v>
      </c>
      <c r="BW2" s="189">
        <v>9263.8579638830615</v>
      </c>
      <c r="BX2" s="189">
        <v>21114.256958847451</v>
      </c>
      <c r="BY2" s="189">
        <v>52976.195984904953</v>
      </c>
      <c r="BZ2" s="189">
        <v>38826.150194252754</v>
      </c>
      <c r="CA2" s="189">
        <v>21295.56358518346</v>
      </c>
      <c r="CB2" s="189">
        <v>25887.256092230447</v>
      </c>
      <c r="CC2" s="189">
        <v>20359.58642852561</v>
      </c>
      <c r="CD2" s="189">
        <v>25825.760320875219</v>
      </c>
      <c r="CE2" s="189">
        <v>0</v>
      </c>
      <c r="CI2" s="36"/>
      <c r="CJ2" s="225" t="s">
        <v>149</v>
      </c>
      <c r="CK2" s="160" t="s">
        <v>138</v>
      </c>
      <c r="CL2" s="161"/>
      <c r="CM2" s="161"/>
      <c r="CN2" s="161"/>
      <c r="CO2" s="184" t="s">
        <v>146</v>
      </c>
      <c r="CP2" s="185"/>
      <c r="CQ2" s="166" t="s">
        <v>142</v>
      </c>
      <c r="CR2" s="165"/>
      <c r="CS2" s="165"/>
      <c r="CT2" s="165"/>
      <c r="CU2" s="165"/>
      <c r="CV2" s="165"/>
      <c r="CW2" s="165"/>
      <c r="CX2" s="165"/>
      <c r="CY2" s="88"/>
      <c r="CZ2" s="88"/>
      <c r="DA2" s="89"/>
      <c r="DC2" s="89"/>
      <c r="DD2" s="89"/>
      <c r="DE2" s="89"/>
      <c r="DF2" s="89"/>
      <c r="DG2" s="89"/>
      <c r="DH2" s="89"/>
      <c r="DI2" s="187"/>
      <c r="DJ2" s="89"/>
      <c r="DK2" s="89"/>
      <c r="DL2" s="89"/>
      <c r="DM2" s="89"/>
      <c r="DN2" s="89"/>
      <c r="DO2" s="89"/>
      <c r="DQ2" s="89"/>
      <c r="DR2" s="89"/>
      <c r="DS2" s="89"/>
      <c r="DT2" s="89"/>
      <c r="DU2" s="89"/>
      <c r="DV2" s="89"/>
      <c r="DW2" s="89"/>
      <c r="DX2" s="84"/>
      <c r="DY2" s="84"/>
      <c r="DZ2" s="84"/>
      <c r="EA2" s="84"/>
    </row>
    <row r="3" spans="2:131" ht="46.8" x14ac:dyDescent="0.4">
      <c r="B3" s="225"/>
      <c r="C3" s="29">
        <v>1</v>
      </c>
      <c r="D3" s="30">
        <v>45323</v>
      </c>
      <c r="E3" s="29" t="s">
        <v>80</v>
      </c>
      <c r="F3" s="29">
        <v>11072.961548977593</v>
      </c>
      <c r="G3" s="29">
        <v>17760.416666666664</v>
      </c>
      <c r="H3" s="29">
        <v>28833.378215644258</v>
      </c>
      <c r="I3" s="29">
        <v>1538927.0384510225</v>
      </c>
      <c r="J3" s="29">
        <v>11072.961548977593</v>
      </c>
      <c r="K3" s="29">
        <v>17760.416666666664</v>
      </c>
      <c r="L3" s="31">
        <v>0.13749999999999998</v>
      </c>
      <c r="M3" s="31" t="s">
        <v>35</v>
      </c>
      <c r="N3" s="29">
        <v>1550000</v>
      </c>
      <c r="O3" s="29" t="s">
        <v>184</v>
      </c>
      <c r="P3" s="82">
        <v>2024</v>
      </c>
      <c r="R3" s="225"/>
      <c r="S3" s="13"/>
      <c r="T3" s="53" t="s">
        <v>35</v>
      </c>
      <c r="U3" s="52">
        <v>1850000</v>
      </c>
      <c r="V3" s="52">
        <v>103097.724816723</v>
      </c>
      <c r="W3" s="52">
        <v>0</v>
      </c>
      <c r="X3" s="52">
        <v>1746902.275183277</v>
      </c>
      <c r="Y3" s="57">
        <v>12</v>
      </c>
      <c r="Z3" s="57">
        <v>84</v>
      </c>
      <c r="AA3" s="28">
        <v>0.11961538461538468</v>
      </c>
      <c r="AB3" s="52">
        <v>1850000</v>
      </c>
      <c r="AC3" s="57">
        <v>52.199999999999996</v>
      </c>
      <c r="AD3" s="52">
        <v>185000</v>
      </c>
      <c r="AE3" s="14"/>
      <c r="AF3" s="28"/>
      <c r="AH3" s="52" t="s">
        <v>2</v>
      </c>
      <c r="AI3" s="62">
        <v>54.18181818181818</v>
      </c>
      <c r="AJ3" s="62">
        <v>27.090909090909086</v>
      </c>
      <c r="AK3" s="62">
        <v>81.272727272727266</v>
      </c>
      <c r="AL3" s="14"/>
      <c r="AM3" s="14"/>
      <c r="AN3" s="225"/>
      <c r="AO3" s="42" t="s">
        <v>18</v>
      </c>
      <c r="AP3" s="42" t="s">
        <v>32</v>
      </c>
      <c r="AQ3" s="43" t="s">
        <v>33</v>
      </c>
      <c r="AR3" s="43" t="s">
        <v>7</v>
      </c>
      <c r="AS3" s="43" t="s">
        <v>116</v>
      </c>
      <c r="AT3" s="43" t="s">
        <v>114</v>
      </c>
      <c r="AU3" s="35" t="s">
        <v>76</v>
      </c>
      <c r="AV3" s="34" t="s">
        <v>72</v>
      </c>
      <c r="AW3" s="69" t="s">
        <v>73</v>
      </c>
      <c r="AX3" s="69" t="s">
        <v>74</v>
      </c>
      <c r="AY3" s="69" t="s">
        <v>112</v>
      </c>
      <c r="AZ3" s="69" t="s">
        <v>113</v>
      </c>
      <c r="BA3" s="35" t="s">
        <v>71</v>
      </c>
      <c r="BB3" s="35" t="s">
        <v>53</v>
      </c>
      <c r="BC3" s="35" t="s">
        <v>58</v>
      </c>
      <c r="BD3" s="35" t="s">
        <v>61</v>
      </c>
      <c r="BE3" s="43" t="s">
        <v>35</v>
      </c>
      <c r="BF3" s="43" t="s">
        <v>34</v>
      </c>
      <c r="BG3" s="43" t="s">
        <v>41</v>
      </c>
      <c r="BH3" s="43" t="s">
        <v>36</v>
      </c>
      <c r="BI3" s="43" t="s">
        <v>44</v>
      </c>
      <c r="BJ3" s="43" t="s">
        <v>37</v>
      </c>
      <c r="BK3" s="43" t="s">
        <v>42</v>
      </c>
      <c r="BL3" s="43" t="s">
        <v>40</v>
      </c>
      <c r="BM3" s="43" t="s">
        <v>38</v>
      </c>
      <c r="BN3" s="43" t="s">
        <v>39</v>
      </c>
      <c r="BO3" s="43" t="s">
        <v>45</v>
      </c>
      <c r="BQ3" s="90" t="s">
        <v>46</v>
      </c>
      <c r="BR3" s="91" t="s">
        <v>122</v>
      </c>
      <c r="BS3" s="91" t="s">
        <v>129</v>
      </c>
      <c r="BT3" s="91" t="s">
        <v>120</v>
      </c>
      <c r="BU3" s="91" t="s">
        <v>35</v>
      </c>
      <c r="BV3" s="91" t="s">
        <v>34</v>
      </c>
      <c r="BW3" s="91" t="s">
        <v>41</v>
      </c>
      <c r="BX3" s="91" t="s">
        <v>36</v>
      </c>
      <c r="BY3" s="91" t="s">
        <v>44</v>
      </c>
      <c r="BZ3" s="91" t="s">
        <v>37</v>
      </c>
      <c r="CA3" s="91" t="s">
        <v>42</v>
      </c>
      <c r="CB3" s="91" t="s">
        <v>40</v>
      </c>
      <c r="CC3" s="91" t="s">
        <v>38</v>
      </c>
      <c r="CD3" s="91" t="s">
        <v>39</v>
      </c>
      <c r="CE3" s="91" t="s">
        <v>45</v>
      </c>
      <c r="CI3" s="13"/>
      <c r="CJ3" s="225"/>
      <c r="CK3" s="169" t="s">
        <v>125</v>
      </c>
      <c r="CL3" s="170" t="s">
        <v>0</v>
      </c>
      <c r="CM3" s="170" t="s">
        <v>117</v>
      </c>
      <c r="CN3" s="170" t="s">
        <v>140</v>
      </c>
      <c r="CO3" s="171" t="s">
        <v>131</v>
      </c>
      <c r="CP3" s="171" t="s">
        <v>132</v>
      </c>
      <c r="CQ3" s="172" t="s">
        <v>71</v>
      </c>
      <c r="CR3" s="172" t="s">
        <v>139</v>
      </c>
      <c r="CS3" s="173" t="s">
        <v>145</v>
      </c>
      <c r="CT3" s="173" t="s">
        <v>134</v>
      </c>
      <c r="CU3" s="173" t="s">
        <v>135</v>
      </c>
      <c r="CV3" s="173" t="s">
        <v>133</v>
      </c>
      <c r="CW3" s="173" t="s">
        <v>128</v>
      </c>
      <c r="CX3" s="173" t="s">
        <v>144</v>
      </c>
      <c r="CY3" s="95" t="s">
        <v>73</v>
      </c>
      <c r="CZ3" s="95" t="s">
        <v>150</v>
      </c>
      <c r="DB3" s="168" t="s">
        <v>143</v>
      </c>
      <c r="DC3" s="167">
        <v>46813</v>
      </c>
      <c r="DD3" s="167">
        <v>46966</v>
      </c>
    </row>
    <row r="4" spans="2:131" x14ac:dyDescent="0.4">
      <c r="B4" s="225"/>
      <c r="C4" s="29">
        <v>2</v>
      </c>
      <c r="D4" s="30">
        <v>45352</v>
      </c>
      <c r="E4" s="29" t="s">
        <v>80</v>
      </c>
      <c r="F4" s="29">
        <v>11199.839233392962</v>
      </c>
      <c r="G4" s="29">
        <v>17633.538982251295</v>
      </c>
      <c r="H4" s="29">
        <v>28833.378215644258</v>
      </c>
      <c r="I4" s="29">
        <v>1527727.1992176296</v>
      </c>
      <c r="J4" s="29">
        <v>22272.800782370556</v>
      </c>
      <c r="K4" s="29">
        <v>35393.955648917959</v>
      </c>
      <c r="L4" s="31">
        <v>0.13749999999999998</v>
      </c>
      <c r="M4" s="31" t="s">
        <v>35</v>
      </c>
      <c r="N4" s="29">
        <v>1550000</v>
      </c>
      <c r="O4" s="29" t="s">
        <v>184</v>
      </c>
      <c r="P4" s="82">
        <v>2024</v>
      </c>
      <c r="R4" s="225"/>
      <c r="S4" s="39"/>
      <c r="T4" s="13" t="s">
        <v>37</v>
      </c>
      <c r="U4" s="52">
        <v>1027000</v>
      </c>
      <c r="V4" s="52">
        <v>772080.64280195627</v>
      </c>
      <c r="W4" s="52">
        <v>0</v>
      </c>
      <c r="X4" s="52">
        <v>254919.35719804373</v>
      </c>
      <c r="Y4" s="57">
        <v>117</v>
      </c>
      <c r="Z4" s="57">
        <v>120</v>
      </c>
      <c r="AA4" s="28">
        <v>0.1161764705882353</v>
      </c>
      <c r="AB4" s="52">
        <v>1027000</v>
      </c>
      <c r="AC4" s="57">
        <v>52.199999999999996</v>
      </c>
      <c r="AD4" s="52">
        <v>102700</v>
      </c>
      <c r="AE4" s="14"/>
      <c r="AF4" s="28"/>
      <c r="AH4" s="52"/>
      <c r="AI4" s="13"/>
      <c r="AJ4" s="13"/>
      <c r="AK4" s="13"/>
      <c r="AL4" s="14"/>
      <c r="AM4" s="14"/>
      <c r="AN4" s="225"/>
      <c r="AO4" s="44">
        <v>2024</v>
      </c>
      <c r="AP4" s="36">
        <v>45627</v>
      </c>
      <c r="AQ4" s="37">
        <v>0.13666666666666666</v>
      </c>
      <c r="AR4" s="46">
        <v>316387.69145393075</v>
      </c>
      <c r="AS4" s="46" t="e">
        <v>#N/A</v>
      </c>
      <c r="AT4" s="37" t="e">
        <v>#N/A</v>
      </c>
      <c r="AU4" s="45">
        <v>1550000</v>
      </c>
      <c r="AV4" s="51">
        <v>142054.74583864122</v>
      </c>
      <c r="AW4" s="52" t="e">
        <v>#N/A</v>
      </c>
      <c r="AX4" s="52" t="e">
        <v>#N/A</v>
      </c>
      <c r="AY4" s="52" t="e">
        <v>#N/A</v>
      </c>
      <c r="AZ4" s="52" t="e">
        <v>#N/A</v>
      </c>
      <c r="BA4" s="45">
        <v>1550000</v>
      </c>
      <c r="BB4" s="45">
        <v>1420547.4583864121</v>
      </c>
      <c r="BC4" s="45">
        <v>0</v>
      </c>
      <c r="BD4" s="45">
        <v>129452.54161358788</v>
      </c>
      <c r="BE4" s="46">
        <v>1420547.4583864121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  <c r="BL4" s="46">
        <v>0</v>
      </c>
      <c r="BM4" s="46">
        <v>0</v>
      </c>
      <c r="BN4" s="46">
        <v>0</v>
      </c>
      <c r="BO4" s="46">
        <v>0</v>
      </c>
      <c r="BQ4" s="87">
        <v>2024</v>
      </c>
      <c r="BR4" s="85">
        <v>18693.514984034293</v>
      </c>
      <c r="BS4" s="85">
        <v>0</v>
      </c>
      <c r="BT4" s="85">
        <v>186935.14984034293</v>
      </c>
      <c r="BU4" s="85">
        <v>186935.14984034293</v>
      </c>
      <c r="BV4" s="85">
        <v>0</v>
      </c>
      <c r="BW4" s="85">
        <v>0</v>
      </c>
      <c r="BX4" s="85">
        <v>0</v>
      </c>
      <c r="BY4" s="85">
        <v>0</v>
      </c>
      <c r="BZ4" s="85">
        <v>0</v>
      </c>
      <c r="CA4" s="85">
        <v>0</v>
      </c>
      <c r="CB4" s="85">
        <v>0</v>
      </c>
      <c r="CC4" s="85">
        <v>0</v>
      </c>
      <c r="CD4" s="85">
        <v>0</v>
      </c>
      <c r="CE4" s="85">
        <v>0</v>
      </c>
      <c r="CI4" s="39"/>
      <c r="CJ4" s="225"/>
      <c r="CK4" s="159" t="s">
        <v>80</v>
      </c>
      <c r="CL4" s="98">
        <v>45292</v>
      </c>
      <c r="CM4" s="86">
        <v>1550000</v>
      </c>
      <c r="CN4" s="86">
        <v>1550000</v>
      </c>
      <c r="CO4" s="98">
        <v>45292</v>
      </c>
      <c r="CP4" s="98">
        <v>45962</v>
      </c>
      <c r="CQ4" s="86">
        <v>1550000</v>
      </c>
      <c r="CR4" s="86">
        <v>1200000</v>
      </c>
      <c r="CS4" s="86">
        <v>1100000</v>
      </c>
      <c r="CT4" s="86">
        <v>0</v>
      </c>
      <c r="CU4" s="86">
        <v>0</v>
      </c>
      <c r="CV4" s="86">
        <v>100000</v>
      </c>
      <c r="CW4" s="86">
        <v>0</v>
      </c>
      <c r="CX4" s="86">
        <v>0</v>
      </c>
      <c r="CY4" s="86">
        <v>0</v>
      </c>
      <c r="CZ4" s="86">
        <v>120000</v>
      </c>
      <c r="DB4" s="158" t="s">
        <v>136</v>
      </c>
      <c r="DC4" s="152" t="s">
        <v>131</v>
      </c>
      <c r="DD4" s="156" t="s">
        <v>132</v>
      </c>
      <c r="DE4" s="156" t="s">
        <v>50</v>
      </c>
    </row>
    <row r="5" spans="2:131" x14ac:dyDescent="0.4">
      <c r="B5" s="225"/>
      <c r="C5" s="29">
        <v>3</v>
      </c>
      <c r="D5" s="30">
        <v>45383</v>
      </c>
      <c r="E5" s="29" t="s">
        <v>80</v>
      </c>
      <c r="F5" s="29">
        <v>11328.170724608921</v>
      </c>
      <c r="G5" s="29">
        <v>17505.207491035337</v>
      </c>
      <c r="H5" s="29">
        <v>28833.378215644258</v>
      </c>
      <c r="I5" s="29">
        <v>1516399.0284930207</v>
      </c>
      <c r="J5" s="29">
        <v>33600.971506979477</v>
      </c>
      <c r="K5" s="29">
        <v>52899.163139953293</v>
      </c>
      <c r="L5" s="31">
        <v>0.13749999999999998</v>
      </c>
      <c r="M5" s="31" t="s">
        <v>35</v>
      </c>
      <c r="N5" s="29">
        <v>1550000</v>
      </c>
      <c r="O5" s="29" t="s">
        <v>184</v>
      </c>
      <c r="P5" s="82">
        <v>2024</v>
      </c>
      <c r="R5" s="225"/>
      <c r="S5" s="39"/>
      <c r="T5" s="13" t="s">
        <v>34</v>
      </c>
      <c r="U5" s="52">
        <v>963500</v>
      </c>
      <c r="V5" s="52">
        <v>427800.54344727105</v>
      </c>
      <c r="W5" s="52">
        <v>0</v>
      </c>
      <c r="X5" s="52">
        <v>535699.45655272901</v>
      </c>
      <c r="Y5" s="57">
        <v>51</v>
      </c>
      <c r="Z5" s="57">
        <v>60</v>
      </c>
      <c r="AA5" s="28">
        <v>0.10500000000000001</v>
      </c>
      <c r="AB5" s="52">
        <v>963500</v>
      </c>
      <c r="AC5" s="57">
        <v>52.199999999999996</v>
      </c>
      <c r="AD5" s="52">
        <v>96350</v>
      </c>
      <c r="AE5" s="14"/>
      <c r="AF5" s="28"/>
      <c r="AH5" s="52"/>
      <c r="AI5" s="35" t="s">
        <v>53</v>
      </c>
      <c r="AJ5" s="35" t="s">
        <v>58</v>
      </c>
      <c r="AK5" s="35" t="s">
        <v>61</v>
      </c>
      <c r="AL5" s="35" t="s">
        <v>54</v>
      </c>
      <c r="AM5" s="35"/>
      <c r="AN5" s="225"/>
      <c r="AO5" s="44">
        <v>2025</v>
      </c>
      <c r="AP5" s="36">
        <v>45992</v>
      </c>
      <c r="AQ5" s="37">
        <v>0.12903846153846152</v>
      </c>
      <c r="AR5" s="46">
        <v>654457.77049746376</v>
      </c>
      <c r="AS5" s="46" t="e">
        <v>#N/A</v>
      </c>
      <c r="AT5" s="37" t="e">
        <v>#N/A</v>
      </c>
      <c r="AU5" s="45">
        <v>1900000</v>
      </c>
      <c r="AV5" s="49">
        <v>125597.68481136845</v>
      </c>
      <c r="AW5" s="71" t="e">
        <v>#N/A</v>
      </c>
      <c r="AX5" s="71" t="e">
        <v>#N/A</v>
      </c>
      <c r="AY5" s="71" t="e">
        <v>#N/A</v>
      </c>
      <c r="AZ5" s="71" t="e">
        <v>#N/A</v>
      </c>
      <c r="BA5" s="45">
        <v>1900000</v>
      </c>
      <c r="BB5" s="45">
        <v>1605976.8481136844</v>
      </c>
      <c r="BC5" s="46">
        <v>0</v>
      </c>
      <c r="BD5" s="45">
        <v>294023.15188631555</v>
      </c>
      <c r="BE5" s="46">
        <v>1255976.8481136844</v>
      </c>
      <c r="BF5" s="46">
        <v>350000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  <c r="BL5" s="46">
        <v>0</v>
      </c>
      <c r="BM5" s="46">
        <v>0</v>
      </c>
      <c r="BN5" s="46">
        <v>0</v>
      </c>
      <c r="BO5" s="46">
        <v>0</v>
      </c>
      <c r="BQ5" s="87">
        <v>2025</v>
      </c>
      <c r="BR5" s="85">
        <v>17349.946877080522</v>
      </c>
      <c r="BS5" s="85">
        <v>0</v>
      </c>
      <c r="BT5" s="85">
        <v>173499.46877080522</v>
      </c>
      <c r="BU5" s="85">
        <v>173499.46877080522</v>
      </c>
      <c r="BV5" s="85">
        <v>0</v>
      </c>
      <c r="BW5" s="85">
        <v>0</v>
      </c>
      <c r="BX5" s="85">
        <v>0</v>
      </c>
      <c r="BY5" s="85">
        <v>0</v>
      </c>
      <c r="BZ5" s="85">
        <v>0</v>
      </c>
      <c r="CA5" s="85">
        <v>0</v>
      </c>
      <c r="CB5" s="85">
        <v>0</v>
      </c>
      <c r="CC5" s="85">
        <v>0</v>
      </c>
      <c r="CD5" s="85">
        <v>0</v>
      </c>
      <c r="CE5" s="85">
        <v>0</v>
      </c>
      <c r="CF5" s="88"/>
      <c r="CG5" s="200"/>
      <c r="CH5" s="200"/>
      <c r="CI5" s="39"/>
      <c r="CJ5" s="225"/>
      <c r="CK5" s="23" t="s">
        <v>98</v>
      </c>
      <c r="CL5" s="98">
        <v>45992</v>
      </c>
      <c r="CM5" s="86">
        <v>350000</v>
      </c>
      <c r="CN5" s="86">
        <v>1900000</v>
      </c>
      <c r="CO5" s="98">
        <v>45992</v>
      </c>
      <c r="CP5" s="98">
        <v>46054</v>
      </c>
      <c r="CQ5" s="86">
        <v>350000</v>
      </c>
      <c r="CR5" s="86">
        <v>350000</v>
      </c>
      <c r="CS5" s="86">
        <v>0</v>
      </c>
      <c r="CT5" s="86">
        <v>0</v>
      </c>
      <c r="CU5" s="86">
        <v>0</v>
      </c>
      <c r="CV5" s="86">
        <v>0</v>
      </c>
      <c r="CW5" s="86">
        <v>300000</v>
      </c>
      <c r="CX5" s="86">
        <v>50000</v>
      </c>
      <c r="CY5" s="86">
        <v>0</v>
      </c>
      <c r="CZ5" s="86">
        <v>35000</v>
      </c>
      <c r="DB5" s="175" t="s">
        <v>145</v>
      </c>
      <c r="DC5" s="174">
        <v>46813</v>
      </c>
      <c r="DD5" s="174">
        <v>46966</v>
      </c>
      <c r="DE5" s="154">
        <v>300000</v>
      </c>
    </row>
    <row r="6" spans="2:131" x14ac:dyDescent="0.4">
      <c r="B6" s="225"/>
      <c r="C6" s="29">
        <v>4</v>
      </c>
      <c r="D6" s="30">
        <v>45413</v>
      </c>
      <c r="E6" s="29" t="s">
        <v>80</v>
      </c>
      <c r="F6" s="29">
        <v>11457.972680828392</v>
      </c>
      <c r="G6" s="29">
        <v>17375.405534815858</v>
      </c>
      <c r="H6" s="29">
        <v>28833.37821564425</v>
      </c>
      <c r="I6" s="29">
        <v>1504941.0558121924</v>
      </c>
      <c r="J6" s="29">
        <v>45058.944187807865</v>
      </c>
      <c r="K6" s="29">
        <v>70274.568674769151</v>
      </c>
      <c r="L6" s="31">
        <v>0.13749999999999998</v>
      </c>
      <c r="M6" s="31" t="s">
        <v>35</v>
      </c>
      <c r="N6" s="29">
        <v>1550000</v>
      </c>
      <c r="O6" s="29" t="s">
        <v>184</v>
      </c>
      <c r="P6" s="82">
        <v>2024</v>
      </c>
      <c r="R6" s="225"/>
      <c r="S6" s="39"/>
      <c r="T6" s="13" t="s">
        <v>45</v>
      </c>
      <c r="U6" s="52">
        <v>731500</v>
      </c>
      <c r="V6" s="52">
        <v>731500</v>
      </c>
      <c r="W6" s="52">
        <v>0</v>
      </c>
      <c r="X6" s="52">
        <v>0</v>
      </c>
      <c r="Y6" s="57">
        <v>60</v>
      </c>
      <c r="Z6" s="57">
        <v>60</v>
      </c>
      <c r="AA6" s="28">
        <v>0.1225</v>
      </c>
      <c r="AB6" s="52">
        <v>731500</v>
      </c>
      <c r="AC6" s="57">
        <v>52.199999999999996</v>
      </c>
      <c r="AD6" s="52">
        <v>73150</v>
      </c>
      <c r="AE6" s="14"/>
      <c r="AF6" s="28"/>
      <c r="AH6" s="52" t="s">
        <v>53</v>
      </c>
      <c r="AI6" s="52">
        <v>3522535.3844406903</v>
      </c>
      <c r="AJ6" s="52">
        <v>0</v>
      </c>
      <c r="AK6" s="52">
        <v>3707964.6155593097</v>
      </c>
      <c r="AL6" s="58">
        <v>0.48717728849190101</v>
      </c>
      <c r="AM6" s="58"/>
      <c r="AN6" s="225"/>
      <c r="AO6" s="44">
        <v>2026</v>
      </c>
      <c r="AP6" s="36">
        <v>46357</v>
      </c>
      <c r="AQ6" s="37">
        <v>0.1259615384615384</v>
      </c>
      <c r="AR6" s="46">
        <v>1088670.1480067223</v>
      </c>
      <c r="AS6" s="46" t="e">
        <v>#N/A</v>
      </c>
      <c r="AT6" s="37" t="e">
        <v>#N/A</v>
      </c>
      <c r="AU6" s="45">
        <v>2900000</v>
      </c>
      <c r="AV6" s="49">
        <v>136840.28293873341</v>
      </c>
      <c r="AW6" s="71" t="e">
        <v>#N/A</v>
      </c>
      <c r="AX6" s="71" t="e">
        <v>#N/A</v>
      </c>
      <c r="AY6" s="71" t="e">
        <v>#N/A</v>
      </c>
      <c r="AZ6" s="71" t="e">
        <v>#N/A</v>
      </c>
      <c r="BA6" s="45">
        <v>2900000</v>
      </c>
      <c r="BB6" s="45">
        <v>2413820.7920739483</v>
      </c>
      <c r="BC6" s="45">
        <v>0</v>
      </c>
      <c r="BD6" s="45">
        <v>486179.20792605169</v>
      </c>
      <c r="BE6" s="46">
        <v>1368402.8293873339</v>
      </c>
      <c r="BF6" s="46">
        <v>399297.59243792674</v>
      </c>
      <c r="BG6" s="46">
        <v>352330.8403884045</v>
      </c>
      <c r="BH6" s="46">
        <v>293789.52986028331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Q6" s="87">
        <v>2026</v>
      </c>
      <c r="BR6" s="85">
        <v>24205.632146952266</v>
      </c>
      <c r="BS6" s="85">
        <v>0</v>
      </c>
      <c r="BT6" s="85">
        <v>242056.32146952266</v>
      </c>
      <c r="BU6" s="85">
        <v>149426.63211458022</v>
      </c>
      <c r="BV6" s="85">
        <v>49297.592437926774</v>
      </c>
      <c r="BW6" s="85">
        <v>34207.56619877115</v>
      </c>
      <c r="BX6" s="85">
        <v>9124.5307182445395</v>
      </c>
      <c r="BY6" s="85">
        <v>0</v>
      </c>
      <c r="BZ6" s="85">
        <v>0</v>
      </c>
      <c r="CA6" s="85">
        <v>0</v>
      </c>
      <c r="CB6" s="85">
        <v>0</v>
      </c>
      <c r="CC6" s="85">
        <v>0</v>
      </c>
      <c r="CD6" s="85">
        <v>0</v>
      </c>
      <c r="CE6" s="85">
        <v>0</v>
      </c>
      <c r="CI6" s="39"/>
      <c r="CJ6" s="225"/>
      <c r="CK6" s="159" t="s">
        <v>79</v>
      </c>
      <c r="CL6" s="98">
        <v>46082</v>
      </c>
      <c r="CM6" s="86">
        <v>400000</v>
      </c>
      <c r="CN6" s="86">
        <v>2300000</v>
      </c>
      <c r="CO6" s="98">
        <v>46082</v>
      </c>
      <c r="CP6" s="98">
        <v>46235</v>
      </c>
      <c r="CQ6" s="86">
        <v>400000</v>
      </c>
      <c r="CR6" s="86">
        <v>400000</v>
      </c>
      <c r="CS6" s="86">
        <v>0</v>
      </c>
      <c r="CT6" s="86">
        <v>100000</v>
      </c>
      <c r="CU6" s="86">
        <v>100000</v>
      </c>
      <c r="CV6" s="86">
        <v>0</v>
      </c>
      <c r="CW6" s="86">
        <v>100000</v>
      </c>
      <c r="CX6" s="86">
        <v>100000</v>
      </c>
      <c r="CY6" s="86">
        <v>0</v>
      </c>
      <c r="CZ6" s="86">
        <v>40000</v>
      </c>
      <c r="DB6" s="175" t="s">
        <v>134</v>
      </c>
      <c r="DC6" s="174">
        <v>46813</v>
      </c>
      <c r="DD6" s="174">
        <v>46966</v>
      </c>
      <c r="DE6" s="154">
        <v>0</v>
      </c>
    </row>
    <row r="7" spans="2:131" x14ac:dyDescent="0.4">
      <c r="B7" s="225"/>
      <c r="C7" s="29">
        <v>5</v>
      </c>
      <c r="D7" s="30">
        <v>45444</v>
      </c>
      <c r="E7" s="29" t="s">
        <v>80</v>
      </c>
      <c r="F7" s="29">
        <v>11589.261951129556</v>
      </c>
      <c r="G7" s="29">
        <v>17244.116264514701</v>
      </c>
      <c r="H7" s="29">
        <v>28833.378215644258</v>
      </c>
      <c r="I7" s="29">
        <v>1493351.7938610627</v>
      </c>
      <c r="J7" s="29">
        <v>56648.206138937421</v>
      </c>
      <c r="K7" s="29">
        <v>87518.684939283849</v>
      </c>
      <c r="L7" s="31">
        <v>0.13749999999999998</v>
      </c>
      <c r="M7" s="31" t="s">
        <v>35</v>
      </c>
      <c r="N7" s="29">
        <v>1550000</v>
      </c>
      <c r="O7" s="29" t="s">
        <v>184</v>
      </c>
      <c r="P7" s="82">
        <v>2024</v>
      </c>
      <c r="R7" s="225"/>
      <c r="S7" s="39"/>
      <c r="T7" s="13" t="s">
        <v>44</v>
      </c>
      <c r="U7" s="52">
        <v>718000</v>
      </c>
      <c r="V7" s="52">
        <v>389146.07356495026</v>
      </c>
      <c r="W7" s="52">
        <v>0</v>
      </c>
      <c r="X7" s="52">
        <v>328853.92643504974</v>
      </c>
      <c r="Y7" s="57">
        <v>39</v>
      </c>
      <c r="Z7" s="57">
        <v>60</v>
      </c>
      <c r="AA7" s="28">
        <v>0.10961538461538466</v>
      </c>
      <c r="AB7" s="52">
        <v>718000</v>
      </c>
      <c r="AC7" s="57">
        <v>52.199999999999996</v>
      </c>
      <c r="AD7" s="52">
        <v>71800</v>
      </c>
      <c r="AE7" s="14"/>
      <c r="AF7" s="28"/>
      <c r="AH7" s="52"/>
      <c r="AI7" s="13"/>
      <c r="AJ7" s="13"/>
      <c r="AK7" s="13"/>
      <c r="AL7" s="13"/>
      <c r="AM7" s="14"/>
      <c r="AN7" s="225"/>
      <c r="AO7" s="44">
        <v>2027</v>
      </c>
      <c r="AP7" s="36">
        <v>46722</v>
      </c>
      <c r="AQ7" s="37">
        <v>0.12339743589743597</v>
      </c>
      <c r="AR7" s="46">
        <v>1926554.9233672321</v>
      </c>
      <c r="AS7" s="46" t="e">
        <v>#N/A</v>
      </c>
      <c r="AT7" s="37" t="e">
        <v>#N/A</v>
      </c>
      <c r="AU7" s="45">
        <v>3900000</v>
      </c>
      <c r="AV7" s="49">
        <v>110945.10040371372</v>
      </c>
      <c r="AW7" s="71" t="e">
        <v>#N/A</v>
      </c>
      <c r="AX7" s="71" t="e">
        <v>#N/A</v>
      </c>
      <c r="AY7" s="71" t="e">
        <v>#N/A</v>
      </c>
      <c r="AZ7" s="71" t="e">
        <v>#N/A</v>
      </c>
      <c r="BA7" s="45">
        <v>3900000</v>
      </c>
      <c r="BB7" s="45">
        <v>2906975.2563455012</v>
      </c>
      <c r="BC7" s="45">
        <v>0</v>
      </c>
      <c r="BD7" s="45">
        <v>993024.74365449883</v>
      </c>
      <c r="BE7" s="46">
        <v>1109451.0040371371</v>
      </c>
      <c r="BF7" s="46">
        <v>311417.88595289929</v>
      </c>
      <c r="BG7" s="46">
        <v>282505.6371782127</v>
      </c>
      <c r="BH7" s="46">
        <v>266924.53662716242</v>
      </c>
      <c r="BI7" s="46">
        <v>264521.91690376576</v>
      </c>
      <c r="BJ7" s="46">
        <v>375730.19755959092</v>
      </c>
      <c r="BK7" s="46">
        <v>296424.07808673277</v>
      </c>
      <c r="BL7" s="46">
        <v>0</v>
      </c>
      <c r="BM7" s="46">
        <v>0</v>
      </c>
      <c r="BN7" s="46">
        <v>0</v>
      </c>
      <c r="BO7" s="46">
        <v>0</v>
      </c>
      <c r="BQ7" s="87">
        <v>2027</v>
      </c>
      <c r="BR7" s="85">
        <v>33103.923963206173</v>
      </c>
      <c r="BS7" s="85">
        <v>0</v>
      </c>
      <c r="BT7" s="85">
        <v>331039.23963206168</v>
      </c>
      <c r="BU7" s="85">
        <v>159218.90136921892</v>
      </c>
      <c r="BV7" s="85">
        <v>51308.324799465023</v>
      </c>
      <c r="BW7" s="85">
        <v>38640.255853260278</v>
      </c>
      <c r="BX7" s="85">
        <v>34403.397309784268</v>
      </c>
      <c r="BY7" s="85">
        <v>22823.748520580408</v>
      </c>
      <c r="BZ7" s="85">
        <v>21394.61177975277</v>
      </c>
      <c r="CA7" s="85">
        <v>3250</v>
      </c>
      <c r="CB7" s="85">
        <v>0</v>
      </c>
      <c r="CC7" s="85">
        <v>0</v>
      </c>
      <c r="CD7" s="85">
        <v>0</v>
      </c>
      <c r="CE7" s="85">
        <v>0</v>
      </c>
      <c r="CF7" s="92"/>
      <c r="CG7" s="201"/>
      <c r="CH7" s="201"/>
      <c r="CI7" s="39"/>
      <c r="CJ7" s="225"/>
      <c r="CK7" s="159" t="s">
        <v>87</v>
      </c>
      <c r="CL7" s="98">
        <v>46266</v>
      </c>
      <c r="CM7" s="86">
        <v>300000</v>
      </c>
      <c r="CN7" s="86">
        <v>2600000</v>
      </c>
      <c r="CO7" s="98">
        <v>46266</v>
      </c>
      <c r="CP7" s="98">
        <v>46327</v>
      </c>
      <c r="CQ7" s="86">
        <v>300000</v>
      </c>
      <c r="CR7" s="86">
        <v>250000</v>
      </c>
      <c r="CS7" s="86">
        <v>0</v>
      </c>
      <c r="CT7" s="86">
        <v>200000</v>
      </c>
      <c r="CU7" s="86">
        <v>50000</v>
      </c>
      <c r="CV7" s="86">
        <v>0</v>
      </c>
      <c r="CW7" s="86">
        <v>0</v>
      </c>
      <c r="CX7" s="86">
        <v>0</v>
      </c>
      <c r="CY7" s="86">
        <v>0</v>
      </c>
      <c r="CZ7" s="86">
        <v>25000</v>
      </c>
      <c r="DB7" s="175" t="s">
        <v>135</v>
      </c>
      <c r="DC7" s="174">
        <v>46813</v>
      </c>
      <c r="DD7" s="174">
        <v>46966</v>
      </c>
      <c r="DE7" s="154">
        <v>0</v>
      </c>
    </row>
    <row r="8" spans="2:131" x14ac:dyDescent="0.4">
      <c r="B8" s="225"/>
      <c r="C8" s="29">
        <v>6</v>
      </c>
      <c r="D8" s="30">
        <v>45474</v>
      </c>
      <c r="E8" s="29" t="s">
        <v>80</v>
      </c>
      <c r="F8" s="29">
        <v>11722.055577652907</v>
      </c>
      <c r="G8" s="29">
        <v>17111.322637991343</v>
      </c>
      <c r="H8" s="29">
        <v>28833.37821564425</v>
      </c>
      <c r="I8" s="29">
        <v>1481629.7382834097</v>
      </c>
      <c r="J8" s="29">
        <v>68370.261716590321</v>
      </c>
      <c r="K8" s="29">
        <v>104630.00757727519</v>
      </c>
      <c r="L8" s="31">
        <v>0.13749999999999998</v>
      </c>
      <c r="M8" s="31" t="s">
        <v>35</v>
      </c>
      <c r="N8" s="29">
        <v>1550000</v>
      </c>
      <c r="O8" s="29" t="s">
        <v>184</v>
      </c>
      <c r="P8" s="82">
        <v>2024</v>
      </c>
      <c r="R8" s="225"/>
      <c r="S8" s="39"/>
      <c r="T8" s="13" t="s">
        <v>39</v>
      </c>
      <c r="U8" s="52">
        <v>418000</v>
      </c>
      <c r="V8" s="52">
        <v>413047.8395585086</v>
      </c>
      <c r="W8" s="52">
        <v>0</v>
      </c>
      <c r="X8" s="52">
        <v>4952.1604414914036</v>
      </c>
      <c r="Y8" s="57">
        <v>174</v>
      </c>
      <c r="Z8" s="57">
        <v>180</v>
      </c>
      <c r="AA8" s="28">
        <v>0.1242857142857143</v>
      </c>
      <c r="AB8" s="52">
        <v>418000</v>
      </c>
      <c r="AC8" s="57">
        <v>52.199999999999996</v>
      </c>
      <c r="AD8" s="52">
        <v>41800</v>
      </c>
      <c r="AE8" s="14"/>
      <c r="AF8" s="28"/>
      <c r="AH8" s="52"/>
      <c r="AI8" s="13"/>
      <c r="AJ8" s="13"/>
      <c r="AK8" s="13"/>
      <c r="AL8" s="14"/>
      <c r="AM8" s="14"/>
      <c r="AN8" s="225"/>
      <c r="AO8" s="44">
        <v>2028</v>
      </c>
      <c r="AP8" s="36">
        <v>47088</v>
      </c>
      <c r="AQ8" s="37">
        <v>0.11945454545454562</v>
      </c>
      <c r="AR8" s="46">
        <v>2992406.8020893005</v>
      </c>
      <c r="AS8" s="46" t="e">
        <v>#N/A</v>
      </c>
      <c r="AT8" s="37" t="e">
        <v>#N/A</v>
      </c>
      <c r="AU8" s="45">
        <v>4513500</v>
      </c>
      <c r="AV8" s="49">
        <v>81471.683023623889</v>
      </c>
      <c r="AW8" s="71" t="e">
        <v>#N/A</v>
      </c>
      <c r="AX8" s="71" t="e">
        <v>#N/A</v>
      </c>
      <c r="AY8" s="71" t="e">
        <v>#N/A</v>
      </c>
      <c r="AZ8" s="71" t="e">
        <v>#N/A</v>
      </c>
      <c r="BA8" s="45">
        <v>4513500</v>
      </c>
      <c r="BB8" s="45">
        <v>2809671.9478692058</v>
      </c>
      <c r="BC8" s="45">
        <v>0</v>
      </c>
      <c r="BD8" s="45">
        <v>1703828.0521307942</v>
      </c>
      <c r="BE8" s="46">
        <v>814716.83023623889</v>
      </c>
      <c r="BF8" s="46">
        <v>477841.81732877064</v>
      </c>
      <c r="BG8" s="46">
        <v>204685.91989828189</v>
      </c>
      <c r="BH8" s="46">
        <v>236363.97911157925</v>
      </c>
      <c r="BI8" s="46">
        <v>212372.60403471338</v>
      </c>
      <c r="BJ8" s="46">
        <v>311547.63190035953</v>
      </c>
      <c r="BK8" s="46">
        <v>250325.15210727684</v>
      </c>
      <c r="BL8" s="46">
        <v>301818.01325198548</v>
      </c>
      <c r="BM8" s="46">
        <v>0</v>
      </c>
      <c r="BN8" s="46">
        <v>0</v>
      </c>
      <c r="BO8" s="46">
        <v>0</v>
      </c>
      <c r="BQ8" s="87">
        <v>2028</v>
      </c>
      <c r="BR8" s="85">
        <v>35504.85702457733</v>
      </c>
      <c r="BS8" s="85">
        <v>0</v>
      </c>
      <c r="BT8" s="85">
        <v>355048.5702457733</v>
      </c>
      <c r="BU8" s="85">
        <v>121826.58368538742</v>
      </c>
      <c r="BV8" s="85">
        <v>58433.088686840376</v>
      </c>
      <c r="BW8" s="85">
        <v>29389.659970844368</v>
      </c>
      <c r="BX8" s="85">
        <v>30288.05761692188</v>
      </c>
      <c r="BY8" s="85">
        <v>25222.80215869208</v>
      </c>
      <c r="BZ8" s="85">
        <v>44979.470245723569</v>
      </c>
      <c r="CA8" s="85">
        <v>35747.918800657542</v>
      </c>
      <c r="CB8" s="85">
        <v>9160.9890807060729</v>
      </c>
      <c r="CC8" s="85">
        <v>0</v>
      </c>
      <c r="CD8" s="85">
        <v>0</v>
      </c>
      <c r="CE8" s="85">
        <v>0</v>
      </c>
      <c r="CI8" s="39"/>
      <c r="CJ8" s="225"/>
      <c r="CK8" s="159" t="s">
        <v>81</v>
      </c>
      <c r="CL8" s="98">
        <v>46357</v>
      </c>
      <c r="CM8" s="86">
        <v>300000</v>
      </c>
      <c r="CN8" s="86">
        <v>2900000</v>
      </c>
      <c r="CO8" s="98">
        <v>46357</v>
      </c>
      <c r="CP8" s="98">
        <v>46419</v>
      </c>
      <c r="CQ8" s="86">
        <v>300000</v>
      </c>
      <c r="CR8" s="86">
        <v>220000</v>
      </c>
      <c r="CS8" s="86">
        <v>0</v>
      </c>
      <c r="CT8" s="86">
        <v>0</v>
      </c>
      <c r="CU8" s="86">
        <v>0</v>
      </c>
      <c r="CV8" s="86">
        <v>220000</v>
      </c>
      <c r="CW8" s="86">
        <v>0</v>
      </c>
      <c r="CX8" s="86">
        <v>0</v>
      </c>
      <c r="CY8" s="86">
        <v>0</v>
      </c>
      <c r="CZ8" s="86">
        <v>22000</v>
      </c>
      <c r="DB8" s="175" t="s">
        <v>133</v>
      </c>
      <c r="DC8" s="174">
        <v>46813</v>
      </c>
      <c r="DD8" s="174">
        <v>46966</v>
      </c>
      <c r="DE8" s="154">
        <v>0</v>
      </c>
    </row>
    <row r="9" spans="2:131" x14ac:dyDescent="0.4">
      <c r="B9" s="225"/>
      <c r="C9" s="29">
        <v>7</v>
      </c>
      <c r="D9" s="30">
        <v>45505</v>
      </c>
      <c r="E9" s="29" t="s">
        <v>80</v>
      </c>
      <c r="F9" s="29">
        <v>11856.370797813524</v>
      </c>
      <c r="G9" s="29">
        <v>16977.007417830733</v>
      </c>
      <c r="H9" s="29">
        <v>28833.378215644258</v>
      </c>
      <c r="I9" s="29">
        <v>1469773.3674855961</v>
      </c>
      <c r="J9" s="29">
        <v>80226.632514403842</v>
      </c>
      <c r="K9" s="29">
        <v>121607.01499510591</v>
      </c>
      <c r="L9" s="31">
        <v>0.13749999999999998</v>
      </c>
      <c r="M9" s="31" t="s">
        <v>35</v>
      </c>
      <c r="N9" s="29">
        <v>1550000</v>
      </c>
      <c r="O9" s="29" t="s">
        <v>184</v>
      </c>
      <c r="P9" s="82">
        <v>2024</v>
      </c>
      <c r="R9" s="225"/>
      <c r="S9" s="39"/>
      <c r="T9" s="13" t="s">
        <v>41</v>
      </c>
      <c r="U9" s="52">
        <v>400000</v>
      </c>
      <c r="V9" s="52">
        <v>24030.806920045146</v>
      </c>
      <c r="W9" s="52">
        <v>0</v>
      </c>
      <c r="X9" s="52">
        <v>375969.19307995483</v>
      </c>
      <c r="Y9" s="57">
        <v>3</v>
      </c>
      <c r="Z9" s="57">
        <v>60</v>
      </c>
      <c r="AA9" s="28">
        <v>0.10961538461538461</v>
      </c>
      <c r="AB9" s="52">
        <v>400000</v>
      </c>
      <c r="AC9" s="57">
        <v>52.199999999999996</v>
      </c>
      <c r="AD9" s="52">
        <v>40000</v>
      </c>
      <c r="AE9" s="14"/>
      <c r="AF9" s="28"/>
      <c r="AH9" s="52"/>
      <c r="AI9" s="35" t="s">
        <v>71</v>
      </c>
      <c r="AJ9" s="35" t="s">
        <v>59</v>
      </c>
      <c r="AK9" s="60" t="s">
        <v>49</v>
      </c>
      <c r="AL9" s="14"/>
      <c r="AM9" s="14"/>
      <c r="AN9" s="225"/>
      <c r="AO9" s="44">
        <v>2029</v>
      </c>
      <c r="AP9" s="36">
        <v>47453</v>
      </c>
      <c r="AQ9" s="37">
        <v>0.11682835820895503</v>
      </c>
      <c r="AR9" s="46">
        <v>4227955.5327434074</v>
      </c>
      <c r="AS9" s="46" t="e">
        <v>#N/A</v>
      </c>
      <c r="AT9" s="37" t="e">
        <v>#N/A</v>
      </c>
      <c r="AU9" s="45">
        <v>5140500</v>
      </c>
      <c r="AV9" s="49">
        <v>52459.461356836269</v>
      </c>
      <c r="AW9" s="71" t="e">
        <v>#N/A</v>
      </c>
      <c r="AX9" s="71" t="e">
        <v>#N/A</v>
      </c>
      <c r="AY9" s="71" t="e">
        <v>#N/A</v>
      </c>
      <c r="AZ9" s="71" t="e">
        <v>#N/A</v>
      </c>
      <c r="BA9" s="45">
        <v>5140500</v>
      </c>
      <c r="BB9" s="45">
        <v>2532512.2272568215</v>
      </c>
      <c r="BC9" s="45">
        <v>0</v>
      </c>
      <c r="BD9" s="45">
        <v>2607987.7727431785</v>
      </c>
      <c r="BE9" s="46">
        <v>480545.78546242381</v>
      </c>
      <c r="BF9" s="46">
        <v>318789.03455602558</v>
      </c>
      <c r="BG9" s="46">
        <v>118464.79696338807</v>
      </c>
      <c r="BH9" s="46">
        <v>201738.41531855968</v>
      </c>
      <c r="BI9" s="46">
        <v>524594.61356836266</v>
      </c>
      <c r="BJ9" s="46">
        <v>238280.26576272794</v>
      </c>
      <c r="BK9" s="46">
        <v>197675.97777515202</v>
      </c>
      <c r="BL9" s="46">
        <v>251363.84676027921</v>
      </c>
      <c r="BM9" s="46">
        <v>201059.49108990288</v>
      </c>
      <c r="BN9" s="46">
        <v>0</v>
      </c>
      <c r="BO9" s="46">
        <v>0</v>
      </c>
      <c r="BQ9" s="87">
        <v>2029</v>
      </c>
      <c r="BR9" s="85">
        <v>33138.901004173407</v>
      </c>
      <c r="BS9" s="85">
        <v>0</v>
      </c>
      <c r="BT9" s="85">
        <v>331389.01004173409</v>
      </c>
      <c r="BU9" s="85">
        <v>81239.31995461008</v>
      </c>
      <c r="BV9" s="85">
        <v>46660.830801208285</v>
      </c>
      <c r="BW9" s="85">
        <v>19586.60318626343</v>
      </c>
      <c r="BX9" s="85">
        <v>25863.092550435424</v>
      </c>
      <c r="BY9" s="85">
        <v>55357.404338641551</v>
      </c>
      <c r="BZ9" s="85">
        <v>35437.713408055199</v>
      </c>
      <c r="CA9" s="85">
        <v>28826.780553311804</v>
      </c>
      <c r="CB9" s="85">
        <v>32698.405903295254</v>
      </c>
      <c r="CC9" s="85">
        <v>5718.859345913058</v>
      </c>
      <c r="CD9" s="85">
        <v>0</v>
      </c>
      <c r="CE9" s="85">
        <v>0</v>
      </c>
      <c r="CI9" s="39"/>
      <c r="CJ9" s="225"/>
      <c r="CK9" s="159" t="s">
        <v>82</v>
      </c>
      <c r="CL9" s="98">
        <v>46447</v>
      </c>
      <c r="CM9" s="86">
        <v>300000</v>
      </c>
      <c r="CN9" s="86">
        <v>3200000</v>
      </c>
      <c r="CO9" s="98">
        <v>46447</v>
      </c>
      <c r="CP9" s="98">
        <v>46539</v>
      </c>
      <c r="CQ9" s="86">
        <v>300000</v>
      </c>
      <c r="CR9" s="86">
        <v>250000</v>
      </c>
      <c r="CS9" s="86">
        <v>0</v>
      </c>
      <c r="CT9" s="86">
        <v>0</v>
      </c>
      <c r="CU9" s="86">
        <v>0</v>
      </c>
      <c r="CV9" s="86">
        <v>0</v>
      </c>
      <c r="CW9" s="86">
        <v>250000</v>
      </c>
      <c r="CX9" s="86">
        <v>0</v>
      </c>
      <c r="CY9" s="86">
        <v>0</v>
      </c>
      <c r="CZ9" s="86">
        <v>25000</v>
      </c>
      <c r="DB9" s="175" t="s">
        <v>128</v>
      </c>
      <c r="DC9" s="174">
        <v>46813</v>
      </c>
      <c r="DD9" s="174">
        <v>46966</v>
      </c>
      <c r="DE9" s="154">
        <v>0</v>
      </c>
      <c r="DG9" s="86"/>
    </row>
    <row r="10" spans="2:131" x14ac:dyDescent="0.4">
      <c r="B10" s="225"/>
      <c r="C10" s="29">
        <v>8</v>
      </c>
      <c r="D10" s="30">
        <v>45536</v>
      </c>
      <c r="E10" s="29" t="s">
        <v>80</v>
      </c>
      <c r="F10" s="29">
        <v>11992.225046538471</v>
      </c>
      <c r="G10" s="29">
        <v>16841.153169105786</v>
      </c>
      <c r="H10" s="29">
        <v>28833.378215644258</v>
      </c>
      <c r="I10" s="29">
        <v>1457781.1424390576</v>
      </c>
      <c r="J10" s="29">
        <v>92218.857560942313</v>
      </c>
      <c r="K10" s="29">
        <v>138448.1681642117</v>
      </c>
      <c r="L10" s="31">
        <v>0.13749999999999998</v>
      </c>
      <c r="M10" s="31" t="s">
        <v>35</v>
      </c>
      <c r="N10" s="29">
        <v>1550000</v>
      </c>
      <c r="O10" s="29" t="s">
        <v>184</v>
      </c>
      <c r="P10" s="82">
        <v>2024</v>
      </c>
      <c r="R10" s="225"/>
      <c r="S10" s="39"/>
      <c r="T10" s="13" t="s">
        <v>40</v>
      </c>
      <c r="U10" s="52">
        <v>313500</v>
      </c>
      <c r="V10" s="52">
        <v>194464.37656944941</v>
      </c>
      <c r="W10" s="52">
        <v>0</v>
      </c>
      <c r="X10" s="52">
        <v>119035.62343055059</v>
      </c>
      <c r="Y10" s="57">
        <v>33</v>
      </c>
      <c r="Z10" s="57">
        <v>60</v>
      </c>
      <c r="AA10" s="28">
        <v>0.11461538461538463</v>
      </c>
      <c r="AB10" s="52">
        <v>313500</v>
      </c>
      <c r="AC10" s="57">
        <v>52.199999999999996</v>
      </c>
      <c r="AD10" s="52">
        <v>31350</v>
      </c>
      <c r="AE10" s="14"/>
      <c r="AF10" s="28"/>
      <c r="AH10" s="52" t="s">
        <v>60</v>
      </c>
      <c r="AI10" s="52">
        <v>7230500</v>
      </c>
      <c r="AJ10" s="52">
        <v>8050502.5</v>
      </c>
      <c r="AK10" s="58">
        <v>0.47316921779183008</v>
      </c>
      <c r="AL10" s="14"/>
      <c r="AM10" s="14"/>
      <c r="AN10" s="225"/>
      <c r="AO10" s="44">
        <v>2030</v>
      </c>
      <c r="AP10" s="36">
        <v>47818</v>
      </c>
      <c r="AQ10" s="37">
        <v>0.11134088679557355</v>
      </c>
      <c r="AR10" s="46">
        <v>5629741.6907939222</v>
      </c>
      <c r="AS10" s="46" t="e">
        <v>#N/A</v>
      </c>
      <c r="AT10" s="37">
        <v>0.11134088679557355</v>
      </c>
      <c r="AU10" s="45">
        <v>7230500</v>
      </c>
      <c r="AV10" s="49">
        <v>77208.064280195627</v>
      </c>
      <c r="AW10" s="71">
        <v>7230500</v>
      </c>
      <c r="AX10" s="71">
        <v>3522535.3844406903</v>
      </c>
      <c r="AY10" s="71">
        <v>3707964.6155593097</v>
      </c>
      <c r="AZ10" s="71">
        <v>0</v>
      </c>
      <c r="BA10" s="45">
        <v>7230500</v>
      </c>
      <c r="BB10" s="45">
        <v>3522535.3844406903</v>
      </c>
      <c r="BC10" s="45">
        <v>0</v>
      </c>
      <c r="BD10" s="45">
        <v>3707964.6155593097</v>
      </c>
      <c r="BE10" s="46">
        <v>103097.724816723</v>
      </c>
      <c r="BF10" s="46">
        <v>427800.54344727105</v>
      </c>
      <c r="BG10" s="46">
        <v>24030.806920045146</v>
      </c>
      <c r="BH10" s="46">
        <v>162661.72991357581</v>
      </c>
      <c r="BI10" s="46">
        <v>389146.07356495026</v>
      </c>
      <c r="BJ10" s="46">
        <v>772080.64280195627</v>
      </c>
      <c r="BK10" s="46">
        <v>137779.33978183416</v>
      </c>
      <c r="BL10" s="46">
        <v>194464.37656944941</v>
      </c>
      <c r="BM10" s="46">
        <v>166926.30706637641</v>
      </c>
      <c r="BN10" s="46">
        <v>413047.8395585086</v>
      </c>
      <c r="BO10" s="46">
        <v>731500</v>
      </c>
      <c r="BQ10" s="87">
        <v>2030</v>
      </c>
      <c r="BR10" s="85">
        <v>30180.931523438045</v>
      </c>
      <c r="BS10" s="85">
        <v>301809.31523438042</v>
      </c>
      <c r="BT10" s="85">
        <v>301809.31523438042</v>
      </c>
      <c r="BU10" s="85">
        <v>37290.626675949505</v>
      </c>
      <c r="BV10" s="85">
        <v>48970.061029728</v>
      </c>
      <c r="BW10" s="85">
        <v>9263.8579638830615</v>
      </c>
      <c r="BX10" s="85">
        <v>21114.256958847451</v>
      </c>
      <c r="BY10" s="85">
        <v>52976.195984904953</v>
      </c>
      <c r="BZ10" s="85">
        <v>38826.150194252754</v>
      </c>
      <c r="CA10" s="85">
        <v>21295.56358518346</v>
      </c>
      <c r="CB10" s="85">
        <v>25887.256092230447</v>
      </c>
      <c r="CC10" s="85">
        <v>20359.58642852561</v>
      </c>
      <c r="CD10" s="85">
        <v>25825.760320875219</v>
      </c>
      <c r="CE10" s="85">
        <v>0</v>
      </c>
      <c r="CI10" s="39"/>
      <c r="CJ10" s="225"/>
      <c r="CK10" s="159" t="s">
        <v>83</v>
      </c>
      <c r="CL10" s="98">
        <v>46569</v>
      </c>
      <c r="CM10" s="86">
        <v>400000</v>
      </c>
      <c r="CN10" s="86">
        <v>3600000</v>
      </c>
      <c r="CO10" s="98">
        <v>46569</v>
      </c>
      <c r="CP10" s="98">
        <v>46661</v>
      </c>
      <c r="CQ10" s="86">
        <v>400000</v>
      </c>
      <c r="CR10" s="86">
        <v>350000</v>
      </c>
      <c r="CS10" s="86">
        <v>0</v>
      </c>
      <c r="CT10" s="86">
        <v>0</v>
      </c>
      <c r="CU10" s="86">
        <v>200000</v>
      </c>
      <c r="CV10" s="86">
        <v>0</v>
      </c>
      <c r="CW10" s="86">
        <v>0</v>
      </c>
      <c r="CX10" s="86">
        <v>150000</v>
      </c>
      <c r="CY10" s="86">
        <v>0</v>
      </c>
      <c r="CZ10" s="86">
        <v>35000</v>
      </c>
      <c r="DB10" s="175" t="s">
        <v>144</v>
      </c>
      <c r="DC10" s="174">
        <v>46813</v>
      </c>
      <c r="DD10" s="174">
        <v>46966</v>
      </c>
      <c r="DE10" s="154">
        <v>0</v>
      </c>
    </row>
    <row r="11" spans="2:131" x14ac:dyDescent="0.4">
      <c r="B11" s="225"/>
      <c r="C11" s="29">
        <v>9</v>
      </c>
      <c r="D11" s="30">
        <v>45566</v>
      </c>
      <c r="E11" s="29" t="s">
        <v>80</v>
      </c>
      <c r="F11" s="29">
        <v>12237.221524527431</v>
      </c>
      <c r="G11" s="29">
        <v>16400.0378524394</v>
      </c>
      <c r="H11" s="29">
        <v>28637.259376966831</v>
      </c>
      <c r="I11" s="29">
        <v>1445543.9209145301</v>
      </c>
      <c r="J11" s="29">
        <v>104456.07908546974</v>
      </c>
      <c r="K11" s="29">
        <v>154848.20601665109</v>
      </c>
      <c r="L11" s="31">
        <v>0.13500000000000001</v>
      </c>
      <c r="M11" s="31" t="s">
        <v>35</v>
      </c>
      <c r="N11" s="29">
        <v>1550000</v>
      </c>
      <c r="O11" s="29" t="s">
        <v>184</v>
      </c>
      <c r="P11" s="82">
        <v>2024</v>
      </c>
      <c r="R11" s="225"/>
      <c r="S11" s="39"/>
      <c r="T11" s="13" t="s">
        <v>36</v>
      </c>
      <c r="U11" s="52">
        <v>300000</v>
      </c>
      <c r="V11" s="52">
        <v>162661.72991357581</v>
      </c>
      <c r="W11" s="52">
        <v>0</v>
      </c>
      <c r="X11" s="52">
        <v>137338.27008642419</v>
      </c>
      <c r="Y11" s="57">
        <v>39</v>
      </c>
      <c r="Z11" s="57">
        <v>90</v>
      </c>
      <c r="AA11" s="28">
        <v>0.11461538461538463</v>
      </c>
      <c r="AB11" s="52">
        <v>300000</v>
      </c>
      <c r="AC11" s="57">
        <v>52.199999999999996</v>
      </c>
      <c r="AD11" s="52">
        <v>30000</v>
      </c>
      <c r="AE11" s="14"/>
      <c r="AF11" s="28"/>
      <c r="AH11" s="52"/>
      <c r="AI11" s="80" t="s">
        <v>118</v>
      </c>
      <c r="AJ11" s="80" t="s">
        <v>119</v>
      </c>
      <c r="AK11" s="93" t="s">
        <v>58</v>
      </c>
      <c r="AL11" s="93" t="s">
        <v>124</v>
      </c>
      <c r="AM11" s="14"/>
      <c r="AN11" s="225"/>
      <c r="AO11" s="44">
        <v>2031</v>
      </c>
      <c r="AP11" s="36">
        <v>48183</v>
      </c>
      <c r="AQ11" s="37">
        <v>0.1103846153846154</v>
      </c>
      <c r="AR11" s="46">
        <v>7106628.9886276312</v>
      </c>
      <c r="AS11" s="46" t="e">
        <v>#N/A</v>
      </c>
      <c r="AT11" s="37" t="e">
        <v>#N/A</v>
      </c>
      <c r="AU11" s="45">
        <v>6916000</v>
      </c>
      <c r="AV11" s="49">
        <v>79549.262961954111</v>
      </c>
      <c r="AW11" s="71" t="e">
        <v>#N/A</v>
      </c>
      <c r="AX11" s="71" t="e">
        <v>#N/A</v>
      </c>
      <c r="AY11" s="71" t="e">
        <v>#N/A</v>
      </c>
      <c r="AZ11" s="71" t="e">
        <v>#N/A</v>
      </c>
      <c r="BA11" s="45">
        <v>9216000</v>
      </c>
      <c r="BB11" s="45">
        <v>4487940.9573369743</v>
      </c>
      <c r="BC11" s="45">
        <v>2300000</v>
      </c>
      <c r="BD11" s="45">
        <v>2428059.0426630257</v>
      </c>
      <c r="BE11" s="46">
        <v>607332.53328403586</v>
      </c>
      <c r="BF11" s="46">
        <v>308853.04012104502</v>
      </c>
      <c r="BG11" s="46">
        <v>552947.65829772479</v>
      </c>
      <c r="BH11" s="46">
        <v>795492.62961954111</v>
      </c>
      <c r="BI11" s="46">
        <v>237786.22855767229</v>
      </c>
      <c r="BJ11" s="46">
        <v>635752.22076981165</v>
      </c>
      <c r="BK11" s="46">
        <v>69912.277764459504</v>
      </c>
      <c r="BL11" s="46">
        <v>130569.21244863751</v>
      </c>
      <c r="BM11" s="46">
        <v>128742.27784255282</v>
      </c>
      <c r="BN11" s="46">
        <v>402019.73056062846</v>
      </c>
      <c r="BO11" s="46">
        <v>618533.14807086554</v>
      </c>
      <c r="BQ11" s="87">
        <v>2031</v>
      </c>
      <c r="BR11" s="85">
        <v>45679.287072999614</v>
      </c>
      <c r="BS11" s="85">
        <v>0</v>
      </c>
      <c r="BT11" s="85">
        <v>456792.87072999612</v>
      </c>
      <c r="BU11" s="85">
        <v>29433.702051112763</v>
      </c>
      <c r="BV11" s="85">
        <v>35251.183210354844</v>
      </c>
      <c r="BW11" s="85">
        <v>48589.401676171547</v>
      </c>
      <c r="BX11" s="85">
        <v>59504.633322717993</v>
      </c>
      <c r="BY11" s="85">
        <v>36572.559313545818</v>
      </c>
      <c r="BZ11" s="85">
        <v>66142.760745703563</v>
      </c>
      <c r="CA11" s="85">
        <v>13151.348006758102</v>
      </c>
      <c r="CB11" s="85">
        <v>18649.24365308326</v>
      </c>
      <c r="CC11" s="85">
        <v>16099.566144304521</v>
      </c>
      <c r="CD11" s="85">
        <v>49992.800260581273</v>
      </c>
      <c r="CE11" s="85">
        <v>83405.67234566249</v>
      </c>
      <c r="CI11" s="39"/>
      <c r="CJ11" s="225"/>
      <c r="CK11" s="159" t="s">
        <v>84</v>
      </c>
      <c r="CL11" s="98">
        <v>46692</v>
      </c>
      <c r="CM11" s="86">
        <v>300000</v>
      </c>
      <c r="CN11" s="86">
        <v>3900000</v>
      </c>
      <c r="CO11" s="98">
        <v>46692</v>
      </c>
      <c r="CP11" s="98">
        <v>46784</v>
      </c>
      <c r="CQ11" s="86">
        <v>300000</v>
      </c>
      <c r="CR11" s="86">
        <v>300000</v>
      </c>
      <c r="CS11" s="86">
        <v>0</v>
      </c>
      <c r="CT11" s="86">
        <v>250000</v>
      </c>
      <c r="CU11" s="86">
        <v>0</v>
      </c>
      <c r="CV11" s="86">
        <v>0</v>
      </c>
      <c r="CW11" s="86">
        <v>0</v>
      </c>
      <c r="CX11" s="86">
        <v>50000</v>
      </c>
      <c r="CY11" s="86">
        <v>0</v>
      </c>
      <c r="CZ11" s="86">
        <v>30000</v>
      </c>
    </row>
    <row r="12" spans="2:131" x14ac:dyDescent="0.4">
      <c r="B12" s="225"/>
      <c r="C12" s="29">
        <v>10</v>
      </c>
      <c r="D12" s="30">
        <v>45597</v>
      </c>
      <c r="E12" s="29" t="s">
        <v>80</v>
      </c>
      <c r="F12" s="29">
        <v>12374.890266678367</v>
      </c>
      <c r="G12" s="29">
        <v>16262.369110288464</v>
      </c>
      <c r="H12" s="29">
        <v>28637.259376966831</v>
      </c>
      <c r="I12" s="29">
        <v>1433169.0306478518</v>
      </c>
      <c r="J12" s="29">
        <v>116830.96935214811</v>
      </c>
      <c r="K12" s="29">
        <v>171110.57512693957</v>
      </c>
      <c r="L12" s="31">
        <v>0.13500000000000001</v>
      </c>
      <c r="M12" s="31" t="s">
        <v>35</v>
      </c>
      <c r="N12" s="29">
        <v>1550000</v>
      </c>
      <c r="O12" s="29" t="s">
        <v>184</v>
      </c>
      <c r="P12" s="82">
        <v>2024</v>
      </c>
      <c r="R12" s="225"/>
      <c r="S12" s="39"/>
      <c r="T12" s="13" t="s">
        <v>42</v>
      </c>
      <c r="U12" s="52">
        <v>300000</v>
      </c>
      <c r="V12" s="52">
        <v>137779.33978183416</v>
      </c>
      <c r="W12" s="52">
        <v>0</v>
      </c>
      <c r="X12" s="52">
        <v>162220.66021816584</v>
      </c>
      <c r="Y12" s="57">
        <v>23</v>
      </c>
      <c r="Z12" s="57">
        <v>60</v>
      </c>
      <c r="AA12" s="28">
        <v>0.12461538461538463</v>
      </c>
      <c r="AB12" s="52">
        <v>300000</v>
      </c>
      <c r="AC12" s="57">
        <v>52.199999999999996</v>
      </c>
      <c r="AD12" s="52">
        <v>30000</v>
      </c>
      <c r="AE12" s="14"/>
      <c r="AF12" s="28"/>
      <c r="AH12" s="52" t="s">
        <v>117</v>
      </c>
      <c r="AI12" s="14">
        <v>30</v>
      </c>
      <c r="AJ12" s="14">
        <v>15</v>
      </c>
      <c r="AK12" s="14">
        <v>0</v>
      </c>
      <c r="AL12" s="58">
        <v>0.5</v>
      </c>
      <c r="AM12" s="14"/>
      <c r="AN12" s="225"/>
      <c r="AO12" s="44">
        <v>2032</v>
      </c>
      <c r="AP12" s="36">
        <v>48549</v>
      </c>
      <c r="AQ12" s="37">
        <v>0.10972499999999996</v>
      </c>
      <c r="AR12" s="46">
        <v>9007109.4882925265</v>
      </c>
      <c r="AS12" s="46" t="e">
        <v>#N/A</v>
      </c>
      <c r="AT12" s="37" t="e">
        <v>#N/A</v>
      </c>
      <c r="AU12" s="45">
        <v>9158550</v>
      </c>
      <c r="AV12" s="49">
        <v>124916.60563645</v>
      </c>
      <c r="AW12" s="71" t="e">
        <v>#N/A</v>
      </c>
      <c r="AX12" s="71" t="e">
        <v>#N/A</v>
      </c>
      <c r="AY12" s="71" t="e">
        <v>#N/A</v>
      </c>
      <c r="AZ12" s="71" t="e">
        <v>#N/A</v>
      </c>
      <c r="BA12" s="45">
        <v>12758550</v>
      </c>
      <c r="BB12" s="45">
        <v>6754629.2267846297</v>
      </c>
      <c r="BC12" s="45">
        <v>3600000</v>
      </c>
      <c r="BD12" s="45">
        <v>2403920.7732153703</v>
      </c>
      <c r="BE12" s="46">
        <v>543514.43953055551</v>
      </c>
      <c r="BF12" s="46">
        <v>178470.93182328233</v>
      </c>
      <c r="BG12" s="46">
        <v>1149533.8399714257</v>
      </c>
      <c r="BH12" s="46">
        <v>1249166.0563645</v>
      </c>
      <c r="BI12" s="46">
        <v>758156.83445322351</v>
      </c>
      <c r="BJ12" s="46">
        <v>529369.47266196122</v>
      </c>
      <c r="BK12" s="46">
        <v>756815.915562763</v>
      </c>
      <c r="BL12" s="46">
        <v>59103.369911005568</v>
      </c>
      <c r="BM12" s="46">
        <v>86245.056605621765</v>
      </c>
      <c r="BN12" s="46">
        <v>389562.1871064094</v>
      </c>
      <c r="BO12" s="46">
        <v>1054691.1227938822</v>
      </c>
      <c r="BQ12" s="87">
        <v>2032</v>
      </c>
      <c r="BR12" s="85">
        <v>62461.876911256069</v>
      </c>
      <c r="BS12" s="85">
        <v>0</v>
      </c>
      <c r="BT12" s="85">
        <v>624618.76911256067</v>
      </c>
      <c r="BU12" s="85">
        <v>67997.245254821915</v>
      </c>
      <c r="BV12" s="85">
        <v>23816.578238818223</v>
      </c>
      <c r="BW12" s="85">
        <v>93973.017822348775</v>
      </c>
      <c r="BX12" s="85">
        <v>113449.64760401373</v>
      </c>
      <c r="BY12" s="85">
        <v>68446.700621191063</v>
      </c>
      <c r="BZ12" s="85">
        <v>51018.278410227096</v>
      </c>
      <c r="CA12" s="85">
        <v>16745.625977453969</v>
      </c>
      <c r="CB12" s="85">
        <v>11078.565236263215</v>
      </c>
      <c r="CC12" s="85">
        <v>11786.374131197032</v>
      </c>
      <c r="CD12" s="85">
        <v>48563.365804242407</v>
      </c>
      <c r="CE12" s="85">
        <v>117743.37001198326</v>
      </c>
      <c r="CI12" s="39"/>
      <c r="CJ12" s="225"/>
      <c r="CK12" s="159" t="s">
        <v>99</v>
      </c>
      <c r="CL12" s="98">
        <v>46813</v>
      </c>
      <c r="CM12" s="86">
        <v>300000</v>
      </c>
      <c r="CN12" s="86">
        <v>4200000</v>
      </c>
      <c r="CO12" s="98">
        <v>46813</v>
      </c>
      <c r="CP12" s="98">
        <v>46966</v>
      </c>
      <c r="CQ12" s="86">
        <v>300000</v>
      </c>
      <c r="CR12" s="86">
        <v>300000</v>
      </c>
      <c r="CS12" s="86">
        <v>300000</v>
      </c>
      <c r="CT12" s="86">
        <v>0</v>
      </c>
      <c r="CU12" s="86">
        <v>0</v>
      </c>
      <c r="CV12" s="86">
        <v>0</v>
      </c>
      <c r="CW12" s="86">
        <v>0</v>
      </c>
      <c r="CX12" s="86">
        <v>0</v>
      </c>
      <c r="CY12" s="86">
        <v>300000</v>
      </c>
      <c r="CZ12" s="86">
        <v>30000</v>
      </c>
    </row>
    <row r="13" spans="2:131" x14ac:dyDescent="0.4">
      <c r="B13" s="225"/>
      <c r="C13" s="29">
        <v>11</v>
      </c>
      <c r="D13" s="30">
        <v>45627</v>
      </c>
      <c r="E13" s="29" t="s">
        <v>80</v>
      </c>
      <c r="F13" s="29">
        <v>12621.5722614397</v>
      </c>
      <c r="G13" s="29">
        <v>15824.574713403365</v>
      </c>
      <c r="H13" s="29">
        <v>28446.146974843065</v>
      </c>
      <c r="I13" s="29">
        <v>1420547.4583864121</v>
      </c>
      <c r="J13" s="29">
        <v>129452.5416135878</v>
      </c>
      <c r="K13" s="29">
        <v>186935.14984034293</v>
      </c>
      <c r="L13" s="31">
        <v>0.13250000000000001</v>
      </c>
      <c r="M13" s="31" t="s">
        <v>35</v>
      </c>
      <c r="N13" s="29">
        <v>1550000</v>
      </c>
      <c r="O13" s="29" t="s">
        <v>184</v>
      </c>
      <c r="P13" s="82">
        <v>2024</v>
      </c>
      <c r="R13" s="225"/>
      <c r="S13" s="39"/>
      <c r="T13" s="13" t="s">
        <v>38</v>
      </c>
      <c r="U13" s="52">
        <v>209000</v>
      </c>
      <c r="V13" s="52">
        <v>166926.30706637641</v>
      </c>
      <c r="W13" s="52">
        <v>0</v>
      </c>
      <c r="X13" s="52">
        <v>42073.692933623592</v>
      </c>
      <c r="Y13" s="57">
        <v>45</v>
      </c>
      <c r="Z13" s="57">
        <v>60</v>
      </c>
      <c r="AA13" s="28">
        <v>0.10961538461538461</v>
      </c>
      <c r="AB13" s="52">
        <v>209000</v>
      </c>
      <c r="AC13" s="57">
        <v>52.199999999999996</v>
      </c>
      <c r="AD13" s="52">
        <v>20900</v>
      </c>
      <c r="AE13" s="14"/>
      <c r="AF13" s="28"/>
      <c r="AG13" s="52"/>
      <c r="AH13" s="52"/>
      <c r="AI13" s="14"/>
      <c r="AJ13" s="14"/>
      <c r="AK13" s="14"/>
      <c r="AL13" s="14"/>
      <c r="AM13" s="14"/>
      <c r="AN13" s="225"/>
      <c r="AO13" s="44">
        <v>2033</v>
      </c>
      <c r="AP13" s="36">
        <v>48914</v>
      </c>
      <c r="AQ13" s="37">
        <v>0.11016233766233766</v>
      </c>
      <c r="AR13" s="46">
        <v>11375827.959722539</v>
      </c>
      <c r="AS13" s="46" t="e">
        <v>#N/A</v>
      </c>
      <c r="AT13" s="37" t="e">
        <v>#N/A</v>
      </c>
      <c r="AU13" s="45">
        <v>11067502.5</v>
      </c>
      <c r="AV13" s="49">
        <v>133595.42359330106</v>
      </c>
      <c r="AW13" s="71" t="e">
        <v>#N/A</v>
      </c>
      <c r="AX13" s="71" t="e">
        <v>#N/A</v>
      </c>
      <c r="AY13" s="71" t="e">
        <v>#N/A</v>
      </c>
      <c r="AZ13" s="71" t="e">
        <v>#N/A</v>
      </c>
      <c r="BA13" s="45">
        <v>15281002.5</v>
      </c>
      <c r="BB13" s="45">
        <v>7701438.116377037</v>
      </c>
      <c r="BC13" s="45">
        <v>4213500</v>
      </c>
      <c r="BD13" s="45">
        <v>3366064.383622963</v>
      </c>
      <c r="BE13" s="46">
        <v>1335954.2359330105</v>
      </c>
      <c r="BF13" s="46">
        <v>93223.68093540406</v>
      </c>
      <c r="BG13" s="46">
        <v>900101.21879800968</v>
      </c>
      <c r="BH13" s="46">
        <v>1158078.9957583651</v>
      </c>
      <c r="BI13" s="46">
        <v>524713.14410188631</v>
      </c>
      <c r="BJ13" s="46">
        <v>479414.62840397708</v>
      </c>
      <c r="BK13" s="46">
        <v>1007376.4236555116</v>
      </c>
      <c r="BL13" s="46">
        <v>395077.33475244482</v>
      </c>
      <c r="BM13" s="46">
        <v>38947.433762460227</v>
      </c>
      <c r="BN13" s="46">
        <v>963034.38650984818</v>
      </c>
      <c r="BO13" s="46">
        <v>805516.6337661196</v>
      </c>
      <c r="BQ13" s="87">
        <v>2033</v>
      </c>
      <c r="BR13" s="85">
        <v>79307.486102244162</v>
      </c>
      <c r="BS13" s="85">
        <v>0</v>
      </c>
      <c r="BT13" s="85">
        <v>793074.86102244153</v>
      </c>
      <c r="BU13" s="85">
        <v>95964.634748650322</v>
      </c>
      <c r="BV13" s="85">
        <v>12940.984687155085</v>
      </c>
      <c r="BW13" s="85">
        <v>111522.56762484908</v>
      </c>
      <c r="BX13" s="85">
        <v>147191.28758977042</v>
      </c>
      <c r="BY13" s="85">
        <v>56787.157051671595</v>
      </c>
      <c r="BZ13" s="85">
        <v>44347.963496414035</v>
      </c>
      <c r="CA13" s="85">
        <v>94211.004001710549</v>
      </c>
      <c r="CB13" s="85">
        <v>13705.533866067835</v>
      </c>
      <c r="CC13" s="85">
        <v>6985.9725249665807</v>
      </c>
      <c r="CD13" s="85">
        <v>93900.413662897423</v>
      </c>
      <c r="CE13" s="85">
        <v>115517.34176828864</v>
      </c>
      <c r="CI13" s="39"/>
      <c r="CJ13" s="225"/>
      <c r="CK13" s="159" t="s">
        <v>100</v>
      </c>
      <c r="CL13" s="98">
        <v>46997</v>
      </c>
      <c r="CM13" s="86">
        <v>313500</v>
      </c>
      <c r="CN13" s="86">
        <v>4513500</v>
      </c>
      <c r="CO13" s="98">
        <v>46997</v>
      </c>
      <c r="CP13" s="98">
        <v>47150</v>
      </c>
      <c r="CQ13" s="86">
        <v>313500</v>
      </c>
      <c r="CR13" s="86">
        <v>300000</v>
      </c>
      <c r="CS13" s="86">
        <v>0</v>
      </c>
      <c r="CT13" s="86">
        <v>150000</v>
      </c>
      <c r="CU13" s="86">
        <v>0</v>
      </c>
      <c r="CV13" s="86">
        <v>0</v>
      </c>
      <c r="CW13" s="86">
        <v>150000</v>
      </c>
      <c r="CX13" s="86">
        <v>0</v>
      </c>
      <c r="CY13" s="86">
        <v>0</v>
      </c>
      <c r="CZ13" s="86">
        <v>30000</v>
      </c>
    </row>
    <row r="14" spans="2:131" x14ac:dyDescent="0.4">
      <c r="B14" s="225"/>
      <c r="C14" s="29">
        <v>12</v>
      </c>
      <c r="D14" s="30">
        <v>45658</v>
      </c>
      <c r="E14" s="29" t="s">
        <v>80</v>
      </c>
      <c r="F14" s="29">
        <v>12760.935455159755</v>
      </c>
      <c r="G14" s="29">
        <v>15685.211519683302</v>
      </c>
      <c r="H14" s="29">
        <v>28446.146974843057</v>
      </c>
      <c r="I14" s="29">
        <v>1407786.5229312524</v>
      </c>
      <c r="J14" s="29">
        <v>142213.47706874757</v>
      </c>
      <c r="K14" s="29">
        <v>202620.36136002623</v>
      </c>
      <c r="L14" s="31">
        <v>0.13250000000000001</v>
      </c>
      <c r="M14" s="31" t="s">
        <v>35</v>
      </c>
      <c r="N14" s="29">
        <v>1550000</v>
      </c>
      <c r="O14" s="29" t="s">
        <v>184</v>
      </c>
      <c r="P14" s="82">
        <v>2025</v>
      </c>
      <c r="R14" s="225"/>
      <c r="S14" s="13"/>
      <c r="U14" s="14"/>
      <c r="V14" s="14"/>
      <c r="W14" s="14"/>
      <c r="X14" s="14"/>
      <c r="Y14" s="13"/>
      <c r="Z14" s="13"/>
      <c r="AA14" s="13"/>
      <c r="AB14" s="14"/>
      <c r="AC14" s="13"/>
      <c r="AD14" s="14"/>
      <c r="AE14" s="14"/>
      <c r="AF14" s="14"/>
      <c r="AG14" s="14"/>
      <c r="AH14" s="14"/>
      <c r="AI14" s="62"/>
      <c r="AJ14" s="62"/>
      <c r="AK14" s="62"/>
      <c r="AL14" s="13"/>
      <c r="AM14" s="13"/>
      <c r="AN14" s="225"/>
      <c r="AO14" s="44">
        <v>2034</v>
      </c>
      <c r="AP14" s="36">
        <v>49279</v>
      </c>
      <c r="AQ14" s="37">
        <v>0.11029220779220787</v>
      </c>
      <c r="AR14" s="46">
        <v>13872742.273106109</v>
      </c>
      <c r="AS14" s="46" t="e">
        <v>#N/A</v>
      </c>
      <c r="AT14" s="37" t="e">
        <v>#N/A</v>
      </c>
      <c r="AU14" s="45">
        <v>10140502.5</v>
      </c>
      <c r="AV14" s="49">
        <v>111789.1488718764</v>
      </c>
      <c r="AW14" s="71" t="e">
        <v>#N/A</v>
      </c>
      <c r="AX14" s="71" t="e">
        <v>#N/A</v>
      </c>
      <c r="AY14" s="71" t="e">
        <v>#N/A</v>
      </c>
      <c r="AZ14" s="71" t="e">
        <v>#N/A</v>
      </c>
      <c r="BA14" s="45">
        <v>15281002.5</v>
      </c>
      <c r="BB14" s="45">
        <v>5961875.009944546</v>
      </c>
      <c r="BC14" s="45">
        <v>5140499.9999999991</v>
      </c>
      <c r="BD14" s="45">
        <v>4178627.490055454</v>
      </c>
      <c r="BE14" s="46">
        <v>1117891.4887187639</v>
      </c>
      <c r="BF14" s="46">
        <v>19560.80090772971</v>
      </c>
      <c r="BG14" s="46">
        <v>622493.18472755933</v>
      </c>
      <c r="BH14" s="46">
        <v>835625.19019556593</v>
      </c>
      <c r="BI14" s="46">
        <v>354112.48750492197</v>
      </c>
      <c r="BJ14" s="46">
        <v>424909.10657875502</v>
      </c>
      <c r="BK14" s="46">
        <v>899845.33838307846</v>
      </c>
      <c r="BL14" s="46">
        <v>327720.48373330774</v>
      </c>
      <c r="BM14" s="46">
        <v>0</v>
      </c>
      <c r="BN14" s="46">
        <v>835672.12576183688</v>
      </c>
      <c r="BO14" s="46">
        <v>524044.80343302689</v>
      </c>
      <c r="BQ14" s="87">
        <v>2034</v>
      </c>
      <c r="BR14" s="85">
        <v>75735.120695111909</v>
      </c>
      <c r="BS14" s="85">
        <v>0</v>
      </c>
      <c r="BT14" s="85">
        <v>757351.20695111912</v>
      </c>
      <c r="BU14" s="85">
        <v>138510.2986501258</v>
      </c>
      <c r="BV14" s="85">
        <v>5855.2052268431544</v>
      </c>
      <c r="BW14" s="85">
        <v>83347.154727814966</v>
      </c>
      <c r="BX14" s="85">
        <v>123440.48700145066</v>
      </c>
      <c r="BY14" s="85">
        <v>36235.778092383051</v>
      </c>
      <c r="BZ14" s="85">
        <v>39797.285929176003</v>
      </c>
      <c r="CA14" s="85">
        <v>100371.42632709372</v>
      </c>
      <c r="CB14" s="85">
        <v>39216.201757691779</v>
      </c>
      <c r="CC14" s="85">
        <v>1765.2627636358784</v>
      </c>
      <c r="CD14" s="85">
        <v>105592.10601194551</v>
      </c>
      <c r="CE14" s="85">
        <v>83220.00046295856</v>
      </c>
      <c r="CI14" s="13"/>
      <c r="CJ14" s="225"/>
      <c r="CK14" s="159" t="s">
        <v>85</v>
      </c>
      <c r="CL14" s="98">
        <v>47178</v>
      </c>
      <c r="CM14" s="86">
        <v>418000</v>
      </c>
      <c r="CN14" s="86">
        <v>4931500</v>
      </c>
      <c r="CO14" s="98">
        <v>47178</v>
      </c>
      <c r="CP14" s="98">
        <v>47331</v>
      </c>
      <c r="CQ14" s="86">
        <v>418000</v>
      </c>
      <c r="CR14" s="86">
        <v>450000</v>
      </c>
      <c r="CS14" s="86">
        <v>250000</v>
      </c>
      <c r="CT14" s="86">
        <v>0</v>
      </c>
      <c r="CU14" s="86">
        <v>100000</v>
      </c>
      <c r="CV14" s="86">
        <v>0</v>
      </c>
      <c r="CW14" s="86">
        <v>0</v>
      </c>
      <c r="CX14" s="86">
        <v>100000</v>
      </c>
      <c r="CY14" s="86">
        <v>0</v>
      </c>
      <c r="CZ14" s="86">
        <v>45000</v>
      </c>
      <c r="DC14" s="188"/>
    </row>
    <row r="15" spans="2:131" x14ac:dyDescent="0.4">
      <c r="B15" s="225"/>
      <c r="C15" s="29">
        <v>13</v>
      </c>
      <c r="D15" s="30">
        <v>45689</v>
      </c>
      <c r="E15" s="29" t="s">
        <v>80</v>
      </c>
      <c r="F15" s="29">
        <v>13009.034104448185</v>
      </c>
      <c r="G15" s="29">
        <v>15251.020665088568</v>
      </c>
      <c r="H15" s="29">
        <v>28260.054769536753</v>
      </c>
      <c r="I15" s="29">
        <v>1394777.4888268041</v>
      </c>
      <c r="J15" s="29">
        <v>155222.51117319576</v>
      </c>
      <c r="K15" s="29">
        <v>217871.38202511481</v>
      </c>
      <c r="L15" s="31">
        <v>0.13</v>
      </c>
      <c r="M15" s="31" t="s">
        <v>35</v>
      </c>
      <c r="N15" s="29">
        <v>1550000</v>
      </c>
      <c r="O15" s="29" t="s">
        <v>184</v>
      </c>
      <c r="P15" s="82">
        <v>2025</v>
      </c>
      <c r="R15" s="225"/>
      <c r="S15" s="13"/>
      <c r="U15" s="52"/>
      <c r="V15" s="52"/>
      <c r="W15" s="52"/>
      <c r="X15" s="52"/>
      <c r="Y15" s="62"/>
      <c r="Z15" s="62">
        <v>180</v>
      </c>
      <c r="AA15" s="31">
        <v>0.11134088679557355</v>
      </c>
      <c r="AB15" s="52"/>
      <c r="AC15" s="62"/>
      <c r="AD15" s="52"/>
      <c r="AE15" s="14"/>
      <c r="AF15" s="52"/>
      <c r="AG15" s="52"/>
      <c r="AH15" s="52"/>
      <c r="AI15" s="13"/>
      <c r="AJ15" s="13"/>
      <c r="AK15" s="13"/>
      <c r="AL15" s="13"/>
      <c r="AM15" s="13"/>
      <c r="AN15" s="225"/>
      <c r="AO15" s="44">
        <v>2035</v>
      </c>
      <c r="AP15" s="36">
        <v>49644</v>
      </c>
      <c r="AQ15" s="37">
        <v>0.11083333333333337</v>
      </c>
      <c r="AR15" s="46">
        <v>16226510.320581632</v>
      </c>
      <c r="AS15" s="46">
        <v>15281002.5</v>
      </c>
      <c r="AT15" s="37" t="e">
        <v>#N/A</v>
      </c>
      <c r="AU15" s="45">
        <v>9827002.5</v>
      </c>
      <c r="AV15" s="49">
        <v>87394.015784812378</v>
      </c>
      <c r="AW15" s="71" t="e">
        <v>#N/A</v>
      </c>
      <c r="AX15" s="71" t="e">
        <v>#N/A</v>
      </c>
      <c r="AY15" s="71" t="e">
        <v>#N/A</v>
      </c>
      <c r="AZ15" s="71" t="e">
        <v>#N/A</v>
      </c>
      <c r="BA15" s="45">
        <v>15281002.5</v>
      </c>
      <c r="BB15" s="45">
        <v>4171134.602999507</v>
      </c>
      <c r="BC15" s="45">
        <v>5454000</v>
      </c>
      <c r="BD15" s="45">
        <v>5655867.8970004935</v>
      </c>
      <c r="BE15" s="46">
        <v>873940.15784812369</v>
      </c>
      <c r="BF15" s="46">
        <v>0</v>
      </c>
      <c r="BG15" s="46">
        <v>313527.0991453508</v>
      </c>
      <c r="BH15" s="46">
        <v>488003.74930062663</v>
      </c>
      <c r="BI15" s="46">
        <v>198491.39144824681</v>
      </c>
      <c r="BJ15" s="46">
        <v>365438.35947568616</v>
      </c>
      <c r="BK15" s="46">
        <v>779847.09360129456</v>
      </c>
      <c r="BL15" s="46">
        <v>252755.13676051283</v>
      </c>
      <c r="BM15" s="46">
        <v>0</v>
      </c>
      <c r="BN15" s="46">
        <v>693042.27998093236</v>
      </c>
      <c r="BO15" s="46">
        <v>206089.33543873299</v>
      </c>
      <c r="BQ15" s="87">
        <v>2035</v>
      </c>
      <c r="BR15" s="85">
        <v>56302.764053052844</v>
      </c>
      <c r="BS15" s="85">
        <v>0</v>
      </c>
      <c r="BT15" s="85">
        <v>563027.64053052838</v>
      </c>
      <c r="BU15" s="85">
        <v>112621.71499373209</v>
      </c>
      <c r="BV15" s="85">
        <v>318.72040589966423</v>
      </c>
      <c r="BW15" s="85">
        <v>51989.103216056821</v>
      </c>
      <c r="BX15" s="85">
        <v>83275.983799472117</v>
      </c>
      <c r="BY15" s="85">
        <v>23417.201061451611</v>
      </c>
      <c r="BZ15" s="85">
        <v>34832.06065132923</v>
      </c>
      <c r="CA15" s="85">
        <v>87904.266817743119</v>
      </c>
      <c r="CB15" s="85">
        <v>31607.705804033976</v>
      </c>
      <c r="CC15" s="85">
        <v>0</v>
      </c>
      <c r="CD15" s="85">
        <v>90324.520979052351</v>
      </c>
      <c r="CE15" s="85">
        <v>46736.362801757386</v>
      </c>
      <c r="CI15" s="13"/>
      <c r="CJ15" s="225"/>
      <c r="CK15" s="159" t="s">
        <v>86</v>
      </c>
      <c r="CL15" s="98">
        <v>47362</v>
      </c>
      <c r="CM15" s="86">
        <v>209000</v>
      </c>
      <c r="CN15" s="86">
        <v>5140500</v>
      </c>
      <c r="CO15" s="98">
        <v>47362</v>
      </c>
      <c r="CP15" s="98">
        <v>47515</v>
      </c>
      <c r="CQ15" s="86">
        <v>209000</v>
      </c>
      <c r="CR15" s="86">
        <v>150000</v>
      </c>
      <c r="CS15" s="86">
        <v>0</v>
      </c>
      <c r="CT15" s="86">
        <v>0</v>
      </c>
      <c r="CU15" s="86">
        <v>100000</v>
      </c>
      <c r="CV15" s="86">
        <v>50000</v>
      </c>
      <c r="CW15" s="86">
        <v>0</v>
      </c>
      <c r="CX15" s="86">
        <v>0</v>
      </c>
      <c r="CY15" s="86">
        <v>0</v>
      </c>
      <c r="CZ15" s="86">
        <v>15000</v>
      </c>
      <c r="DC15" s="188"/>
    </row>
    <row r="16" spans="2:131" ht="24" x14ac:dyDescent="0.4">
      <c r="B16" s="225"/>
      <c r="C16" s="29">
        <v>14</v>
      </c>
      <c r="D16" s="30">
        <v>45717</v>
      </c>
      <c r="E16" s="29" t="s">
        <v>80</v>
      </c>
      <c r="F16" s="29">
        <v>13149.965307246379</v>
      </c>
      <c r="G16" s="29">
        <v>15110.089462290378</v>
      </c>
      <c r="H16" s="29">
        <v>28260.054769536757</v>
      </c>
      <c r="I16" s="29">
        <v>1381627.5235195577</v>
      </c>
      <c r="J16" s="29">
        <v>168372.47648044213</v>
      </c>
      <c r="K16" s="29">
        <v>232981.47148740519</v>
      </c>
      <c r="L16" s="31">
        <v>0.13</v>
      </c>
      <c r="M16" s="31" t="s">
        <v>35</v>
      </c>
      <c r="N16" s="29">
        <v>1550000</v>
      </c>
      <c r="O16" s="29" t="s">
        <v>184</v>
      </c>
      <c r="P16" s="81">
        <v>2025</v>
      </c>
      <c r="R16" s="225"/>
      <c r="S16" s="13"/>
      <c r="T16" s="94" t="s">
        <v>125</v>
      </c>
      <c r="U16" s="72" t="s">
        <v>71</v>
      </c>
      <c r="V16" s="72" t="s">
        <v>53</v>
      </c>
      <c r="W16" s="72" t="s">
        <v>58</v>
      </c>
      <c r="X16" s="72" t="s">
        <v>61</v>
      </c>
      <c r="Y16" s="73" t="s">
        <v>69</v>
      </c>
      <c r="Z16" s="73" t="s">
        <v>70</v>
      </c>
      <c r="AA16" s="75" t="s">
        <v>3</v>
      </c>
      <c r="AB16" s="72" t="s">
        <v>76</v>
      </c>
      <c r="AC16" s="73" t="s">
        <v>75</v>
      </c>
      <c r="AD16" s="72" t="s">
        <v>113</v>
      </c>
      <c r="AE16" s="72" t="s">
        <v>1</v>
      </c>
      <c r="AF16" s="72" t="s">
        <v>3</v>
      </c>
      <c r="AG16" s="72" t="s">
        <v>123</v>
      </c>
      <c r="AH16" s="72" t="s">
        <v>126</v>
      </c>
      <c r="AI16" s="72" t="s">
        <v>73</v>
      </c>
      <c r="AK16" s="59" t="s">
        <v>64</v>
      </c>
      <c r="AL16" s="14">
        <v>11</v>
      </c>
      <c r="AM16" s="13"/>
      <c r="AN16" s="225"/>
      <c r="AO16" s="44">
        <v>2036</v>
      </c>
      <c r="AP16" s="36">
        <v>50010</v>
      </c>
      <c r="AQ16" s="37">
        <v>0.11004237288135613</v>
      </c>
      <c r="AR16" s="46">
        <v>18143849.947706982</v>
      </c>
      <c r="AS16" s="46" t="e">
        <v>#N/A</v>
      </c>
      <c r="AT16" s="37" t="e">
        <v>#N/A</v>
      </c>
      <c r="AU16" s="45">
        <v>7737002.5</v>
      </c>
      <c r="AV16" s="49">
        <v>64591.571055282875</v>
      </c>
      <c r="AW16" s="71" t="e">
        <v>#N/A</v>
      </c>
      <c r="AX16" s="71" t="e">
        <v>#N/A</v>
      </c>
      <c r="AY16" s="71" t="e">
        <v>#N/A</v>
      </c>
      <c r="AZ16" s="71" t="e">
        <v>#N/A</v>
      </c>
      <c r="BA16" s="45">
        <v>15281002.5</v>
      </c>
      <c r="BB16" s="45">
        <v>2626522.1460587764</v>
      </c>
      <c r="BC16" s="45">
        <v>7544000.0000000009</v>
      </c>
      <c r="BD16" s="45">
        <v>5110480.3539412236</v>
      </c>
      <c r="BE16" s="46">
        <v>601017.70920081181</v>
      </c>
      <c r="BF16" s="46">
        <v>0</v>
      </c>
      <c r="BG16" s="46">
        <v>96114.855355774242</v>
      </c>
      <c r="BH16" s="46">
        <v>196050.95858866081</v>
      </c>
      <c r="BI16" s="46">
        <v>29534.790856124288</v>
      </c>
      <c r="BJ16" s="46">
        <v>300550.07581998204</v>
      </c>
      <c r="BK16" s="46">
        <v>645915.71055282874</v>
      </c>
      <c r="BL16" s="46">
        <v>169321.85326044439</v>
      </c>
      <c r="BM16" s="46">
        <v>0</v>
      </c>
      <c r="BN16" s="46">
        <v>533312.91948558041</v>
      </c>
      <c r="BO16" s="46">
        <v>54703.272938569891</v>
      </c>
      <c r="BQ16" s="87">
        <v>2036</v>
      </c>
      <c r="BR16" s="85">
        <v>37272.717018473937</v>
      </c>
      <c r="BS16" s="85">
        <v>0</v>
      </c>
      <c r="BT16" s="85">
        <v>372727.17018473934</v>
      </c>
      <c r="BU16" s="85">
        <v>83650.597217060218</v>
      </c>
      <c r="BV16" s="85">
        <v>0</v>
      </c>
      <c r="BW16" s="85">
        <v>21552.83238441584</v>
      </c>
      <c r="BX16" s="85">
        <v>40758.371845047201</v>
      </c>
      <c r="BY16" s="85">
        <v>10081.696526004187</v>
      </c>
      <c r="BZ16" s="85">
        <v>29414.524098694146</v>
      </c>
      <c r="CA16" s="85">
        <v>73971.128551060901</v>
      </c>
      <c r="CB16" s="85">
        <v>23139.769276760559</v>
      </c>
      <c r="CC16" s="85">
        <v>0</v>
      </c>
      <c r="CD16" s="85">
        <v>73225.006264604934</v>
      </c>
      <c r="CE16" s="85">
        <v>16933.244021091359</v>
      </c>
      <c r="CI16" s="13"/>
      <c r="CJ16" s="225"/>
      <c r="CK16" s="159" t="s">
        <v>101</v>
      </c>
      <c r="CL16" s="98">
        <v>47543</v>
      </c>
      <c r="CM16" s="86">
        <v>313500</v>
      </c>
      <c r="CN16" s="86">
        <v>5454000</v>
      </c>
      <c r="CO16" s="98">
        <v>47543</v>
      </c>
      <c r="CP16" s="98">
        <v>47604</v>
      </c>
      <c r="CQ16" s="86">
        <v>313500</v>
      </c>
      <c r="CR16" s="86">
        <v>300000</v>
      </c>
      <c r="CS16" s="86">
        <v>0</v>
      </c>
      <c r="CT16" s="86">
        <v>250000</v>
      </c>
      <c r="CU16" s="86">
        <v>0</v>
      </c>
      <c r="CV16" s="86">
        <v>0</v>
      </c>
      <c r="CW16" s="86">
        <v>0</v>
      </c>
      <c r="CX16" s="86">
        <v>50000</v>
      </c>
      <c r="CY16" s="86">
        <v>0</v>
      </c>
      <c r="CZ16" s="86">
        <v>30000</v>
      </c>
      <c r="DC16" s="188"/>
    </row>
    <row r="17" spans="2:107" x14ac:dyDescent="0.4">
      <c r="B17" s="225"/>
      <c r="C17" s="29">
        <v>15</v>
      </c>
      <c r="D17" s="30">
        <v>45748</v>
      </c>
      <c r="E17" s="29" t="s">
        <v>80</v>
      </c>
      <c r="F17" s="29">
        <v>13292.423264741545</v>
      </c>
      <c r="G17" s="29">
        <v>14967.631504795208</v>
      </c>
      <c r="H17" s="29">
        <v>28260.054769536753</v>
      </c>
      <c r="I17" s="29">
        <v>1368335.1002548162</v>
      </c>
      <c r="J17" s="29">
        <v>181664.89974518368</v>
      </c>
      <c r="K17" s="29">
        <v>247949.10299220041</v>
      </c>
      <c r="L17" s="31">
        <v>0.13</v>
      </c>
      <c r="M17" s="31" t="s">
        <v>35</v>
      </c>
      <c r="N17" s="29">
        <v>1550000</v>
      </c>
      <c r="O17" s="29" t="s">
        <v>184</v>
      </c>
      <c r="P17" s="81">
        <v>2025</v>
      </c>
      <c r="R17" s="225"/>
      <c r="S17" s="13"/>
      <c r="T17" s="13" t="s">
        <v>80</v>
      </c>
      <c r="U17" s="52">
        <v>1550000</v>
      </c>
      <c r="V17" s="52">
        <v>27572.03933627715</v>
      </c>
      <c r="W17" s="52">
        <v>0</v>
      </c>
      <c r="X17" s="52">
        <v>1522427.9606637228</v>
      </c>
      <c r="Y17" s="57">
        <v>1</v>
      </c>
      <c r="Z17" s="57">
        <v>84</v>
      </c>
      <c r="AA17" s="28">
        <v>0.11961538461538462</v>
      </c>
      <c r="AB17" s="52">
        <v>1550000</v>
      </c>
      <c r="AC17" s="57">
        <v>0</v>
      </c>
      <c r="AD17" s="52">
        <v>0</v>
      </c>
      <c r="AE17" s="52">
        <v>310394.69384739397</v>
      </c>
      <c r="AF17" s="52">
        <v>23824.010954803525</v>
      </c>
      <c r="AG17" s="52">
        <v>334218.70480219752</v>
      </c>
      <c r="AH17" s="52" t="s">
        <v>80</v>
      </c>
      <c r="AI17" s="52">
        <v>0</v>
      </c>
      <c r="AK17" s="59" t="s">
        <v>65</v>
      </c>
      <c r="AL17" s="14">
        <v>16</v>
      </c>
      <c r="AM17" s="13"/>
      <c r="AN17" s="225"/>
      <c r="AO17" s="44">
        <v>2037</v>
      </c>
      <c r="AP17" s="36">
        <v>50375</v>
      </c>
      <c r="AQ17" s="37">
        <v>0.11057142857142872</v>
      </c>
      <c r="AR17" s="46">
        <v>19503146.412119765</v>
      </c>
      <c r="AS17" s="46" t="e">
        <v>#N/A</v>
      </c>
      <c r="AT17" s="37" t="e">
        <v>#N/A</v>
      </c>
      <c r="AU17" s="45">
        <v>4958870</v>
      </c>
      <c r="AV17" s="49">
        <v>49641.04888835235</v>
      </c>
      <c r="AW17" s="71" t="e">
        <v>#N/A</v>
      </c>
      <c r="AX17" s="71" t="e">
        <v>#N/A</v>
      </c>
      <c r="AY17" s="71" t="e">
        <v>#N/A</v>
      </c>
      <c r="AZ17" s="71" t="e">
        <v>#N/A</v>
      </c>
      <c r="BA17" s="45">
        <v>15281002.5</v>
      </c>
      <c r="BB17" s="45">
        <v>1485577.7188350353</v>
      </c>
      <c r="BC17" s="45">
        <v>10322132.5</v>
      </c>
      <c r="BD17" s="45">
        <v>3473292.2811649647</v>
      </c>
      <c r="BE17" s="46">
        <v>295673.60645836766</v>
      </c>
      <c r="BF17" s="46">
        <v>0</v>
      </c>
      <c r="BG17" s="46">
        <v>0</v>
      </c>
      <c r="BH17" s="46">
        <v>32846.687019970414</v>
      </c>
      <c r="BI17" s="46">
        <v>0</v>
      </c>
      <c r="BJ17" s="46">
        <v>229750.74066977963</v>
      </c>
      <c r="BK17" s="46">
        <v>496410.48888352345</v>
      </c>
      <c r="BL17" s="46">
        <v>76464.111961268107</v>
      </c>
      <c r="BM17" s="46">
        <v>0</v>
      </c>
      <c r="BN17" s="46">
        <v>354432.08384212625</v>
      </c>
      <c r="BO17" s="46">
        <v>0</v>
      </c>
      <c r="BQ17" s="87">
        <v>2037</v>
      </c>
      <c r="BR17" s="85">
        <v>21835.203718910969</v>
      </c>
      <c r="BS17" s="85">
        <v>0</v>
      </c>
      <c r="BT17" s="85">
        <v>218352.03718910966</v>
      </c>
      <c r="BU17" s="85">
        <v>51228.943121928147</v>
      </c>
      <c r="BV17" s="85">
        <v>0</v>
      </c>
      <c r="BW17" s="85">
        <v>3035.9972938431806</v>
      </c>
      <c r="BX17" s="85">
        <v>12689.403746020471</v>
      </c>
      <c r="BY17" s="85">
        <v>304.9253302301745</v>
      </c>
      <c r="BZ17" s="85">
        <v>23503.472604195762</v>
      </c>
      <c r="CA17" s="85">
        <v>58397.289930221588</v>
      </c>
      <c r="CB17" s="85">
        <v>13715.31147765266</v>
      </c>
      <c r="CC17" s="85">
        <v>0</v>
      </c>
      <c r="CD17" s="85">
        <v>54073.531116502738</v>
      </c>
      <c r="CE17" s="85">
        <v>1403.1625685149243</v>
      </c>
      <c r="CI17" s="13"/>
      <c r="CJ17" s="225"/>
      <c r="CK17" s="159" t="s">
        <v>96</v>
      </c>
      <c r="CL17" s="98">
        <v>47635</v>
      </c>
      <c r="CM17" s="86">
        <v>418000</v>
      </c>
      <c r="CN17" s="86">
        <v>5872000</v>
      </c>
      <c r="CO17" s="98">
        <v>47635</v>
      </c>
      <c r="CP17" s="98">
        <v>47696</v>
      </c>
      <c r="CQ17" s="86">
        <v>418000</v>
      </c>
      <c r="CR17" s="86">
        <v>400000</v>
      </c>
      <c r="CS17" s="86">
        <v>0</v>
      </c>
      <c r="CT17" s="86">
        <v>0</v>
      </c>
      <c r="CU17" s="86">
        <v>0</v>
      </c>
      <c r="CV17" s="86">
        <v>50000</v>
      </c>
      <c r="CW17" s="86">
        <v>350000</v>
      </c>
      <c r="CX17" s="86">
        <v>0</v>
      </c>
      <c r="CY17" s="86">
        <v>0</v>
      </c>
      <c r="CZ17" s="86">
        <v>40000</v>
      </c>
      <c r="DC17" s="188"/>
    </row>
    <row r="18" spans="2:107" x14ac:dyDescent="0.4">
      <c r="B18" s="225"/>
      <c r="C18" s="29">
        <v>16</v>
      </c>
      <c r="D18" s="30">
        <v>45778</v>
      </c>
      <c r="E18" s="29" t="s">
        <v>80</v>
      </c>
      <c r="F18" s="29">
        <v>13436.424516776247</v>
      </c>
      <c r="G18" s="29">
        <v>14823.630252760509</v>
      </c>
      <c r="H18" s="29">
        <v>28260.054769536757</v>
      </c>
      <c r="I18" s="29">
        <v>1354898.6757380399</v>
      </c>
      <c r="J18" s="29">
        <v>195101.32426195993</v>
      </c>
      <c r="K18" s="29">
        <v>262772.73324496089</v>
      </c>
      <c r="L18" s="31">
        <v>0.13</v>
      </c>
      <c r="M18" s="31" t="s">
        <v>35</v>
      </c>
      <c r="N18" s="29">
        <v>1550000</v>
      </c>
      <c r="O18" s="29" t="s">
        <v>184</v>
      </c>
      <c r="P18" s="81">
        <v>2025</v>
      </c>
      <c r="R18" s="225"/>
      <c r="S18" s="13"/>
      <c r="T18" s="13" t="s">
        <v>89</v>
      </c>
      <c r="U18" s="52">
        <v>731500</v>
      </c>
      <c r="V18" s="52">
        <v>731500</v>
      </c>
      <c r="W18" s="52">
        <v>0</v>
      </c>
      <c r="X18" s="52">
        <v>0</v>
      </c>
      <c r="Y18" s="57">
        <v>60</v>
      </c>
      <c r="Z18" s="57">
        <v>60</v>
      </c>
      <c r="AA18" s="28">
        <v>0.1225</v>
      </c>
      <c r="AB18" s="52">
        <v>731500</v>
      </c>
      <c r="AC18" s="57">
        <v>0</v>
      </c>
      <c r="AD18" s="52">
        <v>0</v>
      </c>
      <c r="AE18" s="52">
        <v>0</v>
      </c>
      <c r="AF18" s="52">
        <v>0</v>
      </c>
      <c r="AG18" s="52">
        <v>0</v>
      </c>
      <c r="AH18" s="52" t="s">
        <v>184</v>
      </c>
      <c r="AI18" s="52">
        <v>0</v>
      </c>
      <c r="AK18" s="59" t="s">
        <v>66</v>
      </c>
      <c r="AL18" s="66">
        <v>1.4545454545454546</v>
      </c>
      <c r="AM18" s="13"/>
      <c r="AN18" s="225"/>
      <c r="AO18" s="44">
        <v>2038</v>
      </c>
      <c r="AP18" s="36">
        <v>50740</v>
      </c>
      <c r="AQ18" s="37">
        <v>0.10772471910112362</v>
      </c>
      <c r="AR18" s="46">
        <v>20238618.700174283</v>
      </c>
      <c r="AS18" s="46" t="e">
        <v>#N/A</v>
      </c>
      <c r="AT18" s="37" t="e">
        <v>#N/A</v>
      </c>
      <c r="AU18" s="45">
        <v>2027822.5</v>
      </c>
      <c r="AV18" s="49">
        <v>38239.538062771309</v>
      </c>
      <c r="AW18" s="71" t="e">
        <v>#N/A</v>
      </c>
      <c r="AX18" s="71" t="e">
        <v>#N/A</v>
      </c>
      <c r="AY18" s="71" t="e">
        <v>#N/A</v>
      </c>
      <c r="AZ18" s="71" t="e">
        <v>#N/A</v>
      </c>
      <c r="BA18" s="45">
        <v>15281002.5</v>
      </c>
      <c r="BB18" s="45">
        <v>867471.80494785111</v>
      </c>
      <c r="BC18" s="45">
        <v>13253180</v>
      </c>
      <c r="BD18" s="45">
        <v>1160350.6950521488</v>
      </c>
      <c r="BE18" s="46">
        <v>60018.51480902209</v>
      </c>
      <c r="BF18" s="46">
        <v>0</v>
      </c>
      <c r="BG18" s="46">
        <v>0</v>
      </c>
      <c r="BH18" s="46">
        <v>0</v>
      </c>
      <c r="BI18" s="46">
        <v>0</v>
      </c>
      <c r="BJ18" s="46">
        <v>152501.88193424648</v>
      </c>
      <c r="BK18" s="46">
        <v>382395.38062771305</v>
      </c>
      <c r="BL18" s="46">
        <v>0</v>
      </c>
      <c r="BM18" s="46">
        <v>0</v>
      </c>
      <c r="BN18" s="46">
        <v>272556.02757686947</v>
      </c>
      <c r="BO18" s="46">
        <v>0</v>
      </c>
      <c r="BQ18" s="87">
        <v>2038</v>
      </c>
      <c r="BR18" s="85">
        <v>11736.637416737944</v>
      </c>
      <c r="BS18" s="85">
        <v>0</v>
      </c>
      <c r="BT18" s="85">
        <v>117366.37416737943</v>
      </c>
      <c r="BU18" s="85">
        <v>16450.799698641771</v>
      </c>
      <c r="BV18" s="85">
        <v>0</v>
      </c>
      <c r="BW18" s="85">
        <v>0</v>
      </c>
      <c r="BX18" s="85">
        <v>1354.8609578900403</v>
      </c>
      <c r="BY18" s="85">
        <v>0</v>
      </c>
      <c r="BZ18" s="85">
        <v>17053.949018865005</v>
      </c>
      <c r="CA18" s="85">
        <v>42585.081376925744</v>
      </c>
      <c r="CB18" s="85">
        <v>3465.6776213536336</v>
      </c>
      <c r="CC18" s="85">
        <v>0</v>
      </c>
      <c r="CD18" s="85">
        <v>36456.005493703218</v>
      </c>
      <c r="CE18" s="85">
        <v>0</v>
      </c>
      <c r="CI18" s="13"/>
      <c r="CJ18" s="225"/>
      <c r="CK18" s="159" t="s">
        <v>88</v>
      </c>
      <c r="CL18" s="98">
        <v>47727</v>
      </c>
      <c r="CM18" s="86">
        <v>627000</v>
      </c>
      <c r="CN18" s="86">
        <v>6499000</v>
      </c>
      <c r="CO18" s="98">
        <v>47727</v>
      </c>
      <c r="CP18" s="98">
        <v>47788</v>
      </c>
      <c r="CQ18" s="86">
        <v>627000</v>
      </c>
      <c r="CR18" s="86">
        <v>550000</v>
      </c>
      <c r="CS18" s="86">
        <v>300000</v>
      </c>
      <c r="CT18" s="86">
        <v>250000</v>
      </c>
      <c r="CU18" s="86">
        <v>0</v>
      </c>
      <c r="CV18" s="86">
        <v>0</v>
      </c>
      <c r="CW18" s="86">
        <v>0</v>
      </c>
      <c r="CX18" s="86">
        <v>0</v>
      </c>
      <c r="CY18" s="86">
        <v>0</v>
      </c>
      <c r="CZ18" s="86">
        <v>55000</v>
      </c>
      <c r="DC18" s="188"/>
    </row>
    <row r="19" spans="2:107" x14ac:dyDescent="0.4">
      <c r="B19" s="225"/>
      <c r="C19" s="29">
        <v>17</v>
      </c>
      <c r="D19" s="30">
        <v>45809</v>
      </c>
      <c r="E19" s="29" t="s">
        <v>80</v>
      </c>
      <c r="F19" s="29">
        <v>13687.589140360878</v>
      </c>
      <c r="G19" s="29">
        <v>14395.798429716675</v>
      </c>
      <c r="H19" s="29">
        <v>28083.387570077553</v>
      </c>
      <c r="I19" s="29">
        <v>1341211.086597679</v>
      </c>
      <c r="J19" s="29">
        <v>208788.91340232082</v>
      </c>
      <c r="K19" s="29">
        <v>277168.53167467756</v>
      </c>
      <c r="L19" s="31">
        <v>0.1275</v>
      </c>
      <c r="M19" s="31" t="s">
        <v>35</v>
      </c>
      <c r="N19" s="29">
        <v>1550000</v>
      </c>
      <c r="O19" s="29" t="s">
        <v>184</v>
      </c>
      <c r="P19" s="81">
        <v>2025</v>
      </c>
      <c r="R19" s="225"/>
      <c r="S19" s="13"/>
      <c r="T19" s="13" t="s">
        <v>88</v>
      </c>
      <c r="U19" s="52">
        <v>627000</v>
      </c>
      <c r="V19" s="52">
        <v>617115.1555903214</v>
      </c>
      <c r="W19" s="52">
        <v>0</v>
      </c>
      <c r="X19" s="52">
        <v>9884.844409678597</v>
      </c>
      <c r="Y19" s="57">
        <v>117</v>
      </c>
      <c r="Z19" s="57">
        <v>120</v>
      </c>
      <c r="AA19" s="28">
        <v>8.8750000000000009E-2</v>
      </c>
      <c r="AB19" s="52">
        <v>627000</v>
      </c>
      <c r="AC19" s="57">
        <v>0</v>
      </c>
      <c r="AD19" s="52">
        <v>0</v>
      </c>
      <c r="AE19" s="52">
        <v>9884.8444096785825</v>
      </c>
      <c r="AF19" s="52">
        <v>13774.861230195091</v>
      </c>
      <c r="AG19" s="52">
        <v>23659.705639873675</v>
      </c>
      <c r="AH19" s="52" t="s">
        <v>88</v>
      </c>
      <c r="AI19" s="52">
        <v>0</v>
      </c>
      <c r="AK19" s="59" t="s">
        <v>67</v>
      </c>
      <c r="AL19" s="52">
        <v>657318.18181818177</v>
      </c>
      <c r="AM19" s="13"/>
      <c r="AN19" s="225"/>
      <c r="AO19" s="44">
        <v>2039</v>
      </c>
      <c r="AP19" s="36">
        <v>51105</v>
      </c>
      <c r="AQ19" s="37">
        <v>0.10125000000000006</v>
      </c>
      <c r="AR19" s="46">
        <v>20557069.673444513</v>
      </c>
      <c r="AS19" s="46" t="e">
        <v>#N/A</v>
      </c>
      <c r="AT19" s="37" t="e">
        <v>#N/A</v>
      </c>
      <c r="AU19" s="45">
        <v>2027822.5</v>
      </c>
      <c r="AV19" s="49">
        <v>29592.693561583543</v>
      </c>
      <c r="AW19" s="71" t="e">
        <v>#N/A</v>
      </c>
      <c r="AX19" s="71" t="e">
        <v>#N/A</v>
      </c>
      <c r="AY19" s="71" t="e">
        <v>#N/A</v>
      </c>
      <c r="AZ19" s="71" t="e">
        <v>#N/A</v>
      </c>
      <c r="BA19" s="45">
        <v>15281002.5</v>
      </c>
      <c r="BB19" s="45">
        <v>628445.65631090594</v>
      </c>
      <c r="BC19" s="45">
        <v>13253180</v>
      </c>
      <c r="BD19" s="45">
        <v>1399376.8436890941</v>
      </c>
      <c r="BE19" s="46">
        <v>20985.00596929518</v>
      </c>
      <c r="BF19" s="46">
        <v>0</v>
      </c>
      <c r="BG19" s="46">
        <v>0</v>
      </c>
      <c r="BH19" s="46">
        <v>0</v>
      </c>
      <c r="BI19" s="46">
        <v>0</v>
      </c>
      <c r="BJ19" s="46">
        <v>68215.974965170986</v>
      </c>
      <c r="BK19" s="46">
        <v>295926.93561583542</v>
      </c>
      <c r="BL19" s="46">
        <v>0</v>
      </c>
      <c r="BM19" s="46">
        <v>0</v>
      </c>
      <c r="BN19" s="46">
        <v>243317.73976060437</v>
      </c>
      <c r="BO19" s="46">
        <v>0</v>
      </c>
      <c r="BQ19" s="87">
        <v>2039</v>
      </c>
      <c r="BR19" s="85">
        <v>7942.4824633303106</v>
      </c>
      <c r="BS19" s="85">
        <v>0</v>
      </c>
      <c r="BT19" s="85">
        <v>79424.824633303098</v>
      </c>
      <c r="BU19" s="85">
        <v>4138.0734754902314</v>
      </c>
      <c r="BV19" s="85">
        <v>0</v>
      </c>
      <c r="BW19" s="85">
        <v>0</v>
      </c>
      <c r="BX19" s="85">
        <v>0</v>
      </c>
      <c r="BY19" s="85">
        <v>0</v>
      </c>
      <c r="BZ19" s="85">
        <v>10016.900785322649</v>
      </c>
      <c r="CA19" s="85">
        <v>33487.228930293873</v>
      </c>
      <c r="CB19" s="85">
        <v>0</v>
      </c>
      <c r="CC19" s="85">
        <v>0</v>
      </c>
      <c r="CD19" s="85">
        <v>31782.621442196338</v>
      </c>
      <c r="CE19" s="85">
        <v>0</v>
      </c>
      <c r="CI19" s="13"/>
      <c r="CJ19" s="225"/>
      <c r="CK19" s="159" t="s">
        <v>89</v>
      </c>
      <c r="CL19" s="98">
        <v>47818</v>
      </c>
      <c r="CM19" s="86">
        <v>731500</v>
      </c>
      <c r="CN19" s="86">
        <v>7230500</v>
      </c>
      <c r="CO19" s="98">
        <v>47818</v>
      </c>
      <c r="CP19" s="98">
        <v>47880</v>
      </c>
      <c r="CQ19" s="86">
        <v>731500</v>
      </c>
      <c r="CR19" s="86">
        <v>550000</v>
      </c>
      <c r="CS19" s="86">
        <v>400000</v>
      </c>
      <c r="CT19" s="86">
        <v>0</v>
      </c>
      <c r="CU19" s="86">
        <v>0</v>
      </c>
      <c r="CV19" s="86">
        <v>150000</v>
      </c>
      <c r="CW19" s="86">
        <v>0</v>
      </c>
      <c r="CX19" s="86">
        <v>0</v>
      </c>
      <c r="CY19" s="86">
        <v>0</v>
      </c>
      <c r="CZ19" s="86">
        <v>55000</v>
      </c>
      <c r="DC19" s="188"/>
    </row>
    <row r="20" spans="2:107" x14ac:dyDescent="0.4">
      <c r="B20" s="225"/>
      <c r="C20" s="29">
        <v>18</v>
      </c>
      <c r="D20" s="30">
        <v>45839</v>
      </c>
      <c r="E20" s="29" t="s">
        <v>80</v>
      </c>
      <c r="F20" s="29">
        <v>13833.019774977214</v>
      </c>
      <c r="G20" s="29">
        <v>14250.367795100339</v>
      </c>
      <c r="H20" s="29">
        <v>28083.387570077553</v>
      </c>
      <c r="I20" s="29">
        <v>1327378.0668227018</v>
      </c>
      <c r="J20" s="29">
        <v>222621.93317729802</v>
      </c>
      <c r="K20" s="29">
        <v>291418.89946977788</v>
      </c>
      <c r="L20" s="31">
        <v>0.1275</v>
      </c>
      <c r="M20" s="31" t="s">
        <v>35</v>
      </c>
      <c r="N20" s="29">
        <v>1550000</v>
      </c>
      <c r="O20" s="29" t="s">
        <v>184</v>
      </c>
      <c r="P20" s="81">
        <v>2025</v>
      </c>
      <c r="R20" s="225"/>
      <c r="S20" s="13"/>
      <c r="T20" s="13" t="s">
        <v>96</v>
      </c>
      <c r="U20" s="52">
        <v>418000</v>
      </c>
      <c r="V20" s="52">
        <v>413047.8395585086</v>
      </c>
      <c r="W20" s="52">
        <v>0</v>
      </c>
      <c r="X20" s="52">
        <v>4952.1604414914036</v>
      </c>
      <c r="Y20" s="57">
        <v>174</v>
      </c>
      <c r="Z20" s="57">
        <v>180</v>
      </c>
      <c r="AA20" s="28">
        <v>0.1242857142857143</v>
      </c>
      <c r="AB20" s="52">
        <v>418000</v>
      </c>
      <c r="AC20" s="57">
        <v>0</v>
      </c>
      <c r="AD20" s="52">
        <v>0</v>
      </c>
      <c r="AE20" s="52">
        <v>4952.1604414912981</v>
      </c>
      <c r="AF20" s="52">
        <v>25825.760320875219</v>
      </c>
      <c r="AG20" s="52">
        <v>30777.920762366513</v>
      </c>
      <c r="AH20" s="52" t="s">
        <v>96</v>
      </c>
      <c r="AI20" s="52">
        <v>0</v>
      </c>
      <c r="AK20" s="59" t="s">
        <v>68</v>
      </c>
      <c r="AL20" s="52">
        <v>451906.24999999994</v>
      </c>
      <c r="AM20" s="13"/>
      <c r="AN20" s="225"/>
      <c r="AO20" s="44">
        <v>2040</v>
      </c>
      <c r="AP20" s="36">
        <v>51471</v>
      </c>
      <c r="AQ20" s="37">
        <v>0.10288461538461544</v>
      </c>
      <c r="AR20" s="46">
        <v>20830359.153618541</v>
      </c>
      <c r="AS20" s="46" t="e">
        <v>#N/A</v>
      </c>
      <c r="AT20" s="37" t="e">
        <v>#N/A</v>
      </c>
      <c r="AU20" s="45">
        <v>1182417.5</v>
      </c>
      <c r="AV20" s="49">
        <v>21028.966204863216</v>
      </c>
      <c r="AW20" s="71" t="e">
        <v>#N/A</v>
      </c>
      <c r="AX20" s="71" t="e">
        <v>#N/A</v>
      </c>
      <c r="AY20" s="71" t="e">
        <v>#N/A</v>
      </c>
      <c r="AZ20" s="71" t="e">
        <v>#N/A</v>
      </c>
      <c r="BA20" s="45">
        <v>15281002.5</v>
      </c>
      <c r="BB20" s="45">
        <v>410930.34103567968</v>
      </c>
      <c r="BC20" s="45">
        <v>14098585</v>
      </c>
      <c r="BD20" s="45">
        <v>771487.15896432032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200640.67898704755</v>
      </c>
      <c r="BL20" s="46">
        <v>0</v>
      </c>
      <c r="BM20" s="46">
        <v>0</v>
      </c>
      <c r="BN20" s="46">
        <v>210289.66204863216</v>
      </c>
      <c r="BO20" s="46">
        <v>0</v>
      </c>
      <c r="BQ20" s="87">
        <v>2040</v>
      </c>
      <c r="BR20" s="85">
        <v>5577.4164898813806</v>
      </c>
      <c r="BS20" s="85">
        <v>0</v>
      </c>
      <c r="BT20" s="85">
        <v>55774.164898813804</v>
      </c>
      <c r="BU20" s="85">
        <v>600.78518831338238</v>
      </c>
      <c r="BV20" s="85">
        <v>0</v>
      </c>
      <c r="BW20" s="85">
        <v>0</v>
      </c>
      <c r="BX20" s="85">
        <v>0</v>
      </c>
      <c r="BY20" s="85">
        <v>0</v>
      </c>
      <c r="BZ20" s="85">
        <v>2511.1308506276414</v>
      </c>
      <c r="CA20" s="85">
        <v>24669.417313383525</v>
      </c>
      <c r="CB20" s="85">
        <v>0</v>
      </c>
      <c r="CC20" s="85">
        <v>0</v>
      </c>
      <c r="CD20" s="85">
        <v>27992.831546489255</v>
      </c>
      <c r="CE20" s="85">
        <v>0</v>
      </c>
      <c r="CI20" s="13"/>
      <c r="CJ20" s="225"/>
      <c r="CK20" s="159" t="s">
        <v>90</v>
      </c>
      <c r="CL20" s="98">
        <v>47908</v>
      </c>
      <c r="CM20" s="86">
        <v>627000</v>
      </c>
      <c r="CN20" s="86">
        <v>7857500</v>
      </c>
      <c r="CO20" s="98">
        <v>47908</v>
      </c>
      <c r="CP20" s="98">
        <v>47969</v>
      </c>
      <c r="CQ20" s="86">
        <v>627000</v>
      </c>
      <c r="CR20" s="86">
        <v>500000</v>
      </c>
      <c r="CS20" s="86">
        <v>0</v>
      </c>
      <c r="CT20" s="86">
        <v>150000</v>
      </c>
      <c r="CU20" s="86">
        <v>0</v>
      </c>
      <c r="CV20" s="86">
        <v>0</v>
      </c>
      <c r="CW20" s="86">
        <v>250000</v>
      </c>
      <c r="CX20" s="86">
        <v>100000</v>
      </c>
      <c r="CY20" s="86">
        <v>0</v>
      </c>
      <c r="CZ20" s="86">
        <v>50000</v>
      </c>
      <c r="DC20" s="188"/>
    </row>
    <row r="21" spans="2:107" x14ac:dyDescent="0.4">
      <c r="B21" s="225"/>
      <c r="C21" s="29">
        <v>19</v>
      </c>
      <c r="D21" s="30">
        <v>45870</v>
      </c>
      <c r="E21" s="29" t="s">
        <v>80</v>
      </c>
      <c r="F21" s="29">
        <v>13979.995610086346</v>
      </c>
      <c r="G21" s="29">
        <v>14103.391959991208</v>
      </c>
      <c r="H21" s="29">
        <v>28083.387570077553</v>
      </c>
      <c r="I21" s="29">
        <v>1313398.0712126156</v>
      </c>
      <c r="J21" s="29">
        <v>236601.92878738436</v>
      </c>
      <c r="K21" s="29">
        <v>305522.29142976907</v>
      </c>
      <c r="L21" s="31">
        <v>0.1275</v>
      </c>
      <c r="M21" s="31" t="s">
        <v>35</v>
      </c>
      <c r="N21" s="29">
        <v>1550000</v>
      </c>
      <c r="O21" s="29" t="s">
        <v>184</v>
      </c>
      <c r="P21" s="81">
        <v>2025</v>
      </c>
      <c r="R21" s="225"/>
      <c r="S21" s="13"/>
      <c r="T21" s="13" t="s">
        <v>85</v>
      </c>
      <c r="U21" s="52">
        <v>418000</v>
      </c>
      <c r="V21" s="52">
        <v>299179.47483740246</v>
      </c>
      <c r="W21" s="52">
        <v>0</v>
      </c>
      <c r="X21" s="52">
        <v>118820.52516259754</v>
      </c>
      <c r="Y21" s="57">
        <v>39</v>
      </c>
      <c r="Z21" s="57">
        <v>60</v>
      </c>
      <c r="AA21" s="28">
        <v>0.11961538461538462</v>
      </c>
      <c r="AB21" s="52">
        <v>418000</v>
      </c>
      <c r="AC21" s="57">
        <v>0</v>
      </c>
      <c r="AD21" s="52">
        <v>0</v>
      </c>
      <c r="AE21" s="52">
        <v>71087.878813298172</v>
      </c>
      <c r="AF21" s="52">
        <v>40480.568190092286</v>
      </c>
      <c r="AG21" s="52">
        <v>111568.44700339048</v>
      </c>
      <c r="AH21" s="52" t="s">
        <v>85</v>
      </c>
      <c r="AI21" s="52">
        <v>0</v>
      </c>
      <c r="AJ21" s="13"/>
      <c r="AK21" s="13"/>
      <c r="AL21" s="13"/>
      <c r="AM21" s="13"/>
      <c r="AN21" s="225"/>
      <c r="AO21" s="44">
        <v>2041</v>
      </c>
      <c r="AP21" s="36">
        <v>51836</v>
      </c>
      <c r="AQ21" s="37">
        <v>0.11000000000000004</v>
      </c>
      <c r="AR21" s="46">
        <v>21011335.736819167</v>
      </c>
      <c r="AS21" s="46" t="e">
        <v>#N/A</v>
      </c>
      <c r="AT21" s="37" t="e">
        <v>#N/A</v>
      </c>
      <c r="AU21" s="45">
        <v>1182417.5</v>
      </c>
      <c r="AV21" s="49">
        <v>17298.057185145452</v>
      </c>
      <c r="AW21" s="71" t="e">
        <v>#N/A</v>
      </c>
      <c r="AX21" s="71" t="e">
        <v>#N/A</v>
      </c>
      <c r="AY21" s="71" t="e">
        <v>#N/A</v>
      </c>
      <c r="AZ21" s="71" t="e">
        <v>#N/A</v>
      </c>
      <c r="BA21" s="45">
        <v>15281002.5</v>
      </c>
      <c r="BB21" s="45">
        <v>268617.96667998569</v>
      </c>
      <c r="BC21" s="45">
        <v>14098585</v>
      </c>
      <c r="BD21" s="45">
        <v>913799.53332001437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95637.394828531193</v>
      </c>
      <c r="BL21" s="46">
        <v>0</v>
      </c>
      <c r="BM21" s="46">
        <v>0</v>
      </c>
      <c r="BN21" s="46">
        <v>172980.5718514545</v>
      </c>
      <c r="BO21" s="46">
        <v>0</v>
      </c>
      <c r="BQ21" s="87">
        <v>2041</v>
      </c>
      <c r="BR21" s="85">
        <v>3866.4208844938898</v>
      </c>
      <c r="BS21" s="85">
        <v>0</v>
      </c>
      <c r="BT21" s="85">
        <v>38664.208844938898</v>
      </c>
      <c r="BU21" s="85">
        <v>0</v>
      </c>
      <c r="BV21" s="85">
        <v>0</v>
      </c>
      <c r="BW21" s="85">
        <v>0</v>
      </c>
      <c r="BX21" s="85">
        <v>0</v>
      </c>
      <c r="BY21" s="85">
        <v>0</v>
      </c>
      <c r="BZ21" s="85">
        <v>0</v>
      </c>
      <c r="CA21" s="85">
        <v>14952.38978365505</v>
      </c>
      <c r="CB21" s="85">
        <v>0</v>
      </c>
      <c r="CC21" s="85">
        <v>0</v>
      </c>
      <c r="CD21" s="85">
        <v>23711.819061283844</v>
      </c>
      <c r="CE21" s="85">
        <v>0</v>
      </c>
      <c r="CI21" s="13"/>
      <c r="CJ21" s="225"/>
      <c r="CK21" s="159" t="s">
        <v>102</v>
      </c>
      <c r="CL21" s="98">
        <v>48000</v>
      </c>
      <c r="CM21" s="86">
        <v>731500</v>
      </c>
      <c r="CN21" s="86">
        <v>8589000</v>
      </c>
      <c r="CO21" s="98">
        <v>48000</v>
      </c>
      <c r="CP21" s="98">
        <v>48030</v>
      </c>
      <c r="CQ21" s="86">
        <v>731500</v>
      </c>
      <c r="CR21" s="86">
        <v>700000</v>
      </c>
      <c r="CS21" s="86">
        <v>300000</v>
      </c>
      <c r="CT21" s="86">
        <v>0</v>
      </c>
      <c r="CU21" s="86">
        <v>300000</v>
      </c>
      <c r="CV21" s="86">
        <v>0</v>
      </c>
      <c r="CW21" s="86">
        <v>100000</v>
      </c>
      <c r="CX21" s="86">
        <v>0</v>
      </c>
      <c r="CY21" s="86">
        <v>0</v>
      </c>
      <c r="CZ21" s="86">
        <v>70000</v>
      </c>
      <c r="DC21" s="188"/>
    </row>
    <row r="22" spans="2:107" x14ac:dyDescent="0.4">
      <c r="B22" s="225"/>
      <c r="C22" s="29">
        <v>20</v>
      </c>
      <c r="D22" s="30">
        <v>45901</v>
      </c>
      <c r="E22" s="29" t="s">
        <v>80</v>
      </c>
      <c r="F22" s="29">
        <v>14128.533063443516</v>
      </c>
      <c r="G22" s="29">
        <v>13954.854506634041</v>
      </c>
      <c r="H22" s="29">
        <v>28083.387570077557</v>
      </c>
      <c r="I22" s="29">
        <v>1299269.538149172</v>
      </c>
      <c r="J22" s="29">
        <v>250730.46185082788</v>
      </c>
      <c r="K22" s="29">
        <v>319477.14593640313</v>
      </c>
      <c r="L22" s="31">
        <v>0.1275</v>
      </c>
      <c r="M22" s="31" t="s">
        <v>35</v>
      </c>
      <c r="N22" s="29">
        <v>1550000</v>
      </c>
      <c r="O22" s="29" t="s">
        <v>184</v>
      </c>
      <c r="P22" s="81">
        <v>2025</v>
      </c>
      <c r="R22" s="225"/>
      <c r="S22" s="13"/>
      <c r="T22" s="13" t="s">
        <v>83</v>
      </c>
      <c r="U22" s="52">
        <v>400000</v>
      </c>
      <c r="V22" s="52">
        <v>154965.4872116349</v>
      </c>
      <c r="W22" s="52">
        <v>0</v>
      </c>
      <c r="X22" s="52">
        <v>245034.5127883651</v>
      </c>
      <c r="Y22" s="57">
        <v>19</v>
      </c>
      <c r="Z22" s="57">
        <v>60</v>
      </c>
      <c r="AA22" s="28">
        <v>0.12461538461538463</v>
      </c>
      <c r="AB22" s="52">
        <v>400000</v>
      </c>
      <c r="AC22" s="57">
        <v>0</v>
      </c>
      <c r="AD22" s="52">
        <v>0</v>
      </c>
      <c r="AE22" s="52">
        <v>83314.778551092953</v>
      </c>
      <c r="AF22" s="52">
        <v>25051.288964057669</v>
      </c>
      <c r="AG22" s="52">
        <v>108366.06751515063</v>
      </c>
      <c r="AH22" s="52" t="s">
        <v>83</v>
      </c>
      <c r="AI22" s="52">
        <v>0</v>
      </c>
      <c r="AJ22" s="13"/>
      <c r="AK22" s="13"/>
      <c r="AL22" s="13"/>
      <c r="AM22" s="13"/>
      <c r="AN22" s="225"/>
      <c r="AO22" s="44">
        <v>2042</v>
      </c>
      <c r="AP22" s="36">
        <v>52201</v>
      </c>
      <c r="AQ22" s="37">
        <v>0.11113636363636367</v>
      </c>
      <c r="AR22" s="46">
        <v>21172319.707696099</v>
      </c>
      <c r="AS22" s="46" t="e">
        <v>#N/A</v>
      </c>
      <c r="AT22" s="37" t="e">
        <v>#N/A</v>
      </c>
      <c r="AU22" s="45">
        <v>418000</v>
      </c>
      <c r="AV22" s="49">
        <v>13083.557560068672</v>
      </c>
      <c r="AW22" s="71" t="e">
        <v>#N/A</v>
      </c>
      <c r="AX22" s="71" t="e">
        <v>#N/A</v>
      </c>
      <c r="AY22" s="71" t="e">
        <v>#N/A</v>
      </c>
      <c r="AZ22" s="71" t="e">
        <v>#N/A</v>
      </c>
      <c r="BA22" s="45">
        <v>15281002.5</v>
      </c>
      <c r="BB22" s="45">
        <v>130835.5756006867</v>
      </c>
      <c r="BC22" s="45">
        <v>14863002.5</v>
      </c>
      <c r="BD22" s="45">
        <v>287164.42439931328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130835.5756006867</v>
      </c>
      <c r="BO22" s="46">
        <v>0</v>
      </c>
      <c r="BQ22" s="87">
        <v>2042</v>
      </c>
      <c r="BR22" s="85">
        <v>2320.1579797638674</v>
      </c>
      <c r="BS22" s="85">
        <v>0</v>
      </c>
      <c r="BT22" s="85">
        <v>23201.579797638675</v>
      </c>
      <c r="BU22" s="85">
        <v>0</v>
      </c>
      <c r="BV22" s="85">
        <v>0</v>
      </c>
      <c r="BW22" s="85">
        <v>0</v>
      </c>
      <c r="BX22" s="85">
        <v>0</v>
      </c>
      <c r="BY22" s="85">
        <v>0</v>
      </c>
      <c r="BZ22" s="85">
        <v>0</v>
      </c>
      <c r="CA22" s="85">
        <v>4325.6667899449822</v>
      </c>
      <c r="CB22" s="85">
        <v>0</v>
      </c>
      <c r="CC22" s="85">
        <v>0</v>
      </c>
      <c r="CD22" s="85">
        <v>18875.913007693693</v>
      </c>
      <c r="CE22" s="85">
        <v>0</v>
      </c>
      <c r="CI22" s="13"/>
      <c r="CJ22" s="225"/>
      <c r="CK22" s="159" t="s">
        <v>91</v>
      </c>
      <c r="CL22" s="98">
        <v>48061</v>
      </c>
      <c r="CM22" s="86">
        <v>627000</v>
      </c>
      <c r="CN22" s="86">
        <v>9216000</v>
      </c>
      <c r="CO22" s="98">
        <v>48061</v>
      </c>
      <c r="CP22" s="98">
        <v>48214</v>
      </c>
      <c r="CQ22" s="86">
        <v>627000</v>
      </c>
      <c r="CR22" s="86">
        <v>550000</v>
      </c>
      <c r="CS22" s="86">
        <v>0</v>
      </c>
      <c r="CT22" s="86">
        <v>100000</v>
      </c>
      <c r="CU22" s="86">
        <v>450000</v>
      </c>
      <c r="CV22" s="86">
        <v>0</v>
      </c>
      <c r="CW22" s="86">
        <v>0</v>
      </c>
      <c r="CX22" s="86">
        <v>0</v>
      </c>
      <c r="CY22" s="86">
        <v>0</v>
      </c>
      <c r="CZ22" s="86">
        <v>55000</v>
      </c>
      <c r="DC22" s="188"/>
    </row>
    <row r="23" spans="2:107" x14ac:dyDescent="0.4">
      <c r="B23" s="225"/>
      <c r="C23" s="29">
        <v>21</v>
      </c>
      <c r="D23" s="30">
        <v>45931</v>
      </c>
      <c r="E23" s="29" t="s">
        <v>80</v>
      </c>
      <c r="F23" s="29">
        <v>14278.6487272426</v>
      </c>
      <c r="G23" s="29">
        <v>13804.738842834953</v>
      </c>
      <c r="H23" s="29">
        <v>28083.387570077553</v>
      </c>
      <c r="I23" s="29">
        <v>1284990.8894219294</v>
      </c>
      <c r="J23" s="29">
        <v>265009.11057807045</v>
      </c>
      <c r="K23" s="29">
        <v>333281.88477923808</v>
      </c>
      <c r="L23" s="31">
        <v>0.1275</v>
      </c>
      <c r="M23" s="31" t="s">
        <v>35</v>
      </c>
      <c r="N23" s="29">
        <v>1550000</v>
      </c>
      <c r="O23" s="29" t="s">
        <v>184</v>
      </c>
      <c r="P23" s="81">
        <v>2025</v>
      </c>
      <c r="R23" s="225"/>
      <c r="S23" s="13"/>
      <c r="T23" s="13" t="s">
        <v>79</v>
      </c>
      <c r="U23" s="52">
        <v>400000</v>
      </c>
      <c r="V23" s="52">
        <v>24030.806920045146</v>
      </c>
      <c r="W23" s="52">
        <v>0</v>
      </c>
      <c r="X23" s="52">
        <v>375969.19307995483</v>
      </c>
      <c r="Y23" s="57">
        <v>3</v>
      </c>
      <c r="Z23" s="57">
        <v>60</v>
      </c>
      <c r="AA23" s="28">
        <v>0.10961538461538461</v>
      </c>
      <c r="AB23" s="52">
        <v>400000</v>
      </c>
      <c r="AC23" s="57">
        <v>0</v>
      </c>
      <c r="AD23" s="52">
        <v>0</v>
      </c>
      <c r="AE23" s="52">
        <v>100585.12153984465</v>
      </c>
      <c r="AF23" s="52">
        <v>9263.8579638830615</v>
      </c>
      <c r="AG23" s="52">
        <v>103697.84800722598</v>
      </c>
      <c r="AH23" s="52" t="s">
        <v>79</v>
      </c>
      <c r="AI23" s="52">
        <v>0</v>
      </c>
      <c r="AJ23" s="13"/>
      <c r="AK23" s="13"/>
      <c r="AL23" s="13"/>
      <c r="AM23" s="13"/>
      <c r="AN23" s="225"/>
      <c r="AO23" s="44">
        <v>2043</v>
      </c>
      <c r="AP23" s="36">
        <v>52566</v>
      </c>
      <c r="AQ23" s="37">
        <v>0.12250000000000004</v>
      </c>
      <c r="AR23" s="46">
        <v>21233340.616954558</v>
      </c>
      <c r="AS23" s="46" t="e">
        <v>#N/A</v>
      </c>
      <c r="AT23" s="37" t="e">
        <v>#N/A</v>
      </c>
      <c r="AU23" s="45">
        <v>418000</v>
      </c>
      <c r="AV23" s="49">
        <v>8322.7855884390992</v>
      </c>
      <c r="AW23" s="71" t="e">
        <v>#N/A</v>
      </c>
      <c r="AX23" s="71" t="e">
        <v>#N/A</v>
      </c>
      <c r="AY23" s="71" t="e">
        <v>#N/A</v>
      </c>
      <c r="AZ23" s="71" t="e">
        <v>#N/A</v>
      </c>
      <c r="BA23" s="45">
        <v>15281002.5</v>
      </c>
      <c r="BB23" s="45">
        <v>83227.855884390985</v>
      </c>
      <c r="BC23" s="45">
        <v>14863002.5</v>
      </c>
      <c r="BD23" s="45">
        <v>334772.144115609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83227.855884390985</v>
      </c>
      <c r="BO23" s="46">
        <v>0</v>
      </c>
      <c r="BQ23" s="87">
        <v>2043</v>
      </c>
      <c r="BR23" s="85">
        <v>1341.3189542165724</v>
      </c>
      <c r="BS23" s="85">
        <v>0</v>
      </c>
      <c r="BT23" s="85">
        <v>13413.189542165723</v>
      </c>
      <c r="BU23" s="85">
        <v>0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13413.189542165723</v>
      </c>
      <c r="CE23" s="85">
        <v>0</v>
      </c>
      <c r="CI23" s="13"/>
      <c r="CJ23" s="225"/>
      <c r="CK23" s="159" t="s">
        <v>93</v>
      </c>
      <c r="CL23" s="98">
        <v>48245</v>
      </c>
      <c r="CM23" s="86">
        <v>731500</v>
      </c>
      <c r="CN23" s="86">
        <v>9947500</v>
      </c>
      <c r="CO23" s="98">
        <v>48245</v>
      </c>
      <c r="CP23" s="98">
        <v>48274</v>
      </c>
      <c r="CQ23" s="86">
        <v>731500</v>
      </c>
      <c r="CR23" s="86">
        <v>550000</v>
      </c>
      <c r="CS23" s="86">
        <v>0</v>
      </c>
      <c r="CT23" s="86">
        <v>0</v>
      </c>
      <c r="CU23" s="86">
        <v>0</v>
      </c>
      <c r="CV23" s="86">
        <v>100000</v>
      </c>
      <c r="CW23" s="86">
        <v>450000</v>
      </c>
      <c r="CX23" s="86">
        <v>0</v>
      </c>
      <c r="CY23" s="86">
        <v>0</v>
      </c>
      <c r="CZ23" s="86">
        <v>55000</v>
      </c>
      <c r="DC23" s="188"/>
    </row>
    <row r="24" spans="2:107" x14ac:dyDescent="0.4">
      <c r="B24" s="225"/>
      <c r="C24" s="29">
        <v>22</v>
      </c>
      <c r="D24" s="30">
        <v>45962</v>
      </c>
      <c r="E24" s="29" t="s">
        <v>80</v>
      </c>
      <c r="F24" s="29">
        <v>14430.359369969547</v>
      </c>
      <c r="G24" s="29">
        <v>13653.028200108</v>
      </c>
      <c r="H24" s="29">
        <v>28083.387570077546</v>
      </c>
      <c r="I24" s="29">
        <v>1270560.5300519599</v>
      </c>
      <c r="J24" s="29">
        <v>279439.46994803997</v>
      </c>
      <c r="K24" s="29">
        <v>346934.91297934606</v>
      </c>
      <c r="L24" s="31">
        <v>0.1275</v>
      </c>
      <c r="M24" s="31" t="s">
        <v>35</v>
      </c>
      <c r="N24" s="29">
        <v>1550000</v>
      </c>
      <c r="O24" s="29" t="s">
        <v>184</v>
      </c>
      <c r="P24" s="81">
        <v>2025</v>
      </c>
      <c r="R24" s="225"/>
      <c r="S24" s="13"/>
      <c r="T24" s="13" t="s">
        <v>98</v>
      </c>
      <c r="U24" s="52">
        <v>350000</v>
      </c>
      <c r="V24" s="52">
        <v>0</v>
      </c>
      <c r="W24" s="52">
        <v>0</v>
      </c>
      <c r="X24" s="52">
        <v>350000</v>
      </c>
      <c r="Y24" s="57">
        <v>0</v>
      </c>
      <c r="Z24" s="57">
        <v>60</v>
      </c>
      <c r="AA24" s="28">
        <v>0.12461538461538463</v>
      </c>
      <c r="AB24" s="52">
        <v>350000</v>
      </c>
      <c r="AC24" s="57">
        <v>0</v>
      </c>
      <c r="AD24" s="52">
        <v>0</v>
      </c>
      <c r="AE24" s="52">
        <v>116955.69467953133</v>
      </c>
      <c r="AF24" s="52">
        <v>10312.784486063341</v>
      </c>
      <c r="AG24" s="52">
        <v>118711.59802765559</v>
      </c>
      <c r="AH24" s="52" t="s">
        <v>98</v>
      </c>
      <c r="AI24" s="52">
        <v>0</v>
      </c>
      <c r="AJ24" s="13"/>
      <c r="AK24" s="13"/>
      <c r="AL24" s="13"/>
      <c r="AM24" s="13"/>
      <c r="AN24" s="225"/>
      <c r="AO24" s="44">
        <v>2044</v>
      </c>
      <c r="AP24" s="36">
        <v>52932</v>
      </c>
      <c r="AQ24" s="37">
        <v>0.12250000000000004</v>
      </c>
      <c r="AR24" s="46">
        <v>21294361.52621302</v>
      </c>
      <c r="AS24" s="46" t="e">
        <v>#N/A</v>
      </c>
      <c r="AT24" s="37" t="e">
        <v>#N/A</v>
      </c>
      <c r="AU24" s="45">
        <v>418000</v>
      </c>
      <c r="AV24" s="49">
        <v>2944.9348867817625</v>
      </c>
      <c r="AW24" s="71" t="e">
        <v>#N/A</v>
      </c>
      <c r="AX24" s="71" t="e">
        <v>#N/A</v>
      </c>
      <c r="AY24" s="71" t="e">
        <v>#N/A</v>
      </c>
      <c r="AZ24" s="71" t="e">
        <v>#N/A</v>
      </c>
      <c r="BA24" s="45">
        <v>15281002.5</v>
      </c>
      <c r="BB24" s="45">
        <v>29449.348867817622</v>
      </c>
      <c r="BC24" s="45">
        <v>14863002.5</v>
      </c>
      <c r="BD24" s="45">
        <v>388550.65113218239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29449.348867817622</v>
      </c>
      <c r="BO24" s="46">
        <v>0</v>
      </c>
      <c r="BQ24" s="87">
        <v>2044</v>
      </c>
      <c r="BR24" s="85">
        <v>724.24022418880622</v>
      </c>
      <c r="BS24" s="85">
        <v>0</v>
      </c>
      <c r="BT24" s="85">
        <v>7242.4022418880622</v>
      </c>
      <c r="BU24" s="85">
        <v>0</v>
      </c>
      <c r="BV24" s="85">
        <v>0</v>
      </c>
      <c r="BW24" s="85">
        <v>0</v>
      </c>
      <c r="BX24" s="85">
        <v>0</v>
      </c>
      <c r="BY24" s="85">
        <v>0</v>
      </c>
      <c r="BZ24" s="85">
        <v>0</v>
      </c>
      <c r="CA24" s="85">
        <v>0</v>
      </c>
      <c r="CB24" s="85">
        <v>0</v>
      </c>
      <c r="CC24" s="85">
        <v>0</v>
      </c>
      <c r="CD24" s="85">
        <v>7242.4022418880622</v>
      </c>
      <c r="CE24" s="85">
        <v>0</v>
      </c>
      <c r="CI24" s="13"/>
      <c r="CJ24" s="225"/>
      <c r="CK24" s="159" t="s">
        <v>94</v>
      </c>
      <c r="CL24" s="98">
        <v>48305</v>
      </c>
      <c r="CM24" s="86">
        <v>627000</v>
      </c>
      <c r="CN24" s="86">
        <v>10574500</v>
      </c>
      <c r="CO24" s="98">
        <v>48305</v>
      </c>
      <c r="CP24" s="98">
        <v>48335</v>
      </c>
      <c r="CQ24" s="86">
        <v>627000</v>
      </c>
      <c r="CR24" s="86">
        <v>600000</v>
      </c>
      <c r="CS24" s="86">
        <v>0</v>
      </c>
      <c r="CT24" s="86">
        <v>350000</v>
      </c>
      <c r="CU24" s="86">
        <v>250000</v>
      </c>
      <c r="CV24" s="86">
        <v>0</v>
      </c>
      <c r="CW24" s="86">
        <v>0</v>
      </c>
      <c r="CX24" s="86">
        <v>0</v>
      </c>
      <c r="CY24" s="86">
        <v>0</v>
      </c>
      <c r="CZ24" s="86">
        <v>60000</v>
      </c>
      <c r="DC24" s="188"/>
    </row>
    <row r="25" spans="2:107" x14ac:dyDescent="0.4">
      <c r="B25" s="225"/>
      <c r="C25" s="29">
        <v>23</v>
      </c>
      <c r="D25" s="30">
        <v>45992</v>
      </c>
      <c r="E25" s="29" t="s">
        <v>80</v>
      </c>
      <c r="F25" s="29">
        <v>14583.681938275471</v>
      </c>
      <c r="G25" s="29">
        <v>13499.705631802075</v>
      </c>
      <c r="H25" s="29">
        <v>28083.387570077546</v>
      </c>
      <c r="I25" s="29">
        <v>1255976.8481136844</v>
      </c>
      <c r="J25" s="29">
        <v>294023.15188631543</v>
      </c>
      <c r="K25" s="29">
        <v>360434.61861114815</v>
      </c>
      <c r="L25" s="31">
        <v>0.1275</v>
      </c>
      <c r="M25" s="31" t="s">
        <v>35</v>
      </c>
      <c r="N25" s="29">
        <v>1550000</v>
      </c>
      <c r="O25" s="29" t="s">
        <v>184</v>
      </c>
      <c r="P25" s="81">
        <v>2025</v>
      </c>
      <c r="R25" s="225"/>
      <c r="S25" s="13"/>
      <c r="T25" s="13" t="s">
        <v>101</v>
      </c>
      <c r="U25" s="52">
        <v>313500</v>
      </c>
      <c r="V25" s="52">
        <v>275776.57253496622</v>
      </c>
      <c r="W25" s="52">
        <v>0</v>
      </c>
      <c r="X25" s="52">
        <v>37723.427465033776</v>
      </c>
      <c r="Y25" s="57">
        <v>51</v>
      </c>
      <c r="Z25" s="57">
        <v>60</v>
      </c>
      <c r="AA25" s="28">
        <v>9.9500000000000005E-2</v>
      </c>
      <c r="AB25" s="52">
        <v>313500</v>
      </c>
      <c r="AC25" s="57">
        <v>0</v>
      </c>
      <c r="AD25" s="52">
        <v>0</v>
      </c>
      <c r="AE25" s="52">
        <v>37723.42746503379</v>
      </c>
      <c r="AF25" s="52">
        <v>22156.226362930694</v>
      </c>
      <c r="AG25" s="52">
        <v>59879.653827964488</v>
      </c>
      <c r="AH25" s="52" t="s">
        <v>101</v>
      </c>
      <c r="AI25" s="52">
        <v>0</v>
      </c>
      <c r="AJ25" s="13"/>
      <c r="AK25" s="13"/>
      <c r="AL25" s="13"/>
      <c r="AM25" s="13"/>
      <c r="AN25" s="225"/>
      <c r="AO25" s="13"/>
      <c r="AP25" s="36"/>
      <c r="AQ25" s="37"/>
      <c r="AR25" s="46"/>
      <c r="AS25" s="46"/>
      <c r="AT25" s="37"/>
      <c r="AU25" s="45"/>
      <c r="AV25" s="49"/>
      <c r="AW25" s="71"/>
      <c r="AX25" s="71"/>
      <c r="AY25" s="71"/>
      <c r="AZ25" s="71"/>
      <c r="BA25" s="45"/>
      <c r="BB25" s="45"/>
      <c r="BC25" s="45"/>
      <c r="BD25" s="45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Q25" s="87">
        <v>2045</v>
      </c>
      <c r="BR25" s="85">
        <v>106.1105761413105</v>
      </c>
      <c r="BS25" s="85">
        <v>0</v>
      </c>
      <c r="BT25" s="85">
        <v>1061.105761413105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0</v>
      </c>
      <c r="CA25" s="85">
        <v>0</v>
      </c>
      <c r="CB25" s="85">
        <v>0</v>
      </c>
      <c r="CC25" s="85">
        <v>0</v>
      </c>
      <c r="CD25" s="85">
        <v>1061.105761413105</v>
      </c>
      <c r="CE25" s="85">
        <v>0</v>
      </c>
      <c r="CI25" s="13"/>
      <c r="CJ25" s="225"/>
      <c r="CK25" s="159" t="s">
        <v>103</v>
      </c>
      <c r="CL25" s="98">
        <v>48366</v>
      </c>
      <c r="CM25" s="86">
        <v>764417.49999999988</v>
      </c>
      <c r="CN25" s="86">
        <v>11338917.5</v>
      </c>
      <c r="CO25" s="98">
        <v>48366</v>
      </c>
      <c r="CP25" s="98">
        <v>48396</v>
      </c>
      <c r="CQ25" s="86">
        <v>764417.49999999988</v>
      </c>
      <c r="CR25" s="86">
        <v>550000</v>
      </c>
      <c r="CS25" s="86">
        <v>550000</v>
      </c>
      <c r="CT25" s="86">
        <v>0</v>
      </c>
      <c r="CU25" s="86">
        <v>0</v>
      </c>
      <c r="CV25" s="86">
        <v>0</v>
      </c>
      <c r="CW25" s="86">
        <v>0</v>
      </c>
      <c r="CX25" s="86">
        <v>0</v>
      </c>
      <c r="CY25" s="86">
        <v>0</v>
      </c>
      <c r="CZ25" s="86">
        <v>55000</v>
      </c>
      <c r="DC25" s="188"/>
    </row>
    <row r="26" spans="2:107" x14ac:dyDescent="0.4">
      <c r="B26" s="225"/>
      <c r="C26" s="29">
        <v>24</v>
      </c>
      <c r="D26" s="30">
        <v>46023</v>
      </c>
      <c r="E26" s="29" t="s">
        <v>80</v>
      </c>
      <c r="F26" s="29">
        <v>14738.63355886966</v>
      </c>
      <c r="G26" s="29">
        <v>13344.754011207897</v>
      </c>
      <c r="H26" s="29">
        <v>28083.387570077557</v>
      </c>
      <c r="I26" s="29">
        <v>1241238.2145548149</v>
      </c>
      <c r="J26" s="29">
        <v>308761.78544518509</v>
      </c>
      <c r="K26" s="29">
        <v>373779.37262235605</v>
      </c>
      <c r="L26" s="31">
        <v>0.1275</v>
      </c>
      <c r="M26" s="31" t="s">
        <v>35</v>
      </c>
      <c r="N26" s="29">
        <v>1550000</v>
      </c>
      <c r="O26" s="29" t="s">
        <v>184</v>
      </c>
      <c r="P26" s="81">
        <v>2026</v>
      </c>
      <c r="R26" s="225"/>
      <c r="S26" s="13"/>
      <c r="T26" s="13" t="s">
        <v>100</v>
      </c>
      <c r="U26" s="52">
        <v>313500</v>
      </c>
      <c r="V26" s="52">
        <v>194464.37656944941</v>
      </c>
      <c r="W26" s="52">
        <v>0</v>
      </c>
      <c r="X26" s="52">
        <v>119035.62343055059</v>
      </c>
      <c r="Y26" s="57">
        <v>33</v>
      </c>
      <c r="Z26" s="57">
        <v>60</v>
      </c>
      <c r="AA26" s="28">
        <v>0.11461538461538463</v>
      </c>
      <c r="AB26" s="52">
        <v>313500</v>
      </c>
      <c r="AC26" s="57">
        <v>0</v>
      </c>
      <c r="AD26" s="52">
        <v>0</v>
      </c>
      <c r="AE26" s="52">
        <v>56899.470190829794</v>
      </c>
      <c r="AF26" s="52">
        <v>25887.256092230447</v>
      </c>
      <c r="AG26" s="52">
        <v>82786.726283060256</v>
      </c>
      <c r="AH26" s="52" t="s">
        <v>100</v>
      </c>
      <c r="AI26" s="52">
        <v>0</v>
      </c>
      <c r="AJ26" s="13"/>
      <c r="AK26" s="13"/>
      <c r="AL26" s="13"/>
      <c r="AM26" s="13"/>
      <c r="AN26" s="225"/>
      <c r="AO26" s="13"/>
      <c r="AP26" s="36"/>
      <c r="AQ26" s="37"/>
      <c r="AR26" s="46"/>
      <c r="AS26" s="46"/>
      <c r="AT26" s="37"/>
      <c r="AU26" s="45"/>
      <c r="AV26" s="49"/>
      <c r="AW26" s="71"/>
      <c r="AX26" s="71"/>
      <c r="AY26" s="71"/>
      <c r="AZ26" s="71"/>
      <c r="BA26" s="45"/>
      <c r="BB26" s="45"/>
      <c r="BC26" s="45"/>
      <c r="BD26" s="45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CI26" s="13"/>
      <c r="CJ26" s="225"/>
      <c r="CK26" s="159" t="s">
        <v>95</v>
      </c>
      <c r="CL26" s="98">
        <v>48427</v>
      </c>
      <c r="CM26" s="86">
        <v>655214.99999999988</v>
      </c>
      <c r="CN26" s="86">
        <v>11994132.5</v>
      </c>
      <c r="CO26" s="98">
        <v>48427</v>
      </c>
      <c r="CP26" s="98">
        <v>48458</v>
      </c>
      <c r="CQ26" s="86">
        <v>655214.99999999988</v>
      </c>
      <c r="CR26" s="86">
        <v>550000</v>
      </c>
      <c r="CS26" s="86">
        <v>0</v>
      </c>
      <c r="CT26" s="86">
        <v>0</v>
      </c>
      <c r="CU26" s="86">
        <v>0</v>
      </c>
      <c r="CV26" s="86">
        <v>0</v>
      </c>
      <c r="CW26" s="86">
        <v>450000</v>
      </c>
      <c r="CX26" s="86">
        <v>100000</v>
      </c>
      <c r="CY26" s="86">
        <v>0</v>
      </c>
      <c r="CZ26" s="86">
        <v>55000</v>
      </c>
      <c r="DC26" s="188"/>
    </row>
    <row r="27" spans="2:107" x14ac:dyDescent="0.4">
      <c r="B27" s="225"/>
      <c r="C27" s="29">
        <v>25</v>
      </c>
      <c r="D27" s="30">
        <v>46054</v>
      </c>
      <c r="E27" s="29" t="s">
        <v>80</v>
      </c>
      <c r="F27" s="29">
        <v>14895.231540432645</v>
      </c>
      <c r="G27" s="29">
        <v>13188.156029644908</v>
      </c>
      <c r="H27" s="29">
        <v>28083.387570077553</v>
      </c>
      <c r="I27" s="29">
        <v>1226342.9830143822</v>
      </c>
      <c r="J27" s="29">
        <v>323657.01698561775</v>
      </c>
      <c r="K27" s="29">
        <v>386967.52865200094</v>
      </c>
      <c r="L27" s="31">
        <v>0.1275</v>
      </c>
      <c r="M27" s="31" t="s">
        <v>35</v>
      </c>
      <c r="N27" s="29">
        <v>1550000</v>
      </c>
      <c r="O27" s="29" t="s">
        <v>184</v>
      </c>
      <c r="P27" s="81">
        <v>2026</v>
      </c>
      <c r="R27" s="225"/>
      <c r="S27" s="13"/>
      <c r="T27" s="13" t="s">
        <v>87</v>
      </c>
      <c r="U27" s="52">
        <v>300000</v>
      </c>
      <c r="V27" s="52">
        <v>162661.72991357581</v>
      </c>
      <c r="W27" s="52">
        <v>0</v>
      </c>
      <c r="X27" s="52">
        <v>137338.27008642419</v>
      </c>
      <c r="Y27" s="57">
        <v>39</v>
      </c>
      <c r="Z27" s="57">
        <v>90</v>
      </c>
      <c r="AA27" s="28">
        <v>0.11461538461538463</v>
      </c>
      <c r="AB27" s="52">
        <v>300000</v>
      </c>
      <c r="AC27" s="57">
        <v>0</v>
      </c>
      <c r="AD27" s="52">
        <v>0</v>
      </c>
      <c r="AE27" s="52">
        <v>39076.685404983866</v>
      </c>
      <c r="AF27" s="52">
        <v>21114.256958847451</v>
      </c>
      <c r="AG27" s="52">
        <v>60190.942363831309</v>
      </c>
      <c r="AH27" s="52" t="s">
        <v>87</v>
      </c>
      <c r="AI27" s="52">
        <v>0</v>
      </c>
      <c r="AJ27" s="13"/>
      <c r="AK27" s="13"/>
      <c r="AL27" s="13"/>
      <c r="AM27" s="13"/>
      <c r="AN27" s="225"/>
      <c r="AO27" s="13"/>
      <c r="AP27" s="36"/>
      <c r="AQ27" s="37"/>
      <c r="AR27" s="46"/>
      <c r="AS27" s="46"/>
      <c r="AT27" s="37"/>
      <c r="AU27" s="45"/>
      <c r="AV27" s="49"/>
      <c r="AW27" s="71"/>
      <c r="AX27" s="71"/>
      <c r="AY27" s="71"/>
      <c r="AZ27" s="71"/>
      <c r="BA27" s="45"/>
      <c r="BB27" s="45"/>
      <c r="BC27" s="45"/>
      <c r="BD27" s="45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CI27" s="13"/>
      <c r="CJ27" s="225"/>
      <c r="CK27" s="159" t="s">
        <v>92</v>
      </c>
      <c r="CL27" s="98">
        <v>48488</v>
      </c>
      <c r="CM27" s="86">
        <v>764417.49999999988</v>
      </c>
      <c r="CN27" s="86">
        <v>12758550</v>
      </c>
      <c r="CO27" s="98">
        <v>48488</v>
      </c>
      <c r="CP27" s="98">
        <v>48639</v>
      </c>
      <c r="CQ27" s="86">
        <v>764417.49999999988</v>
      </c>
      <c r="CR27" s="86">
        <v>700000</v>
      </c>
      <c r="CS27" s="86">
        <v>350000</v>
      </c>
      <c r="CT27" s="86">
        <v>0</v>
      </c>
      <c r="CU27" s="86">
        <v>350000</v>
      </c>
      <c r="CV27" s="86">
        <v>0</v>
      </c>
      <c r="CW27" s="86">
        <v>0</v>
      </c>
      <c r="CX27" s="86">
        <v>0</v>
      </c>
      <c r="CY27" s="86">
        <v>0</v>
      </c>
      <c r="CZ27" s="86">
        <v>70000</v>
      </c>
      <c r="DC27" s="188"/>
    </row>
    <row r="28" spans="2:107" x14ac:dyDescent="0.4">
      <c r="B28" s="225"/>
      <c r="C28" s="29">
        <v>26</v>
      </c>
      <c r="D28" s="30">
        <v>46082</v>
      </c>
      <c r="E28" s="29" t="s">
        <v>80</v>
      </c>
      <c r="F28" s="29">
        <v>15053.493375549742</v>
      </c>
      <c r="G28" s="29">
        <v>13029.894194527811</v>
      </c>
      <c r="H28" s="29">
        <v>28083.387570077553</v>
      </c>
      <c r="I28" s="29">
        <v>1211289.4896388324</v>
      </c>
      <c r="J28" s="29">
        <v>338710.51036116749</v>
      </c>
      <c r="K28" s="29">
        <v>399997.42284652876</v>
      </c>
      <c r="L28" s="31">
        <v>0.1275</v>
      </c>
      <c r="M28" s="31" t="s">
        <v>35</v>
      </c>
      <c r="N28" s="29">
        <v>1550000</v>
      </c>
      <c r="O28" s="29" t="s">
        <v>184</v>
      </c>
      <c r="P28" s="81">
        <v>2026</v>
      </c>
      <c r="R28" s="225"/>
      <c r="S28" s="13"/>
      <c r="T28" s="13" t="s">
        <v>99</v>
      </c>
      <c r="U28" s="52">
        <v>300000</v>
      </c>
      <c r="V28" s="52">
        <v>152023.97091230482</v>
      </c>
      <c r="W28" s="52">
        <v>0</v>
      </c>
      <c r="X28" s="52">
        <v>147976.02908769518</v>
      </c>
      <c r="Y28" s="57">
        <v>27</v>
      </c>
      <c r="Z28" s="57">
        <v>60</v>
      </c>
      <c r="AA28" s="76">
        <v>8.9615384615384597E-2</v>
      </c>
      <c r="AB28" s="52">
        <v>300000</v>
      </c>
      <c r="AC28" s="57">
        <v>0</v>
      </c>
      <c r="AD28" s="52">
        <v>0</v>
      </c>
      <c r="AE28" s="52">
        <v>58366.250102128513</v>
      </c>
      <c r="AF28" s="52">
        <v>16501.050180733968</v>
      </c>
      <c r="AG28" s="52">
        <v>74867.300282862474</v>
      </c>
      <c r="AH28" s="52" t="s">
        <v>99</v>
      </c>
      <c r="AI28" s="52">
        <v>1550000</v>
      </c>
      <c r="AJ28" s="13"/>
      <c r="AK28" s="13"/>
      <c r="AL28" s="13"/>
      <c r="AM28" s="13"/>
      <c r="AN28" s="225"/>
      <c r="AO28" s="13"/>
      <c r="AP28" s="36"/>
      <c r="AQ28" s="37"/>
      <c r="AR28" s="46"/>
      <c r="AS28" s="46"/>
      <c r="AT28" s="37"/>
      <c r="AU28" s="45"/>
      <c r="AV28" s="49"/>
      <c r="AW28" s="71"/>
      <c r="AX28" s="71"/>
      <c r="AY28" s="71"/>
      <c r="AZ28" s="71"/>
      <c r="BA28" s="45"/>
      <c r="BB28" s="45"/>
      <c r="BC28" s="45"/>
      <c r="BD28" s="45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CI28" s="13"/>
      <c r="CJ28" s="225"/>
      <c r="CK28" s="159" t="s">
        <v>97</v>
      </c>
      <c r="CL28" s="98">
        <v>48670</v>
      </c>
      <c r="CM28" s="86">
        <v>655214.99999999988</v>
      </c>
      <c r="CN28" s="86">
        <v>13413765</v>
      </c>
      <c r="CO28" s="98">
        <v>48670</v>
      </c>
      <c r="CP28" s="98">
        <v>48670</v>
      </c>
      <c r="CQ28" s="86">
        <v>655214.99999999988</v>
      </c>
      <c r="CR28" s="86">
        <v>600000</v>
      </c>
      <c r="CS28" s="86">
        <v>0</v>
      </c>
      <c r="CT28" s="86">
        <v>0</v>
      </c>
      <c r="CU28" s="86">
        <v>0</v>
      </c>
      <c r="CV28" s="86">
        <v>100000</v>
      </c>
      <c r="CW28" s="86">
        <v>0</v>
      </c>
      <c r="CX28" s="86">
        <v>500000</v>
      </c>
      <c r="CY28" s="86">
        <v>0</v>
      </c>
      <c r="CZ28" s="86">
        <v>60000</v>
      </c>
      <c r="DC28" s="188"/>
    </row>
    <row r="29" spans="2:107" x14ac:dyDescent="0.4">
      <c r="B29" s="225"/>
      <c r="C29" s="29">
        <v>27</v>
      </c>
      <c r="D29" s="30">
        <v>46113</v>
      </c>
      <c r="E29" s="29" t="s">
        <v>80</v>
      </c>
      <c r="F29" s="29">
        <v>15213.436742664962</v>
      </c>
      <c r="G29" s="29">
        <v>12869.950827412595</v>
      </c>
      <c r="H29" s="29">
        <v>28083.387570077557</v>
      </c>
      <c r="I29" s="29">
        <v>1196076.0528961674</v>
      </c>
      <c r="J29" s="29">
        <v>353923.94710383244</v>
      </c>
      <c r="K29" s="29">
        <v>412867.37367394136</v>
      </c>
      <c r="L29" s="31">
        <v>0.1275</v>
      </c>
      <c r="M29" s="31" t="s">
        <v>35</v>
      </c>
      <c r="N29" s="29">
        <v>1550000</v>
      </c>
      <c r="O29" s="29" t="s">
        <v>184</v>
      </c>
      <c r="P29" s="81">
        <v>2026</v>
      </c>
      <c r="R29" s="225"/>
      <c r="S29" s="13"/>
      <c r="T29" s="13" t="s">
        <v>84</v>
      </c>
      <c r="U29" s="52">
        <v>300000</v>
      </c>
      <c r="V29" s="52">
        <v>137779.33978183416</v>
      </c>
      <c r="W29" s="52">
        <v>0</v>
      </c>
      <c r="X29" s="52">
        <v>162220.66021816584</v>
      </c>
      <c r="Y29" s="57">
        <v>23</v>
      </c>
      <c r="Z29" s="57">
        <v>60</v>
      </c>
      <c r="AA29" s="76">
        <v>0.12461538461538463</v>
      </c>
      <c r="AB29" s="52">
        <v>300000</v>
      </c>
      <c r="AC29" s="57">
        <v>0</v>
      </c>
      <c r="AD29" s="52">
        <v>0</v>
      </c>
      <c r="AE29" s="52">
        <v>59896.637993317905</v>
      </c>
      <c r="AF29" s="52">
        <v>21295.56358518346</v>
      </c>
      <c r="AG29" s="52">
        <v>81192.20157850135</v>
      </c>
      <c r="AH29" s="52" t="s">
        <v>84</v>
      </c>
      <c r="AI29" s="52">
        <v>0</v>
      </c>
      <c r="AJ29" s="13"/>
      <c r="AK29" s="13"/>
      <c r="AL29" s="13"/>
      <c r="AM29" s="13"/>
      <c r="AN29" s="225"/>
      <c r="AO29" s="13"/>
      <c r="AP29" s="36"/>
      <c r="AQ29" s="37"/>
      <c r="AR29" s="46"/>
      <c r="AS29" s="46"/>
      <c r="AT29" s="37"/>
      <c r="AU29" s="45"/>
      <c r="AV29" s="49"/>
      <c r="AW29" s="71"/>
      <c r="AX29" s="71"/>
      <c r="AY29" s="71"/>
      <c r="AZ29" s="71"/>
      <c r="BA29" s="45"/>
      <c r="BB29" s="45"/>
      <c r="BC29" s="45"/>
      <c r="BD29" s="45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CI29" s="13"/>
      <c r="CJ29" s="225"/>
      <c r="CK29" s="159" t="s">
        <v>104</v>
      </c>
      <c r="CL29" s="98">
        <v>48700</v>
      </c>
      <c r="CM29" s="86">
        <v>327607.49999999994</v>
      </c>
      <c r="CN29" s="86">
        <v>13741372.5</v>
      </c>
      <c r="CO29" s="98">
        <v>48700</v>
      </c>
      <c r="CP29" s="98">
        <v>48700</v>
      </c>
      <c r="CQ29" s="86">
        <v>327607.49999999994</v>
      </c>
      <c r="CR29" s="86">
        <v>300000</v>
      </c>
      <c r="CS29" s="86">
        <v>0</v>
      </c>
      <c r="CT29" s="86">
        <v>300000</v>
      </c>
      <c r="CU29" s="86">
        <v>0</v>
      </c>
      <c r="CV29" s="86">
        <v>0</v>
      </c>
      <c r="CW29" s="86">
        <v>0</v>
      </c>
      <c r="CX29" s="86">
        <v>0</v>
      </c>
      <c r="CY29" s="86">
        <v>0</v>
      </c>
      <c r="CZ29" s="86">
        <v>30000</v>
      </c>
      <c r="DC29" s="188"/>
    </row>
    <row r="30" spans="2:107" x14ac:dyDescent="0.4">
      <c r="B30" s="225"/>
      <c r="C30" s="29">
        <v>28</v>
      </c>
      <c r="D30" s="30">
        <v>46143</v>
      </c>
      <c r="E30" s="29" t="s">
        <v>80</v>
      </c>
      <c r="F30" s="29">
        <v>15375.079508055775</v>
      </c>
      <c r="G30" s="29">
        <v>12708.308062021779</v>
      </c>
      <c r="H30" s="29">
        <v>28083.387570077553</v>
      </c>
      <c r="I30" s="29">
        <v>1180700.9733881117</v>
      </c>
      <c r="J30" s="29">
        <v>369299.0266118882</v>
      </c>
      <c r="K30" s="29">
        <v>425575.68173596315</v>
      </c>
      <c r="L30" s="31">
        <v>0.1275</v>
      </c>
      <c r="M30" s="31" t="s">
        <v>35</v>
      </c>
      <c r="N30" s="29">
        <v>1550000</v>
      </c>
      <c r="O30" s="29" t="s">
        <v>184</v>
      </c>
      <c r="P30" s="81">
        <v>2026</v>
      </c>
      <c r="R30" s="225"/>
      <c r="S30" s="13"/>
      <c r="T30" s="13" t="s">
        <v>82</v>
      </c>
      <c r="U30" s="52">
        <v>300000</v>
      </c>
      <c r="V30" s="52">
        <v>89966.598727547767</v>
      </c>
      <c r="W30" s="52">
        <v>0</v>
      </c>
      <c r="X30" s="52">
        <v>210033.40127245223</v>
      </c>
      <c r="Y30" s="57">
        <v>15</v>
      </c>
      <c r="Z30" s="57">
        <v>60</v>
      </c>
      <c r="AA30" s="76">
        <v>9.9615384615384592E-2</v>
      </c>
      <c r="AB30" s="52">
        <v>300000</v>
      </c>
      <c r="AC30" s="57">
        <v>0</v>
      </c>
      <c r="AD30" s="52">
        <v>0</v>
      </c>
      <c r="AE30" s="52">
        <v>64360.661190114341</v>
      </c>
      <c r="AF30" s="52">
        <v>12495.627794812661</v>
      </c>
      <c r="AG30" s="52">
        <v>76856.288984927014</v>
      </c>
      <c r="AH30" s="52" t="s">
        <v>82</v>
      </c>
      <c r="AI30" s="52">
        <v>0</v>
      </c>
      <c r="AJ30" s="13"/>
      <c r="AK30" s="13"/>
      <c r="AL30" s="13"/>
      <c r="AM30" s="13"/>
      <c r="AN30" s="225"/>
      <c r="AO30" s="42"/>
      <c r="AP30" s="36"/>
      <c r="AQ30" s="37"/>
      <c r="AR30" s="46"/>
      <c r="AS30" s="46"/>
      <c r="AT30" s="37"/>
      <c r="AU30" s="45"/>
      <c r="AV30" s="49"/>
      <c r="AW30" s="71"/>
      <c r="AX30" s="71"/>
      <c r="AY30" s="71"/>
      <c r="AZ30" s="71"/>
      <c r="BA30" s="45"/>
      <c r="BB30" s="45"/>
      <c r="BC30" s="45"/>
      <c r="BD30" s="45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CI30" s="13"/>
      <c r="CJ30" s="225"/>
      <c r="CK30" s="159" t="s">
        <v>105</v>
      </c>
      <c r="CL30" s="98">
        <v>48731</v>
      </c>
      <c r="CM30" s="86">
        <v>218404.99999999997</v>
      </c>
      <c r="CN30" s="86">
        <v>13959777.5</v>
      </c>
      <c r="CO30" s="98">
        <v>48731</v>
      </c>
      <c r="CP30" s="98">
        <v>48731</v>
      </c>
      <c r="CQ30" s="86">
        <v>218404.99999999997</v>
      </c>
      <c r="CR30" s="86">
        <v>200000</v>
      </c>
      <c r="CS30" s="86">
        <v>0</v>
      </c>
      <c r="CT30" s="86">
        <v>0</v>
      </c>
      <c r="CU30" s="86">
        <v>200000</v>
      </c>
      <c r="CV30" s="86">
        <v>0</v>
      </c>
      <c r="CW30" s="86">
        <v>0</v>
      </c>
      <c r="CX30" s="86">
        <v>0</v>
      </c>
      <c r="CY30" s="86">
        <v>0</v>
      </c>
      <c r="CZ30" s="86">
        <v>20000</v>
      </c>
      <c r="DC30" s="188"/>
    </row>
    <row r="31" spans="2:107" x14ac:dyDescent="0.4">
      <c r="B31" s="226"/>
      <c r="C31" s="29">
        <v>29</v>
      </c>
      <c r="D31" s="30">
        <v>46174</v>
      </c>
      <c r="E31" s="29" t="s">
        <v>80</v>
      </c>
      <c r="F31" s="29">
        <v>15538.439727828867</v>
      </c>
      <c r="G31" s="29">
        <v>12544.947842248686</v>
      </c>
      <c r="H31" s="29">
        <v>28083.387570077553</v>
      </c>
      <c r="I31" s="29">
        <v>1165162.5336602828</v>
      </c>
      <c r="J31" s="29">
        <v>384837.46633971704</v>
      </c>
      <c r="K31" s="29">
        <v>438120.62957821181</v>
      </c>
      <c r="L31" s="31">
        <v>0.1275</v>
      </c>
      <c r="M31" s="31" t="s">
        <v>35</v>
      </c>
      <c r="N31" s="29">
        <v>1550000</v>
      </c>
      <c r="O31" s="29" t="s">
        <v>184</v>
      </c>
      <c r="P31" s="81">
        <v>2026</v>
      </c>
      <c r="R31" s="226"/>
      <c r="S31" s="13"/>
      <c r="T31" s="13" t="s">
        <v>81</v>
      </c>
      <c r="U31" s="52">
        <v>300000</v>
      </c>
      <c r="V31" s="52">
        <v>75525.685480445842</v>
      </c>
      <c r="W31" s="52">
        <v>0</v>
      </c>
      <c r="X31" s="52">
        <v>224474.31451955414</v>
      </c>
      <c r="Y31" s="57">
        <v>12</v>
      </c>
      <c r="Z31" s="57">
        <v>60</v>
      </c>
      <c r="AA31" s="76">
        <v>0.11961538461538462</v>
      </c>
      <c r="AB31" s="52">
        <v>300000</v>
      </c>
      <c r="AC31" s="57">
        <v>0</v>
      </c>
      <c r="AD31" s="52">
        <v>0</v>
      </c>
      <c r="AE31" s="52">
        <v>67053.366798306874</v>
      </c>
      <c r="AF31" s="52">
        <v>13466.615721145981</v>
      </c>
      <c r="AG31" s="52">
        <v>80519.982519452882</v>
      </c>
      <c r="AH31" s="52" t="s">
        <v>81</v>
      </c>
      <c r="AI31" s="52">
        <v>0</v>
      </c>
      <c r="AJ31" s="13"/>
      <c r="AK31" s="13"/>
      <c r="AL31" s="13"/>
      <c r="AM31" s="13"/>
      <c r="AN31" s="226"/>
      <c r="AO31" s="44"/>
      <c r="AP31" s="36"/>
      <c r="AQ31" s="37"/>
      <c r="AR31" s="46"/>
      <c r="AS31" s="46"/>
      <c r="AT31" s="37"/>
      <c r="AU31" s="45"/>
      <c r="AV31" s="49"/>
      <c r="AW31" s="71"/>
      <c r="AX31" s="71"/>
      <c r="AY31" s="71"/>
      <c r="AZ31" s="71"/>
      <c r="BA31" s="45"/>
      <c r="BB31" s="45"/>
      <c r="BC31" s="45"/>
      <c r="BD31" s="45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CI31" s="13"/>
      <c r="CJ31" s="226"/>
      <c r="CK31" s="159" t="s">
        <v>106</v>
      </c>
      <c r="CL31" s="98">
        <v>48761</v>
      </c>
      <c r="CM31" s="86">
        <v>218404.99999999997</v>
      </c>
      <c r="CN31" s="86">
        <v>14178182.5</v>
      </c>
      <c r="CO31" s="98">
        <v>48761</v>
      </c>
      <c r="CP31" s="98">
        <v>48761</v>
      </c>
      <c r="CQ31" s="86">
        <v>218404.99999999997</v>
      </c>
      <c r="CR31" s="86">
        <v>200000</v>
      </c>
      <c r="CS31" s="86">
        <v>0</v>
      </c>
      <c r="CT31" s="86">
        <v>200000</v>
      </c>
      <c r="CU31" s="86">
        <v>0</v>
      </c>
      <c r="CV31" s="86">
        <v>0</v>
      </c>
      <c r="CW31" s="86">
        <v>0</v>
      </c>
      <c r="CX31" s="86">
        <v>0</v>
      </c>
      <c r="CY31" s="86">
        <v>0</v>
      </c>
      <c r="CZ31" s="86">
        <v>20000</v>
      </c>
      <c r="DC31" s="188"/>
    </row>
    <row r="32" spans="2:107" x14ac:dyDescent="0.4">
      <c r="B32" s="226"/>
      <c r="C32" s="29">
        <v>30</v>
      </c>
      <c r="D32" s="30">
        <v>46204</v>
      </c>
      <c r="E32" s="29" t="s">
        <v>80</v>
      </c>
      <c r="F32" s="29">
        <v>15703.535649937041</v>
      </c>
      <c r="G32" s="29">
        <v>12379.851920140505</v>
      </c>
      <c r="H32" s="29">
        <v>28083.387570077546</v>
      </c>
      <c r="I32" s="29">
        <v>1149458.9980103457</v>
      </c>
      <c r="J32" s="29">
        <v>400541.00198965409</v>
      </c>
      <c r="K32" s="29">
        <v>450500.48149835231</v>
      </c>
      <c r="L32" s="31">
        <v>0.1275</v>
      </c>
      <c r="M32" s="31" t="s">
        <v>35</v>
      </c>
      <c r="N32" s="29">
        <v>1550000</v>
      </c>
      <c r="O32" s="29" t="s">
        <v>184</v>
      </c>
      <c r="P32" s="81">
        <v>2026</v>
      </c>
      <c r="R32" s="226"/>
      <c r="S32" s="13"/>
      <c r="T32" s="13" t="s">
        <v>86</v>
      </c>
      <c r="U32" s="52">
        <v>209000</v>
      </c>
      <c r="V32" s="52">
        <v>166926.30706637641</v>
      </c>
      <c r="W32" s="52">
        <v>0</v>
      </c>
      <c r="X32" s="52">
        <v>42073.692933623592</v>
      </c>
      <c r="Y32" s="57">
        <v>45</v>
      </c>
      <c r="Z32" s="57">
        <v>60</v>
      </c>
      <c r="AA32" s="76">
        <v>0.10961538461538461</v>
      </c>
      <c r="AB32" s="52">
        <v>209000</v>
      </c>
      <c r="AC32" s="57">
        <v>0</v>
      </c>
      <c r="AD32" s="52">
        <v>0</v>
      </c>
      <c r="AE32" s="52">
        <v>34133.184023526468</v>
      </c>
      <c r="AF32" s="52">
        <v>20359.58642852561</v>
      </c>
      <c r="AG32" s="52">
        <v>54492.770452052078</v>
      </c>
      <c r="AH32" s="52" t="s">
        <v>86</v>
      </c>
      <c r="AI32" s="52">
        <v>0</v>
      </c>
      <c r="AJ32" s="13"/>
      <c r="AK32" s="13"/>
      <c r="AL32" s="13"/>
      <c r="AM32" s="13"/>
      <c r="AN32" s="226"/>
      <c r="AO32" s="44"/>
      <c r="AP32" s="36"/>
      <c r="AQ32" s="37"/>
      <c r="AR32" s="46"/>
      <c r="AS32" s="46"/>
      <c r="AT32" s="37"/>
      <c r="AU32" s="45"/>
      <c r="AV32" s="49"/>
      <c r="AW32" s="71"/>
      <c r="AX32" s="71"/>
      <c r="AY32" s="71"/>
      <c r="AZ32" s="71"/>
      <c r="BA32" s="45"/>
      <c r="BB32" s="45"/>
      <c r="BC32" s="45"/>
      <c r="BD32" s="45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CI32" s="13"/>
      <c r="CJ32" s="226"/>
      <c r="CK32" s="159" t="s">
        <v>107</v>
      </c>
      <c r="CL32" s="98">
        <v>48792</v>
      </c>
      <c r="CM32" s="86">
        <v>692000</v>
      </c>
      <c r="CN32" s="86">
        <v>14870182.5</v>
      </c>
      <c r="CO32" s="98">
        <v>48792</v>
      </c>
      <c r="CP32" s="98">
        <v>48792</v>
      </c>
      <c r="CQ32" s="86">
        <v>692000</v>
      </c>
      <c r="CR32" s="86">
        <v>550000</v>
      </c>
      <c r="CS32" s="86">
        <v>450000</v>
      </c>
      <c r="CT32" s="86">
        <v>0</v>
      </c>
      <c r="CU32" s="86">
        <v>0</v>
      </c>
      <c r="CV32" s="86">
        <v>0</v>
      </c>
      <c r="CW32" s="86">
        <v>100000</v>
      </c>
      <c r="CX32" s="86">
        <v>0</v>
      </c>
      <c r="CY32" s="86">
        <v>0</v>
      </c>
      <c r="CZ32" s="86">
        <v>55000</v>
      </c>
      <c r="DC32" s="188"/>
    </row>
    <row r="33" spans="2:107" x14ac:dyDescent="0.4">
      <c r="B33" s="226"/>
      <c r="C33" s="29">
        <v>31</v>
      </c>
      <c r="D33" s="30">
        <v>46235</v>
      </c>
      <c r="E33" s="29" t="s">
        <v>80</v>
      </c>
      <c r="F33" s="29">
        <v>15870.38571621763</v>
      </c>
      <c r="G33" s="29">
        <v>12213.001853859923</v>
      </c>
      <c r="H33" s="29">
        <v>28083.387570077553</v>
      </c>
      <c r="I33" s="29">
        <v>1133588.6122941282</v>
      </c>
      <c r="J33" s="29">
        <v>416411.38770587172</v>
      </c>
      <c r="K33" s="29">
        <v>462713.48335221224</v>
      </c>
      <c r="L33" s="31">
        <v>0.1275</v>
      </c>
      <c r="M33" s="31" t="s">
        <v>35</v>
      </c>
      <c r="N33" s="29">
        <v>1550000</v>
      </c>
      <c r="O33" s="29" t="s">
        <v>184</v>
      </c>
      <c r="P33" s="81">
        <v>2026</v>
      </c>
      <c r="R33" s="226"/>
      <c r="S33" s="13"/>
      <c r="T33" s="13" t="s">
        <v>90</v>
      </c>
      <c r="U33" s="52">
        <v>0</v>
      </c>
      <c r="V33" s="52">
        <v>0</v>
      </c>
      <c r="W33" s="52">
        <v>0</v>
      </c>
      <c r="X33" s="52">
        <v>0</v>
      </c>
      <c r="Y33" s="57">
        <v>0</v>
      </c>
      <c r="Z33" s="57">
        <v>60</v>
      </c>
      <c r="AA33" s="76">
        <v>0</v>
      </c>
      <c r="AB33" s="52">
        <v>0</v>
      </c>
      <c r="AC33" s="57">
        <v>0</v>
      </c>
      <c r="AD33" s="52">
        <v>0</v>
      </c>
      <c r="AE33" s="52">
        <v>0</v>
      </c>
      <c r="AF33" s="52">
        <v>0</v>
      </c>
      <c r="AG33" s="52">
        <v>0</v>
      </c>
      <c r="AH33" s="52" t="s">
        <v>184</v>
      </c>
      <c r="AI33" s="52">
        <v>0</v>
      </c>
      <c r="AJ33" s="13"/>
      <c r="AK33" s="13"/>
      <c r="AL33" s="13"/>
      <c r="AM33" s="13"/>
      <c r="AN33" s="226"/>
      <c r="AO33" s="44"/>
      <c r="AP33" s="36"/>
      <c r="AQ33" s="37"/>
      <c r="AR33" s="46"/>
      <c r="AS33" s="46"/>
      <c r="AT33" s="37"/>
      <c r="AU33" s="45"/>
      <c r="AV33" s="49"/>
      <c r="AW33" s="71"/>
      <c r="AX33" s="71"/>
      <c r="AY33" s="71"/>
      <c r="AZ33" s="71"/>
      <c r="BA33" s="45"/>
      <c r="BB33" s="45"/>
      <c r="BC33" s="45"/>
      <c r="BD33" s="45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CI33" s="13"/>
      <c r="CJ33" s="226"/>
      <c r="CK33" s="159" t="s">
        <v>108</v>
      </c>
      <c r="CL33" s="98">
        <v>48823</v>
      </c>
      <c r="CM33" s="86">
        <v>410820</v>
      </c>
      <c r="CN33" s="86">
        <v>15281002.5</v>
      </c>
      <c r="CO33" s="98">
        <v>48823</v>
      </c>
      <c r="CP33" s="98">
        <v>49157</v>
      </c>
      <c r="CQ33" s="86">
        <v>410820</v>
      </c>
      <c r="CR33" s="86">
        <v>400000</v>
      </c>
      <c r="CS33" s="86">
        <v>0</v>
      </c>
      <c r="CT33" s="86">
        <v>0</v>
      </c>
      <c r="CU33" s="86">
        <v>100000</v>
      </c>
      <c r="CV33" s="86">
        <v>0</v>
      </c>
      <c r="CW33" s="86">
        <v>0</v>
      </c>
      <c r="CX33" s="86">
        <v>300000</v>
      </c>
      <c r="CY33" s="86">
        <v>0</v>
      </c>
      <c r="CZ33" s="86">
        <v>40000</v>
      </c>
      <c r="DC33" s="188"/>
    </row>
    <row r="34" spans="2:107" x14ac:dyDescent="0.4">
      <c r="B34" s="226"/>
      <c r="C34" s="29">
        <v>32</v>
      </c>
      <c r="D34" s="30">
        <v>46266</v>
      </c>
      <c r="E34" s="29" t="s">
        <v>80</v>
      </c>
      <c r="F34" s="29">
        <v>16039.008564452444</v>
      </c>
      <c r="G34" s="29">
        <v>12044.379005625113</v>
      </c>
      <c r="H34" s="29">
        <v>28083.387570077557</v>
      </c>
      <c r="I34" s="29">
        <v>1117549.6037296758</v>
      </c>
      <c r="J34" s="29">
        <v>432450.39627032419</v>
      </c>
      <c r="K34" s="29">
        <v>474757.86235783732</v>
      </c>
      <c r="L34" s="31">
        <v>0.1275</v>
      </c>
      <c r="M34" s="31" t="s">
        <v>35</v>
      </c>
      <c r="N34" s="29">
        <v>1550000</v>
      </c>
      <c r="O34" s="29" t="s">
        <v>184</v>
      </c>
      <c r="P34" s="81">
        <v>2026</v>
      </c>
      <c r="R34" s="226"/>
      <c r="S34" s="13"/>
      <c r="T34" s="13" t="s">
        <v>102</v>
      </c>
      <c r="U34" s="52">
        <v>0</v>
      </c>
      <c r="V34" s="52">
        <v>0</v>
      </c>
      <c r="W34" s="52">
        <v>0</v>
      </c>
      <c r="X34" s="52">
        <v>0</v>
      </c>
      <c r="Y34" s="57">
        <v>0</v>
      </c>
      <c r="Z34" s="57">
        <v>60</v>
      </c>
      <c r="AA34" s="76">
        <v>0</v>
      </c>
      <c r="AB34" s="52">
        <v>0</v>
      </c>
      <c r="AC34" s="57">
        <v>0</v>
      </c>
      <c r="AD34" s="52">
        <v>0</v>
      </c>
      <c r="AE34" s="52">
        <v>0</v>
      </c>
      <c r="AF34" s="52">
        <v>0</v>
      </c>
      <c r="AG34" s="52">
        <v>0</v>
      </c>
      <c r="AH34" s="52" t="s">
        <v>184</v>
      </c>
      <c r="AI34" s="52">
        <v>0</v>
      </c>
      <c r="AJ34" s="13"/>
      <c r="AK34" s="13"/>
      <c r="AL34" s="13"/>
      <c r="AM34" s="13"/>
      <c r="AN34" s="226"/>
      <c r="AO34" s="44"/>
      <c r="AP34" s="36"/>
      <c r="AQ34" s="37"/>
      <c r="AR34" s="46"/>
      <c r="AS34" s="46"/>
      <c r="AT34" s="37"/>
      <c r="AU34" s="45"/>
      <c r="AV34" s="49"/>
      <c r="AW34" s="71"/>
      <c r="AX34" s="71"/>
      <c r="AY34" s="71"/>
      <c r="AZ34" s="71"/>
      <c r="BA34" s="45"/>
      <c r="BB34" s="45"/>
      <c r="BC34" s="45"/>
      <c r="BD34" s="45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CI34" s="13"/>
      <c r="CJ34" s="226"/>
      <c r="CK34" s="159"/>
      <c r="CL34" s="22"/>
      <c r="CM34" s="22"/>
      <c r="CN34" s="159"/>
      <c r="CO34" s="159"/>
      <c r="CQ34" s="22"/>
      <c r="CR34" s="22"/>
      <c r="CS34" s="22"/>
      <c r="CT34" s="22"/>
      <c r="CV34" s="86"/>
      <c r="CW34" s="86"/>
      <c r="CX34"/>
      <c r="DC34" s="188"/>
    </row>
    <row r="35" spans="2:107" x14ac:dyDescent="0.4">
      <c r="B35" s="226"/>
      <c r="C35" s="29">
        <v>33</v>
      </c>
      <c r="D35" s="30">
        <v>46296</v>
      </c>
      <c r="E35" s="29" t="s">
        <v>80</v>
      </c>
      <c r="F35" s="29">
        <v>16209.423030449749</v>
      </c>
      <c r="G35" s="29">
        <v>11873.964539627805</v>
      </c>
      <c r="H35" s="29">
        <v>28083.387570077553</v>
      </c>
      <c r="I35" s="29">
        <v>1101340.180699226</v>
      </c>
      <c r="J35" s="29">
        <v>448659.81930077396</v>
      </c>
      <c r="K35" s="29">
        <v>486631.8268974651</v>
      </c>
      <c r="L35" s="31">
        <v>0.1275</v>
      </c>
      <c r="M35" s="31" t="s">
        <v>35</v>
      </c>
      <c r="N35" s="29">
        <v>1550000</v>
      </c>
      <c r="O35" s="29" t="s">
        <v>184</v>
      </c>
      <c r="P35" s="81">
        <v>2026</v>
      </c>
      <c r="R35" s="226"/>
      <c r="S35" s="13"/>
      <c r="T35" s="13" t="s">
        <v>91</v>
      </c>
      <c r="U35" s="52">
        <v>0</v>
      </c>
      <c r="V35" s="52">
        <v>0</v>
      </c>
      <c r="W35" s="52">
        <v>0</v>
      </c>
      <c r="X35" s="52">
        <v>0</v>
      </c>
      <c r="Y35" s="57">
        <v>0</v>
      </c>
      <c r="Z35" s="57">
        <v>84</v>
      </c>
      <c r="AA35" s="76">
        <v>0</v>
      </c>
      <c r="AB35" s="52">
        <v>0</v>
      </c>
      <c r="AC35" s="57">
        <v>0</v>
      </c>
      <c r="AD35" s="52">
        <v>0</v>
      </c>
      <c r="AE35" s="52">
        <v>0</v>
      </c>
      <c r="AF35" s="52">
        <v>0</v>
      </c>
      <c r="AG35" s="52">
        <v>0</v>
      </c>
      <c r="AH35" s="52" t="s">
        <v>184</v>
      </c>
      <c r="AI35" s="52">
        <v>0</v>
      </c>
      <c r="AJ35" s="13"/>
      <c r="AK35" s="13"/>
      <c r="AL35" s="13"/>
      <c r="AM35" s="13"/>
      <c r="AN35" s="226"/>
      <c r="AO35" s="44"/>
      <c r="AP35" s="36"/>
      <c r="AQ35" s="37"/>
      <c r="AR35" s="46"/>
      <c r="AS35" s="46"/>
      <c r="AT35" s="37"/>
      <c r="AU35" s="45"/>
      <c r="AV35" s="49"/>
      <c r="AW35" s="71"/>
      <c r="AX35" s="71"/>
      <c r="AY35" s="71"/>
      <c r="AZ35" s="71"/>
      <c r="BA35" s="45"/>
      <c r="BB35" s="45"/>
      <c r="BC35" s="45"/>
      <c r="BD35" s="45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CI35" s="13"/>
      <c r="CJ35" s="226"/>
      <c r="CK35" s="159"/>
      <c r="CL35" s="22"/>
      <c r="CM35" s="22"/>
      <c r="CN35" s="159"/>
      <c r="CO35" s="159"/>
      <c r="CQ35" s="22"/>
      <c r="CR35" s="22"/>
      <c r="CS35" s="22"/>
      <c r="CT35" s="22"/>
      <c r="CV35" s="86"/>
      <c r="CW35" s="86"/>
      <c r="CX35"/>
    </row>
    <row r="36" spans="2:107" x14ac:dyDescent="0.4">
      <c r="C36" s="29">
        <v>34</v>
      </c>
      <c r="D36" s="30">
        <v>46327</v>
      </c>
      <c r="E36" s="29" t="s">
        <v>80</v>
      </c>
      <c r="F36" s="29">
        <v>16381.648150148278</v>
      </c>
      <c r="G36" s="29">
        <v>11701.739419929276</v>
      </c>
      <c r="H36" s="29">
        <v>28083.387570077553</v>
      </c>
      <c r="I36" s="29">
        <v>1084958.5325490776</v>
      </c>
      <c r="J36" s="29">
        <v>465041.46745092224</v>
      </c>
      <c r="K36" s="29">
        <v>498333.56631739438</v>
      </c>
      <c r="L36" s="31">
        <v>0.1275</v>
      </c>
      <c r="M36" s="31" t="s">
        <v>35</v>
      </c>
      <c r="N36" s="29">
        <v>1550000</v>
      </c>
      <c r="O36" s="29" t="s">
        <v>184</v>
      </c>
      <c r="P36" s="81">
        <v>2026</v>
      </c>
      <c r="S36" s="13"/>
      <c r="T36" s="13" t="s">
        <v>93</v>
      </c>
      <c r="U36" s="52">
        <v>0</v>
      </c>
      <c r="V36" s="52">
        <v>0</v>
      </c>
      <c r="W36" s="52">
        <v>0</v>
      </c>
      <c r="X36" s="52">
        <v>0</v>
      </c>
      <c r="Y36" s="57">
        <v>0</v>
      </c>
      <c r="Z36" s="57">
        <v>60</v>
      </c>
      <c r="AA36" s="76">
        <v>0</v>
      </c>
      <c r="AB36" s="52">
        <v>0</v>
      </c>
      <c r="AC36" s="57">
        <v>0</v>
      </c>
      <c r="AD36" s="52">
        <v>0</v>
      </c>
      <c r="AE36" s="52">
        <v>0</v>
      </c>
      <c r="AF36" s="52">
        <v>0</v>
      </c>
      <c r="AG36" s="52">
        <v>0</v>
      </c>
      <c r="AH36" s="52" t="s">
        <v>184</v>
      </c>
      <c r="AI36" s="52">
        <v>0</v>
      </c>
      <c r="AJ36" s="13"/>
      <c r="AK36" s="13"/>
      <c r="AL36" s="13"/>
      <c r="AM36" s="13"/>
      <c r="AN36" s="13"/>
      <c r="AO36" s="44"/>
      <c r="AP36" s="36"/>
      <c r="AQ36" s="37"/>
      <c r="AR36" s="37"/>
      <c r="AS36" s="46"/>
      <c r="AT36" s="37"/>
      <c r="AU36" s="45"/>
      <c r="AV36" s="49"/>
      <c r="AW36" s="71"/>
      <c r="AX36" s="71"/>
      <c r="AY36" s="71"/>
      <c r="AZ36" s="71"/>
      <c r="BA36" s="45"/>
      <c r="BB36" s="45"/>
      <c r="BC36" s="45"/>
      <c r="BD36" s="45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CI36" s="13"/>
      <c r="CK36" s="159"/>
      <c r="CL36" s="22"/>
      <c r="CM36" s="22"/>
      <c r="CN36" s="159"/>
      <c r="CO36" s="159"/>
      <c r="CQ36" s="22"/>
      <c r="CR36" s="22"/>
      <c r="CS36" s="22"/>
      <c r="CT36" s="22"/>
      <c r="CV36" s="86"/>
      <c r="CW36" s="86"/>
      <c r="CX36"/>
    </row>
    <row r="37" spans="2:107" x14ac:dyDescent="0.4">
      <c r="C37" s="29">
        <v>35</v>
      </c>
      <c r="D37" s="30">
        <v>46357</v>
      </c>
      <c r="E37" s="29" t="s">
        <v>80</v>
      </c>
      <c r="F37" s="29">
        <v>16555.703161743601</v>
      </c>
      <c r="G37" s="29">
        <v>11527.684408333951</v>
      </c>
      <c r="H37" s="29">
        <v>28083.387570077553</v>
      </c>
      <c r="I37" s="29">
        <v>1068402.8293873339</v>
      </c>
      <c r="J37" s="29">
        <v>481597.17061266582</v>
      </c>
      <c r="K37" s="29">
        <v>509861.25072572834</v>
      </c>
      <c r="L37" s="31">
        <v>0.1275</v>
      </c>
      <c r="M37" s="31" t="s">
        <v>35</v>
      </c>
      <c r="N37" s="29">
        <v>1550000</v>
      </c>
      <c r="O37" s="29" t="s">
        <v>184</v>
      </c>
      <c r="P37" s="81">
        <v>2026</v>
      </c>
      <c r="S37" s="13"/>
      <c r="T37" s="13" t="s">
        <v>94</v>
      </c>
      <c r="U37" s="52">
        <v>0</v>
      </c>
      <c r="V37" s="52">
        <v>0</v>
      </c>
      <c r="W37" s="52">
        <v>0</v>
      </c>
      <c r="X37" s="52">
        <v>0</v>
      </c>
      <c r="Y37" s="57">
        <v>0</v>
      </c>
      <c r="Z37" s="57">
        <v>60</v>
      </c>
      <c r="AA37" s="76">
        <v>0</v>
      </c>
      <c r="AB37" s="52">
        <v>0</v>
      </c>
      <c r="AC37" s="57">
        <v>0</v>
      </c>
      <c r="AD37" s="52">
        <v>0</v>
      </c>
      <c r="AE37" s="52">
        <v>0</v>
      </c>
      <c r="AF37" s="52">
        <v>0</v>
      </c>
      <c r="AG37" s="52">
        <v>0</v>
      </c>
      <c r="AH37" s="52" t="s">
        <v>184</v>
      </c>
      <c r="AI37" s="52">
        <v>0</v>
      </c>
      <c r="AJ37" s="13"/>
      <c r="AK37" s="13"/>
      <c r="AL37" s="13"/>
      <c r="AM37" s="13"/>
      <c r="AN37" s="13"/>
      <c r="AO37" s="44"/>
      <c r="AP37" s="36"/>
      <c r="AQ37" s="37"/>
      <c r="AR37" s="37"/>
      <c r="AS37" s="46"/>
      <c r="AT37" s="37"/>
      <c r="AU37" s="45"/>
      <c r="AV37" s="49"/>
      <c r="AW37" s="71"/>
      <c r="AX37" s="71"/>
      <c r="AY37" s="71"/>
      <c r="AZ37" s="71"/>
      <c r="BA37" s="45"/>
      <c r="BB37" s="45"/>
      <c r="BC37" s="45"/>
      <c r="BD37" s="45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CI37" s="13"/>
      <c r="CK37" s="159"/>
      <c r="CL37" s="22"/>
      <c r="CM37" s="22"/>
      <c r="CN37" s="159"/>
      <c r="CO37" s="159"/>
      <c r="CQ37" s="22"/>
      <c r="CR37" s="22"/>
      <c r="CS37" s="22"/>
      <c r="CT37" s="22"/>
      <c r="CV37" s="86"/>
      <c r="CW37" s="86"/>
      <c r="CX37"/>
    </row>
    <row r="38" spans="2:107" x14ac:dyDescent="0.4">
      <c r="C38" s="29">
        <v>36</v>
      </c>
      <c r="D38" s="30">
        <v>46388</v>
      </c>
      <c r="E38" s="29" t="s">
        <v>80</v>
      </c>
      <c r="F38" s="29">
        <v>16731.607507837121</v>
      </c>
      <c r="G38" s="29">
        <v>11351.780062240423</v>
      </c>
      <c r="H38" s="29">
        <v>28083.387570077546</v>
      </c>
      <c r="I38" s="29">
        <v>1051671.2218794967</v>
      </c>
      <c r="J38" s="29">
        <v>498328.77812050295</v>
      </c>
      <c r="K38" s="29">
        <v>521213.03078796878</v>
      </c>
      <c r="L38" s="31">
        <v>0.1275</v>
      </c>
      <c r="M38" s="31" t="s">
        <v>35</v>
      </c>
      <c r="N38" s="29">
        <v>1550000</v>
      </c>
      <c r="O38" s="29" t="s">
        <v>184</v>
      </c>
      <c r="P38" s="81">
        <v>2027</v>
      </c>
      <c r="S38" s="13"/>
      <c r="T38" s="13" t="s">
        <v>103</v>
      </c>
      <c r="U38" s="52">
        <v>0</v>
      </c>
      <c r="V38" s="52">
        <v>0</v>
      </c>
      <c r="W38" s="52">
        <v>0</v>
      </c>
      <c r="X38" s="52">
        <v>0</v>
      </c>
      <c r="Y38" s="57">
        <v>0</v>
      </c>
      <c r="Z38" s="57">
        <v>60</v>
      </c>
      <c r="AA38" s="76">
        <v>0</v>
      </c>
      <c r="AB38" s="52">
        <v>0</v>
      </c>
      <c r="AC38" s="57">
        <v>0</v>
      </c>
      <c r="AD38" s="52">
        <v>0</v>
      </c>
      <c r="AE38" s="52">
        <v>0</v>
      </c>
      <c r="AF38" s="52">
        <v>0</v>
      </c>
      <c r="AG38" s="52">
        <v>0</v>
      </c>
      <c r="AH38" s="52" t="s">
        <v>184</v>
      </c>
      <c r="AI38" s="52">
        <v>0</v>
      </c>
      <c r="AJ38" s="13"/>
      <c r="AK38" s="13"/>
      <c r="AL38" s="13"/>
      <c r="AM38" s="13"/>
      <c r="AN38" s="13"/>
      <c r="AO38" s="44"/>
      <c r="AP38" s="36"/>
      <c r="AQ38" s="37"/>
      <c r="AR38" s="37"/>
      <c r="AS38" s="46"/>
      <c r="AT38" s="37"/>
      <c r="AU38" s="45"/>
      <c r="AV38" s="49"/>
      <c r="AW38" s="71"/>
      <c r="AX38" s="71"/>
      <c r="AY38" s="71"/>
      <c r="AZ38" s="71"/>
      <c r="BA38" s="45"/>
      <c r="BB38" s="45"/>
      <c r="BC38" s="45"/>
      <c r="BD38" s="45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CI38" s="13"/>
      <c r="CK38" s="159"/>
      <c r="CL38" s="22"/>
      <c r="CM38" s="22"/>
      <c r="CN38" s="159"/>
      <c r="CO38" s="159"/>
      <c r="CQ38" s="22"/>
      <c r="CR38" s="22"/>
      <c r="CS38" s="22"/>
      <c r="CT38" s="22"/>
      <c r="CV38" s="86"/>
      <c r="CW38" s="86"/>
      <c r="CX38"/>
    </row>
    <row r="39" spans="2:107" x14ac:dyDescent="0.4">
      <c r="C39" s="29">
        <v>37</v>
      </c>
      <c r="D39" s="30">
        <v>46419</v>
      </c>
      <c r="E39" s="29" t="s">
        <v>80</v>
      </c>
      <c r="F39" s="29">
        <v>16909.380837607896</v>
      </c>
      <c r="G39" s="29">
        <v>11174.006732469652</v>
      </c>
      <c r="H39" s="29">
        <v>28083.387570077546</v>
      </c>
      <c r="I39" s="29">
        <v>1034761.8410418888</v>
      </c>
      <c r="J39" s="29">
        <v>515238.15895811084</v>
      </c>
      <c r="K39" s="29">
        <v>532387.03752043843</v>
      </c>
      <c r="L39" s="31">
        <v>0.1275</v>
      </c>
      <c r="M39" s="31" t="s">
        <v>35</v>
      </c>
      <c r="N39" s="29">
        <v>1550000</v>
      </c>
      <c r="O39" s="29" t="s">
        <v>184</v>
      </c>
      <c r="P39" s="81">
        <v>2027</v>
      </c>
      <c r="T39" s="13" t="s">
        <v>95</v>
      </c>
      <c r="U39" s="52">
        <v>0</v>
      </c>
      <c r="V39" s="52">
        <v>0</v>
      </c>
      <c r="W39" s="52">
        <v>0</v>
      </c>
      <c r="X39" s="52">
        <v>0</v>
      </c>
      <c r="Y39" s="57">
        <v>0</v>
      </c>
      <c r="Z39" s="57">
        <v>60</v>
      </c>
      <c r="AA39" s="76">
        <v>0</v>
      </c>
      <c r="AB39" s="52">
        <v>0</v>
      </c>
      <c r="AC39" s="57">
        <v>0</v>
      </c>
      <c r="AD39" s="52">
        <v>0</v>
      </c>
      <c r="AE39" s="52">
        <v>0</v>
      </c>
      <c r="AF39" s="52">
        <v>0</v>
      </c>
      <c r="AG39" s="52">
        <v>0</v>
      </c>
      <c r="AH39" s="52" t="s">
        <v>184</v>
      </c>
      <c r="AI39" s="52">
        <v>0</v>
      </c>
      <c r="AJ39" s="13"/>
      <c r="AK39" s="13"/>
      <c r="AO39" s="44"/>
      <c r="AP39" s="36"/>
      <c r="AQ39" s="37"/>
      <c r="AR39" s="37"/>
      <c r="AS39" s="46"/>
      <c r="AT39" s="37"/>
      <c r="AU39" s="45"/>
      <c r="AV39" s="49"/>
      <c r="AW39" s="71"/>
      <c r="AX39" s="71"/>
      <c r="AY39" s="71"/>
      <c r="AZ39" s="71"/>
      <c r="BA39" s="45"/>
      <c r="BB39" s="45"/>
      <c r="BC39" s="45"/>
      <c r="BD39" s="45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CK39" s="159"/>
      <c r="CL39" s="22"/>
      <c r="CM39" s="22"/>
      <c r="CN39" s="159"/>
      <c r="CO39" s="159"/>
      <c r="CQ39" s="22"/>
      <c r="CR39" s="22"/>
      <c r="CS39" s="22"/>
      <c r="CT39" s="22"/>
      <c r="CV39" s="86"/>
      <c r="CW39" s="86"/>
      <c r="CX39"/>
    </row>
    <row r="40" spans="2:107" x14ac:dyDescent="0.4">
      <c r="C40" s="29">
        <v>38</v>
      </c>
      <c r="D40" s="30">
        <v>46447</v>
      </c>
      <c r="E40" s="29" t="s">
        <v>80</v>
      </c>
      <c r="F40" s="29">
        <v>17089.043009007477</v>
      </c>
      <c r="G40" s="29">
        <v>10994.344561070069</v>
      </c>
      <c r="H40" s="29">
        <v>28083.387570077546</v>
      </c>
      <c r="I40" s="29">
        <v>1017672.7980328813</v>
      </c>
      <c r="J40" s="29">
        <v>532327.20196711831</v>
      </c>
      <c r="K40" s="29">
        <v>543381.38208150852</v>
      </c>
      <c r="L40" s="31">
        <v>0.1275</v>
      </c>
      <c r="M40" s="31" t="s">
        <v>35</v>
      </c>
      <c r="N40" s="29">
        <v>1550000</v>
      </c>
      <c r="O40" s="29" t="s">
        <v>184</v>
      </c>
      <c r="P40" s="81">
        <v>2027</v>
      </c>
      <c r="T40" s="13" t="s">
        <v>92</v>
      </c>
      <c r="U40" s="52">
        <v>0</v>
      </c>
      <c r="V40" s="52">
        <v>0</v>
      </c>
      <c r="W40" s="52">
        <v>0</v>
      </c>
      <c r="X40" s="52">
        <v>0</v>
      </c>
      <c r="Y40" s="57">
        <v>0</v>
      </c>
      <c r="Z40" s="57">
        <v>120</v>
      </c>
      <c r="AA40" s="76">
        <v>0</v>
      </c>
      <c r="AB40" s="52">
        <v>0</v>
      </c>
      <c r="AC40" s="57">
        <v>0</v>
      </c>
      <c r="AD40" s="52">
        <v>0</v>
      </c>
      <c r="AE40" s="52">
        <v>0</v>
      </c>
      <c r="AF40" s="52">
        <v>0</v>
      </c>
      <c r="AG40" s="52">
        <v>0</v>
      </c>
      <c r="AH40" s="52" t="s">
        <v>184</v>
      </c>
      <c r="AI40" s="52">
        <v>0</v>
      </c>
      <c r="AJ40" s="13"/>
      <c r="AK40" s="13"/>
      <c r="AO40" s="44"/>
      <c r="AP40" s="36"/>
      <c r="AQ40" s="37"/>
      <c r="AR40" s="37"/>
      <c r="AS40" s="46"/>
      <c r="AT40" s="37"/>
      <c r="AU40" s="45"/>
      <c r="AV40" s="49"/>
      <c r="AW40" s="71"/>
      <c r="AX40" s="71"/>
      <c r="AY40" s="71"/>
      <c r="AZ40" s="71"/>
      <c r="BA40" s="45"/>
      <c r="BB40" s="45"/>
      <c r="BC40" s="45"/>
      <c r="BD40" s="45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CK40" s="159"/>
      <c r="CL40" s="22"/>
      <c r="CM40" s="22"/>
      <c r="CN40" s="159"/>
      <c r="CO40" s="159"/>
      <c r="CP40" s="22"/>
      <c r="CQ40" s="22"/>
      <c r="CR40" s="22"/>
      <c r="CS40" s="22"/>
      <c r="CT40" s="22"/>
      <c r="CV40" s="86"/>
      <c r="CW40" s="86"/>
      <c r="CX40"/>
    </row>
    <row r="41" spans="2:107" x14ac:dyDescent="0.4">
      <c r="C41" s="29">
        <v>39</v>
      </c>
      <c r="D41" s="30">
        <v>46478</v>
      </c>
      <c r="E41" s="29" t="s">
        <v>80</v>
      </c>
      <c r="F41" s="29">
        <v>17270.614090978183</v>
      </c>
      <c r="G41" s="29">
        <v>10812.773479099364</v>
      </c>
      <c r="H41" s="29">
        <v>28083.387570077546</v>
      </c>
      <c r="I41" s="29">
        <v>1000402.1839419032</v>
      </c>
      <c r="J41" s="29">
        <v>549597.81605809648</v>
      </c>
      <c r="K41" s="29">
        <v>554194.15556060791</v>
      </c>
      <c r="L41" s="31">
        <v>0.1275</v>
      </c>
      <c r="M41" s="31" t="s">
        <v>35</v>
      </c>
      <c r="N41" s="29">
        <v>1550000</v>
      </c>
      <c r="O41" s="29" t="s">
        <v>184</v>
      </c>
      <c r="P41" s="81">
        <v>2027</v>
      </c>
      <c r="T41" s="13" t="s">
        <v>97</v>
      </c>
      <c r="U41" s="52">
        <v>0</v>
      </c>
      <c r="V41" s="52">
        <v>0</v>
      </c>
      <c r="W41" s="52">
        <v>0</v>
      </c>
      <c r="X41" s="52">
        <v>0</v>
      </c>
      <c r="Y41" s="57">
        <v>0</v>
      </c>
      <c r="Z41" s="57">
        <v>60</v>
      </c>
      <c r="AA41" s="76">
        <v>0</v>
      </c>
      <c r="AB41" s="52">
        <v>0</v>
      </c>
      <c r="AC41" s="57">
        <v>0</v>
      </c>
      <c r="AD41" s="52">
        <v>0</v>
      </c>
      <c r="AE41" s="52">
        <v>0</v>
      </c>
      <c r="AF41" s="52">
        <v>0</v>
      </c>
      <c r="AG41" s="52">
        <v>0</v>
      </c>
      <c r="AH41" s="52" t="s">
        <v>184</v>
      </c>
      <c r="AI41" s="52">
        <v>0</v>
      </c>
      <c r="AJ41" s="13"/>
      <c r="AK41" s="13"/>
      <c r="AO41" s="44"/>
      <c r="AP41" s="36"/>
      <c r="AQ41" s="37"/>
      <c r="AR41" s="37"/>
      <c r="AS41" s="46"/>
      <c r="AT41" s="37"/>
      <c r="AU41" s="45"/>
      <c r="AV41" s="49"/>
      <c r="AW41" s="71"/>
      <c r="AX41" s="71"/>
      <c r="AY41" s="71"/>
      <c r="AZ41" s="71"/>
      <c r="BA41" s="45"/>
      <c r="BB41" s="45"/>
      <c r="BC41" s="45"/>
      <c r="BD41" s="45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CK41" s="159"/>
      <c r="CL41" s="22"/>
      <c r="CM41" s="22"/>
      <c r="CN41" s="159"/>
      <c r="CO41" s="159"/>
      <c r="CP41" s="22"/>
      <c r="CQ41" s="22"/>
      <c r="CR41" s="22"/>
      <c r="CS41" s="22"/>
      <c r="CT41" s="22"/>
      <c r="CV41" s="86"/>
      <c r="CW41" s="86"/>
      <c r="CX41"/>
    </row>
    <row r="42" spans="2:107" x14ac:dyDescent="0.4">
      <c r="C42" s="29">
        <v>40</v>
      </c>
      <c r="D42" s="30">
        <v>46508</v>
      </c>
      <c r="E42" s="29" t="s">
        <v>80</v>
      </c>
      <c r="F42" s="29">
        <v>17454.114365694826</v>
      </c>
      <c r="G42" s="29">
        <v>10629.273204382722</v>
      </c>
      <c r="H42" s="29">
        <v>28083.387570077546</v>
      </c>
      <c r="I42" s="29">
        <v>982948.06957620836</v>
      </c>
      <c r="J42" s="29">
        <v>567051.93042379129</v>
      </c>
      <c r="K42" s="29">
        <v>564823.42876499065</v>
      </c>
      <c r="L42" s="31">
        <v>0.1275</v>
      </c>
      <c r="M42" s="31" t="s">
        <v>35</v>
      </c>
      <c r="N42" s="29">
        <v>1550000</v>
      </c>
      <c r="O42" s="29" t="s">
        <v>184</v>
      </c>
      <c r="P42" s="81">
        <v>2027</v>
      </c>
      <c r="T42" s="13" t="s">
        <v>104</v>
      </c>
      <c r="U42" s="52">
        <v>0</v>
      </c>
      <c r="V42" s="52">
        <v>0</v>
      </c>
      <c r="W42" s="52">
        <v>0</v>
      </c>
      <c r="X42" s="52">
        <v>0</v>
      </c>
      <c r="Y42" s="57">
        <v>0</v>
      </c>
      <c r="Z42" s="57">
        <v>60</v>
      </c>
      <c r="AA42" s="76">
        <v>0</v>
      </c>
      <c r="AB42" s="52">
        <v>0</v>
      </c>
      <c r="AC42" s="57">
        <v>0</v>
      </c>
      <c r="AD42" s="52">
        <v>0</v>
      </c>
      <c r="AE42" s="52">
        <v>0</v>
      </c>
      <c r="AF42" s="52">
        <v>0</v>
      </c>
      <c r="AG42" s="52">
        <v>0</v>
      </c>
      <c r="AH42" s="52" t="s">
        <v>184</v>
      </c>
      <c r="AI42" s="52">
        <v>0</v>
      </c>
      <c r="AJ42" s="13"/>
      <c r="AK42" s="13"/>
      <c r="AO42" s="44"/>
      <c r="AP42" s="36"/>
      <c r="AQ42" s="37"/>
      <c r="AR42" s="37"/>
      <c r="AS42" s="46"/>
      <c r="AT42" s="37"/>
      <c r="AU42" s="45"/>
      <c r="AV42" s="49"/>
      <c r="AW42" s="71"/>
      <c r="AX42" s="71"/>
      <c r="AY42" s="71"/>
      <c r="AZ42" s="71"/>
      <c r="BA42" s="45"/>
      <c r="BB42" s="45"/>
      <c r="BC42" s="45"/>
      <c r="BD42" s="45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CK42" s="159"/>
      <c r="CL42" s="22"/>
      <c r="CM42" s="22"/>
      <c r="CN42" s="159"/>
      <c r="CO42" s="159"/>
      <c r="CP42" s="22"/>
      <c r="CQ42" s="22"/>
      <c r="CR42" s="22"/>
      <c r="CS42" s="22"/>
      <c r="CT42" s="22"/>
      <c r="CV42" s="86"/>
      <c r="CW42" s="86"/>
      <c r="CX42"/>
    </row>
    <row r="43" spans="2:107" x14ac:dyDescent="0.4">
      <c r="C43" s="29">
        <v>41</v>
      </c>
      <c r="D43" s="30">
        <v>46539</v>
      </c>
      <c r="E43" s="29" t="s">
        <v>80</v>
      </c>
      <c r="F43" s="29">
        <v>17639.564330830341</v>
      </c>
      <c r="G43" s="29">
        <v>10443.823239247215</v>
      </c>
      <c r="H43" s="29">
        <v>28083.387570077553</v>
      </c>
      <c r="I43" s="29">
        <v>965308.50524537801</v>
      </c>
      <c r="J43" s="29">
        <v>584691.49475462164</v>
      </c>
      <c r="K43" s="29">
        <v>575267.25200423785</v>
      </c>
      <c r="L43" s="31">
        <v>0.1275</v>
      </c>
      <c r="M43" s="31" t="s">
        <v>35</v>
      </c>
      <c r="N43" s="29">
        <v>1550000</v>
      </c>
      <c r="O43" s="29" t="s">
        <v>184</v>
      </c>
      <c r="P43" s="81">
        <v>2027</v>
      </c>
      <c r="T43" s="13" t="s">
        <v>105</v>
      </c>
      <c r="U43" s="52">
        <v>0</v>
      </c>
      <c r="V43" s="52">
        <v>0</v>
      </c>
      <c r="W43" s="52">
        <v>0</v>
      </c>
      <c r="X43" s="52">
        <v>0</v>
      </c>
      <c r="Y43" s="57">
        <v>0</v>
      </c>
      <c r="Z43" s="57">
        <v>84</v>
      </c>
      <c r="AA43" s="76">
        <v>0</v>
      </c>
      <c r="AB43" s="52">
        <v>0</v>
      </c>
      <c r="AC43" s="57">
        <v>0</v>
      </c>
      <c r="AD43" s="52">
        <v>0</v>
      </c>
      <c r="AE43" s="52">
        <v>0</v>
      </c>
      <c r="AF43" s="52">
        <v>0</v>
      </c>
      <c r="AG43" s="52">
        <v>0</v>
      </c>
      <c r="AH43" s="52" t="s">
        <v>184</v>
      </c>
      <c r="AI43" s="52">
        <v>0</v>
      </c>
      <c r="AJ43" s="13"/>
      <c r="AK43" s="13"/>
      <c r="AO43" s="44"/>
      <c r="AP43" s="36"/>
      <c r="AQ43" s="37"/>
      <c r="AR43" s="37"/>
      <c r="AS43" s="46"/>
      <c r="AT43" s="37"/>
      <c r="AU43" s="45"/>
      <c r="AV43" s="49"/>
      <c r="AW43" s="71"/>
      <c r="AX43" s="71"/>
      <c r="AY43" s="71"/>
      <c r="AZ43" s="71"/>
      <c r="BA43" s="45"/>
      <c r="BB43" s="45"/>
      <c r="BC43" s="45"/>
      <c r="BD43" s="45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CK43" s="159"/>
      <c r="CL43" s="22"/>
      <c r="CM43" s="22"/>
      <c r="CN43" s="159"/>
      <c r="CO43" s="159"/>
      <c r="CP43" s="22"/>
      <c r="CQ43" s="22"/>
      <c r="CR43" s="22"/>
      <c r="CS43" s="22"/>
      <c r="CT43" s="22"/>
      <c r="CV43" s="86"/>
      <c r="CW43" s="86"/>
      <c r="CX43"/>
    </row>
    <row r="44" spans="2:107" x14ac:dyDescent="0.4">
      <c r="C44" s="29">
        <v>42</v>
      </c>
      <c r="D44" s="30">
        <v>46569</v>
      </c>
      <c r="E44" s="29" t="s">
        <v>80</v>
      </c>
      <c r="F44" s="29">
        <v>17826.984701845402</v>
      </c>
      <c r="G44" s="29">
        <v>10256.402868232142</v>
      </c>
      <c r="H44" s="29">
        <v>28083.387570077546</v>
      </c>
      <c r="I44" s="29">
        <v>947481.52054353256</v>
      </c>
      <c r="J44" s="29">
        <v>602518.47945646709</v>
      </c>
      <c r="K44" s="29">
        <v>585523.65487246995</v>
      </c>
      <c r="L44" s="31">
        <v>0.1275</v>
      </c>
      <c r="M44" s="31" t="s">
        <v>35</v>
      </c>
      <c r="N44" s="29">
        <v>1550000</v>
      </c>
      <c r="O44" s="29" t="s">
        <v>184</v>
      </c>
      <c r="P44" s="81">
        <v>2027</v>
      </c>
      <c r="T44" s="13" t="s">
        <v>106</v>
      </c>
      <c r="U44" s="52">
        <v>0</v>
      </c>
      <c r="V44" s="52">
        <v>0</v>
      </c>
      <c r="W44" s="52">
        <v>0</v>
      </c>
      <c r="X44" s="52">
        <v>0</v>
      </c>
      <c r="Y44" s="57">
        <v>0</v>
      </c>
      <c r="Z44" s="57">
        <v>60</v>
      </c>
      <c r="AA44" s="76">
        <v>0</v>
      </c>
      <c r="AB44" s="52">
        <v>0</v>
      </c>
      <c r="AC44" s="57">
        <v>0</v>
      </c>
      <c r="AD44" s="52">
        <v>0</v>
      </c>
      <c r="AE44" s="52">
        <v>0</v>
      </c>
      <c r="AF44" s="52">
        <v>0</v>
      </c>
      <c r="AG44" s="52">
        <v>0</v>
      </c>
      <c r="AH44" s="52" t="s">
        <v>184</v>
      </c>
      <c r="AI44" s="52">
        <v>0</v>
      </c>
      <c r="AJ44" s="13"/>
      <c r="AK44" s="13"/>
      <c r="AO44" s="44"/>
      <c r="AP44" s="36"/>
      <c r="AQ44" s="37"/>
      <c r="AR44" s="37"/>
      <c r="AS44" s="46"/>
      <c r="AT44" s="37"/>
      <c r="AU44" s="45"/>
      <c r="AV44" s="49"/>
      <c r="AW44" s="71"/>
      <c r="AX44" s="71"/>
      <c r="AY44" s="71"/>
      <c r="AZ44" s="71"/>
      <c r="BA44" s="45"/>
      <c r="BB44" s="45"/>
      <c r="BC44" s="45"/>
      <c r="BD44" s="45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CK44" s="159"/>
      <c r="CL44" s="22"/>
      <c r="CM44" s="22"/>
      <c r="CN44" s="159"/>
      <c r="CO44" s="159"/>
      <c r="CP44" s="22"/>
      <c r="CQ44" s="22"/>
      <c r="CR44" s="22"/>
      <c r="CS44" s="22"/>
      <c r="CT44" s="22"/>
      <c r="CV44" s="86"/>
      <c r="CW44" s="86"/>
      <c r="CX44"/>
    </row>
    <row r="45" spans="2:107" x14ac:dyDescent="0.4">
      <c r="C45" s="29">
        <v>43</v>
      </c>
      <c r="D45" s="30">
        <v>46600</v>
      </c>
      <c r="E45" s="29" t="s">
        <v>80</v>
      </c>
      <c r="F45" s="29">
        <v>18016.396414302508</v>
      </c>
      <c r="G45" s="29">
        <v>10066.991155775033</v>
      </c>
      <c r="H45" s="29">
        <v>28083.387570077542</v>
      </c>
      <c r="I45" s="29">
        <v>929465.12412923004</v>
      </c>
      <c r="J45" s="29">
        <v>620534.87587076961</v>
      </c>
      <c r="K45" s="29">
        <v>595590.64602824498</v>
      </c>
      <c r="L45" s="31">
        <v>0.1275</v>
      </c>
      <c r="M45" s="31" t="s">
        <v>35</v>
      </c>
      <c r="N45" s="29">
        <v>1550000</v>
      </c>
      <c r="O45" s="29" t="s">
        <v>184</v>
      </c>
      <c r="P45" s="81">
        <v>2027</v>
      </c>
      <c r="T45" s="13" t="s">
        <v>107</v>
      </c>
      <c r="U45" s="52">
        <v>0</v>
      </c>
      <c r="V45" s="52">
        <v>0</v>
      </c>
      <c r="W45" s="52">
        <v>0</v>
      </c>
      <c r="X45" s="52">
        <v>0</v>
      </c>
      <c r="Y45" s="57">
        <v>0</v>
      </c>
      <c r="Z45" s="57">
        <v>60</v>
      </c>
      <c r="AA45" s="76">
        <v>0</v>
      </c>
      <c r="AB45" s="52">
        <v>0</v>
      </c>
      <c r="AC45" s="57">
        <v>0</v>
      </c>
      <c r="AD45" s="52">
        <v>0</v>
      </c>
      <c r="AE45" s="52">
        <v>0</v>
      </c>
      <c r="AF45" s="52">
        <v>0</v>
      </c>
      <c r="AG45" s="52">
        <v>0</v>
      </c>
      <c r="AH45" s="52" t="s">
        <v>184</v>
      </c>
      <c r="AI45" s="52">
        <v>0</v>
      </c>
      <c r="AJ45" s="13"/>
      <c r="AK45" s="13"/>
      <c r="AO45" s="44"/>
      <c r="AP45" s="36"/>
      <c r="AQ45" s="37"/>
      <c r="AR45" s="37"/>
      <c r="AS45" s="37"/>
      <c r="AT45" s="37"/>
      <c r="AU45" s="45"/>
      <c r="AV45" s="49"/>
      <c r="AW45" s="71"/>
      <c r="AX45" s="71"/>
      <c r="AY45" s="71"/>
      <c r="AZ45" s="71"/>
      <c r="BA45" s="45"/>
      <c r="BB45" s="45"/>
      <c r="BC45" s="45"/>
      <c r="BD45" s="45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CK45" s="159"/>
      <c r="CL45" s="22"/>
      <c r="CM45" s="22"/>
      <c r="CN45" s="159"/>
      <c r="CO45" s="159"/>
      <c r="CP45" s="22"/>
      <c r="CQ45" s="22"/>
      <c r="CR45" s="22"/>
      <c r="CS45" s="22"/>
      <c r="CT45" s="22"/>
      <c r="CV45" s="86"/>
      <c r="CW45" s="86"/>
      <c r="CX45"/>
    </row>
    <row r="46" spans="2:107" x14ac:dyDescent="0.4">
      <c r="C46" s="29">
        <v>44</v>
      </c>
      <c r="D46" s="30">
        <v>46631</v>
      </c>
      <c r="E46" s="29" t="s">
        <v>80</v>
      </c>
      <c r="F46" s="29">
        <v>18207.820626204473</v>
      </c>
      <c r="G46" s="29">
        <v>9875.5669438730692</v>
      </c>
      <c r="H46" s="29">
        <v>28083.387570077542</v>
      </c>
      <c r="I46" s="29">
        <v>911257.30350302556</v>
      </c>
      <c r="J46" s="29">
        <v>638742.69649697409</v>
      </c>
      <c r="K46" s="29">
        <v>605466.21297211805</v>
      </c>
      <c r="L46" s="31">
        <v>0.1275</v>
      </c>
      <c r="M46" s="31" t="s">
        <v>35</v>
      </c>
      <c r="N46" s="29">
        <v>1550000</v>
      </c>
      <c r="O46" s="29" t="s">
        <v>184</v>
      </c>
      <c r="P46" s="81">
        <v>2027</v>
      </c>
      <c r="T46" s="13" t="s">
        <v>108</v>
      </c>
      <c r="U46" s="52">
        <v>0</v>
      </c>
      <c r="V46" s="52">
        <v>0</v>
      </c>
      <c r="W46" s="52">
        <v>0</v>
      </c>
      <c r="X46" s="52">
        <v>0</v>
      </c>
      <c r="Y46" s="57">
        <v>0</v>
      </c>
      <c r="Z46" s="57">
        <v>60</v>
      </c>
      <c r="AA46" s="76">
        <v>0</v>
      </c>
      <c r="AB46" s="52">
        <v>0</v>
      </c>
      <c r="AC46" s="57">
        <v>0</v>
      </c>
      <c r="AD46" s="52">
        <v>0</v>
      </c>
      <c r="AE46" s="52">
        <v>0</v>
      </c>
      <c r="AF46" s="52">
        <v>0</v>
      </c>
      <c r="AG46" s="52">
        <v>0</v>
      </c>
      <c r="AH46" s="52" t="s">
        <v>184</v>
      </c>
      <c r="AI46" s="52">
        <v>0</v>
      </c>
      <c r="AJ46" s="13"/>
      <c r="AO46" s="44"/>
      <c r="AP46" s="36"/>
      <c r="AQ46" s="37"/>
      <c r="AR46" s="37"/>
      <c r="AS46" s="37"/>
      <c r="AT46" s="37"/>
      <c r="AU46" s="45"/>
      <c r="AV46" s="49"/>
      <c r="AW46" s="71"/>
      <c r="AX46" s="71"/>
      <c r="AY46" s="71"/>
      <c r="AZ46" s="71"/>
      <c r="BA46" s="45"/>
      <c r="BB46" s="45"/>
      <c r="BC46" s="45"/>
      <c r="BD46" s="45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CK46" s="159"/>
      <c r="CL46" s="22"/>
      <c r="CM46" s="22"/>
      <c r="CN46" s="159"/>
      <c r="CO46" s="159"/>
      <c r="CP46" s="22"/>
      <c r="CQ46" s="22"/>
      <c r="CR46" s="22"/>
      <c r="CS46" s="22"/>
      <c r="CT46" s="22"/>
      <c r="CV46" s="86"/>
      <c r="CW46" s="86"/>
      <c r="CX46"/>
    </row>
    <row r="47" spans="2:107" x14ac:dyDescent="0.4">
      <c r="C47" s="29">
        <v>45</v>
      </c>
      <c r="D47" s="30">
        <v>46661</v>
      </c>
      <c r="E47" s="29" t="s">
        <v>80</v>
      </c>
      <c r="F47" s="29">
        <v>18401.278720357896</v>
      </c>
      <c r="G47" s="29">
        <v>9682.108849719647</v>
      </c>
      <c r="H47" s="29">
        <v>28083.387570077542</v>
      </c>
      <c r="I47" s="29">
        <v>892856.02478266764</v>
      </c>
      <c r="J47" s="29">
        <v>657143.97521733202</v>
      </c>
      <c r="K47" s="29">
        <v>615148.32182183769</v>
      </c>
      <c r="L47" s="31">
        <v>0.1275</v>
      </c>
      <c r="M47" s="31" t="s">
        <v>35</v>
      </c>
      <c r="N47" s="29">
        <v>1550000</v>
      </c>
      <c r="O47" s="29" t="s">
        <v>184</v>
      </c>
      <c r="P47" s="81">
        <v>2027</v>
      </c>
      <c r="U47" s="52"/>
      <c r="V47" s="52"/>
      <c r="W47" s="52"/>
      <c r="X47" s="52"/>
      <c r="Y47" s="57"/>
      <c r="Z47" s="57"/>
      <c r="AA47" s="76"/>
      <c r="AB47" s="52"/>
      <c r="AC47" s="57"/>
      <c r="AD47" s="52"/>
      <c r="AE47" s="52"/>
      <c r="AF47" s="52"/>
      <c r="AG47" s="52"/>
      <c r="AH47" s="52"/>
      <c r="AJ47" s="13"/>
      <c r="AO47" s="44"/>
      <c r="AP47" s="36"/>
      <c r="AQ47" s="37"/>
      <c r="AR47" s="37"/>
      <c r="AS47" s="37"/>
      <c r="AT47" s="37"/>
      <c r="AU47" s="45"/>
      <c r="AV47" s="49"/>
      <c r="AW47" s="71"/>
      <c r="AX47" s="71"/>
      <c r="AY47" s="71"/>
      <c r="AZ47" s="71"/>
      <c r="BA47" s="45"/>
      <c r="BB47" s="45"/>
      <c r="BC47" s="45"/>
      <c r="BD47" s="45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CK47" s="159"/>
      <c r="CL47" s="22"/>
      <c r="CM47" s="22"/>
      <c r="CN47" s="159"/>
      <c r="CO47" s="159"/>
      <c r="CP47" s="22"/>
      <c r="CQ47" s="22"/>
      <c r="CR47" s="22"/>
      <c r="CS47" s="22"/>
      <c r="CT47" s="22"/>
      <c r="CV47" s="86"/>
      <c r="CW47" s="86"/>
      <c r="CX47"/>
    </row>
    <row r="48" spans="2:107" x14ac:dyDescent="0.4">
      <c r="C48" s="29">
        <v>46</v>
      </c>
      <c r="D48" s="30">
        <v>46692</v>
      </c>
      <c r="E48" s="29" t="s">
        <v>80</v>
      </c>
      <c r="F48" s="29">
        <v>18674.87022674016</v>
      </c>
      <c r="G48" s="29">
        <v>9300.5835914861218</v>
      </c>
      <c r="H48" s="29">
        <v>27975.453818226284</v>
      </c>
      <c r="I48" s="29">
        <v>874181.1545559275</v>
      </c>
      <c r="J48" s="29">
        <v>675818.84544407215</v>
      </c>
      <c r="K48" s="29">
        <v>624448.90541332378</v>
      </c>
      <c r="L48" s="31">
        <v>0.125</v>
      </c>
      <c r="M48" s="31" t="s">
        <v>35</v>
      </c>
      <c r="N48" s="29">
        <v>1550000</v>
      </c>
      <c r="O48" s="29" t="s">
        <v>184</v>
      </c>
      <c r="P48" s="81">
        <v>2027</v>
      </c>
      <c r="U48" s="52"/>
      <c r="V48" s="52"/>
      <c r="W48" s="52"/>
      <c r="X48" s="52"/>
      <c r="Y48" s="57"/>
      <c r="Z48" s="57"/>
      <c r="AA48" s="76"/>
      <c r="AB48" s="52"/>
      <c r="AC48" s="57"/>
      <c r="AD48" s="52"/>
      <c r="AE48" s="52"/>
      <c r="AF48" s="52"/>
      <c r="AG48" s="52"/>
      <c r="AH48" s="52"/>
      <c r="AJ48" s="13"/>
      <c r="AO48" s="44"/>
      <c r="AP48" s="36"/>
      <c r="AQ48" s="37"/>
      <c r="AR48" s="37"/>
      <c r="AS48" s="37"/>
      <c r="AT48" s="37"/>
      <c r="AU48" s="45"/>
      <c r="AV48" s="49"/>
      <c r="AW48" s="71"/>
      <c r="AX48" s="71"/>
      <c r="AY48" s="71"/>
      <c r="AZ48" s="71"/>
      <c r="BA48" s="45"/>
      <c r="BB48" s="45"/>
      <c r="BC48" s="45"/>
      <c r="BD48" s="45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CK48" s="159"/>
      <c r="CL48" s="22"/>
      <c r="CM48" s="22"/>
      <c r="CN48" s="159"/>
      <c r="CO48" s="159"/>
      <c r="CP48" s="22"/>
      <c r="CQ48" s="22"/>
      <c r="CR48" s="22"/>
      <c r="CS48" s="22"/>
      <c r="CT48" s="22"/>
      <c r="CV48" s="86"/>
      <c r="CW48" s="86"/>
      <c r="CX48"/>
    </row>
    <row r="49" spans="3:102" x14ac:dyDescent="0.4">
      <c r="C49" s="29">
        <v>47</v>
      </c>
      <c r="D49" s="30">
        <v>46722</v>
      </c>
      <c r="E49" s="29" t="s">
        <v>80</v>
      </c>
      <c r="F49" s="29">
        <v>18869.400124935375</v>
      </c>
      <c r="G49" s="29">
        <v>9106.0536932909108</v>
      </c>
      <c r="H49" s="29">
        <v>27975.453818226284</v>
      </c>
      <c r="I49" s="29">
        <v>855311.75443099218</v>
      </c>
      <c r="J49" s="29">
        <v>694688.24556900747</v>
      </c>
      <c r="K49" s="29">
        <v>633554.9591066147</v>
      </c>
      <c r="L49" s="31">
        <v>0.125</v>
      </c>
      <c r="M49" s="31" t="s">
        <v>35</v>
      </c>
      <c r="N49" s="29">
        <v>1550000</v>
      </c>
      <c r="O49" s="29" t="s">
        <v>184</v>
      </c>
      <c r="P49" s="81">
        <v>2027</v>
      </c>
      <c r="U49" s="52"/>
      <c r="V49" s="52"/>
      <c r="W49" s="52"/>
      <c r="X49" s="52"/>
      <c r="Y49" s="57"/>
      <c r="Z49" s="57"/>
      <c r="AA49" s="76"/>
      <c r="AB49" s="52"/>
      <c r="AC49" s="57"/>
      <c r="AD49" s="52"/>
      <c r="AE49" s="52"/>
      <c r="AF49" s="52"/>
      <c r="AG49" s="52"/>
      <c r="AH49" s="52"/>
      <c r="AJ49" s="13"/>
      <c r="AO49" s="44"/>
      <c r="AP49" s="36"/>
      <c r="AQ49" s="37"/>
      <c r="AR49" s="37"/>
      <c r="AS49" s="37"/>
      <c r="AT49" s="37"/>
      <c r="AU49" s="45"/>
      <c r="AV49" s="49"/>
      <c r="AW49" s="71"/>
      <c r="AX49" s="71"/>
      <c r="AY49" s="71"/>
      <c r="AZ49" s="71"/>
      <c r="BA49" s="45"/>
      <c r="BB49" s="45"/>
      <c r="BC49" s="45"/>
      <c r="BD49" s="45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CK49" s="159"/>
      <c r="CL49" s="22"/>
      <c r="CM49" s="22"/>
      <c r="CN49" s="159"/>
      <c r="CO49" s="159"/>
      <c r="CP49" s="22"/>
      <c r="CQ49" s="22"/>
      <c r="CR49" s="22"/>
      <c r="CS49" s="22"/>
      <c r="CT49" s="22"/>
      <c r="CV49" s="86"/>
      <c r="CW49" s="86"/>
      <c r="CX49"/>
    </row>
    <row r="50" spans="3:102" x14ac:dyDescent="0.4">
      <c r="C50" s="29">
        <v>48</v>
      </c>
      <c r="D50" s="30">
        <v>46753</v>
      </c>
      <c r="E50" s="29" t="s">
        <v>80</v>
      </c>
      <c r="F50" s="29">
        <v>19065.956376236783</v>
      </c>
      <c r="G50" s="29">
        <v>8909.4974419895025</v>
      </c>
      <c r="H50" s="29">
        <v>27975.453818226284</v>
      </c>
      <c r="I50" s="29">
        <v>836245.79805475543</v>
      </c>
      <c r="J50" s="29">
        <v>713754.20194524422</v>
      </c>
      <c r="K50" s="29">
        <v>642464.45654860418</v>
      </c>
      <c r="L50" s="31">
        <v>0.125</v>
      </c>
      <c r="M50" s="31" t="s">
        <v>35</v>
      </c>
      <c r="N50" s="29">
        <v>1550000</v>
      </c>
      <c r="O50" s="29" t="s">
        <v>184</v>
      </c>
      <c r="P50" s="81">
        <v>2028</v>
      </c>
      <c r="U50" s="52"/>
      <c r="V50" s="52"/>
      <c r="W50" s="52"/>
      <c r="X50" s="52"/>
      <c r="Y50" s="57"/>
      <c r="Z50" s="57"/>
      <c r="AA50" s="76"/>
      <c r="AB50" s="52"/>
      <c r="AC50" s="57"/>
      <c r="AD50" s="52"/>
      <c r="AE50" s="52"/>
      <c r="AF50" s="52"/>
      <c r="AG50" s="52"/>
      <c r="AH50" s="52"/>
      <c r="AJ50" s="13"/>
      <c r="AO50" s="44"/>
      <c r="AP50" s="36"/>
      <c r="AQ50" s="37"/>
      <c r="AR50" s="37"/>
      <c r="AS50" s="37"/>
      <c r="AT50" s="37"/>
      <c r="AU50" s="45"/>
      <c r="AV50" s="49"/>
      <c r="AW50" s="71"/>
      <c r="AX50" s="71"/>
      <c r="AY50" s="71"/>
      <c r="AZ50" s="71"/>
      <c r="BA50" s="45"/>
      <c r="BB50" s="45"/>
      <c r="BC50" s="45"/>
      <c r="BD50" s="45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CK50" s="159"/>
      <c r="CL50" s="22"/>
      <c r="CM50" s="22"/>
      <c r="CN50" s="159"/>
      <c r="CO50" s="159"/>
      <c r="CP50" s="22"/>
      <c r="CQ50" s="22"/>
      <c r="CR50" s="22"/>
      <c r="CS50" s="22"/>
      <c r="CT50" s="22"/>
      <c r="CV50" s="86"/>
      <c r="CW50" s="86"/>
      <c r="CX50"/>
    </row>
    <row r="51" spans="3:102" x14ac:dyDescent="0.4">
      <c r="C51" s="29">
        <v>49</v>
      </c>
      <c r="D51" s="30">
        <v>46784</v>
      </c>
      <c r="E51" s="29" t="s">
        <v>80</v>
      </c>
      <c r="F51" s="29">
        <v>19264.560088489256</v>
      </c>
      <c r="G51" s="29">
        <v>8710.8937297370358</v>
      </c>
      <c r="H51" s="29">
        <v>27975.453818226291</v>
      </c>
      <c r="I51" s="29">
        <v>816981.23796626623</v>
      </c>
      <c r="J51" s="29">
        <v>733018.76203373342</v>
      </c>
      <c r="K51" s="29">
        <v>651175.35027834121</v>
      </c>
      <c r="L51" s="31">
        <v>0.125</v>
      </c>
      <c r="M51" s="31" t="s">
        <v>35</v>
      </c>
      <c r="N51" s="29">
        <v>1550000</v>
      </c>
      <c r="O51" s="29" t="s">
        <v>184</v>
      </c>
      <c r="P51" s="81">
        <v>2028</v>
      </c>
      <c r="U51" s="52"/>
      <c r="V51" s="52"/>
      <c r="W51" s="52"/>
      <c r="X51" s="52"/>
      <c r="Y51" s="57"/>
      <c r="Z51" s="57"/>
      <c r="AA51" s="76"/>
      <c r="AB51" s="52"/>
      <c r="AC51" s="57"/>
      <c r="AD51" s="52"/>
      <c r="AE51" s="52"/>
      <c r="AF51" s="52"/>
      <c r="AG51" s="52"/>
      <c r="AH51" s="52"/>
      <c r="AJ51" s="13"/>
      <c r="AO51" s="26"/>
      <c r="AP51" s="9"/>
      <c r="AQ51" s="50"/>
      <c r="AR51" s="50"/>
      <c r="AS51" s="50"/>
      <c r="AT51" s="50"/>
      <c r="AU51" s="9"/>
      <c r="AV51" s="9"/>
      <c r="AW51" s="2"/>
      <c r="AX51" s="2"/>
      <c r="AY51" s="2"/>
      <c r="AZ51" s="2"/>
      <c r="BA51" s="9"/>
      <c r="BB51" s="56"/>
      <c r="BC51" s="56"/>
      <c r="BD51" s="56"/>
      <c r="BE51" s="56"/>
      <c r="CK51" s="159"/>
      <c r="CL51" s="22"/>
      <c r="CM51" s="22"/>
      <c r="CN51" s="159"/>
      <c r="CO51" s="159"/>
      <c r="CP51" s="22"/>
      <c r="CQ51" s="22"/>
      <c r="CR51" s="22"/>
      <c r="CS51" s="22"/>
      <c r="CT51" s="22"/>
      <c r="CV51" s="86"/>
      <c r="CW51" s="86"/>
      <c r="CX51"/>
    </row>
    <row r="52" spans="3:102" x14ac:dyDescent="0.4">
      <c r="C52" s="29">
        <v>50</v>
      </c>
      <c r="D52" s="30">
        <v>46813</v>
      </c>
      <c r="E52" s="29" t="s">
        <v>80</v>
      </c>
      <c r="F52" s="29">
        <v>19465.232589411018</v>
      </c>
      <c r="G52" s="29">
        <v>8510.2212288152732</v>
      </c>
      <c r="H52" s="29">
        <v>27975.453818226291</v>
      </c>
      <c r="I52" s="29">
        <v>797516.00537685526</v>
      </c>
      <c r="J52" s="29">
        <v>752483.99462314439</v>
      </c>
      <c r="K52" s="29">
        <v>659685.57150715648</v>
      </c>
      <c r="L52" s="31">
        <v>0.125</v>
      </c>
      <c r="M52" s="31" t="s">
        <v>35</v>
      </c>
      <c r="N52" s="29">
        <v>1550000</v>
      </c>
      <c r="O52" s="29" t="s">
        <v>184</v>
      </c>
      <c r="P52" s="81">
        <v>2028</v>
      </c>
      <c r="U52" s="52"/>
      <c r="V52" s="52"/>
      <c r="W52" s="52"/>
      <c r="X52" s="52"/>
      <c r="Y52" s="57"/>
      <c r="Z52" s="57"/>
      <c r="AA52" s="76"/>
      <c r="AB52" s="52"/>
      <c r="AC52" s="57"/>
      <c r="AD52" s="52"/>
      <c r="AE52" s="52"/>
      <c r="AF52" s="52"/>
      <c r="AG52" s="52"/>
      <c r="AH52" s="52"/>
      <c r="AJ52" s="13"/>
      <c r="AO52" s="26"/>
      <c r="AP52" s="9"/>
      <c r="AQ52" s="50"/>
      <c r="AR52" s="50"/>
      <c r="AS52" s="50"/>
      <c r="AT52" s="50"/>
      <c r="AU52" s="9"/>
      <c r="AV52" s="9"/>
      <c r="AW52" s="2"/>
      <c r="AX52" s="2"/>
      <c r="AY52" s="2"/>
      <c r="AZ52" s="2"/>
      <c r="BA52" s="9"/>
      <c r="BB52" s="56"/>
      <c r="BC52" s="56"/>
      <c r="BD52" s="56"/>
      <c r="BE52" s="56"/>
      <c r="CK52" s="159"/>
      <c r="CL52" s="22"/>
      <c r="CM52" s="22"/>
      <c r="CN52" s="159"/>
      <c r="CO52" s="159"/>
      <c r="CP52" s="22"/>
      <c r="CQ52" s="22"/>
      <c r="CR52" s="22"/>
      <c r="CS52" s="22"/>
      <c r="CT52" s="22"/>
      <c r="CV52" s="86"/>
      <c r="CW52" s="86"/>
      <c r="CX52"/>
    </row>
    <row r="53" spans="3:102" x14ac:dyDescent="0.4">
      <c r="C53" s="29">
        <v>51</v>
      </c>
      <c r="D53" s="30">
        <v>46844</v>
      </c>
      <c r="E53" s="29" t="s">
        <v>80</v>
      </c>
      <c r="F53" s="29">
        <v>19667.995428884049</v>
      </c>
      <c r="G53" s="29">
        <v>8307.4583893422423</v>
      </c>
      <c r="H53" s="29">
        <v>27975.453818226291</v>
      </c>
      <c r="I53" s="29">
        <v>777848.00994797121</v>
      </c>
      <c r="J53" s="29">
        <v>772151.99005202844</v>
      </c>
      <c r="K53" s="29">
        <v>667993.02989649877</v>
      </c>
      <c r="L53" s="31">
        <v>0.125</v>
      </c>
      <c r="M53" s="31" t="s">
        <v>35</v>
      </c>
      <c r="N53" s="29">
        <v>1550000</v>
      </c>
      <c r="O53" s="29" t="s">
        <v>184</v>
      </c>
      <c r="P53" s="81">
        <v>2028</v>
      </c>
      <c r="U53" s="52"/>
      <c r="V53" s="52"/>
      <c r="W53" s="52"/>
      <c r="X53" s="52"/>
      <c r="Y53" s="57"/>
      <c r="Z53" s="57"/>
      <c r="AA53" s="76"/>
      <c r="AB53" s="52"/>
      <c r="AC53" s="57"/>
      <c r="AD53" s="52"/>
      <c r="AE53" s="52"/>
      <c r="AF53" s="52"/>
      <c r="AG53" s="52"/>
      <c r="AH53" s="52"/>
      <c r="AJ53" s="13"/>
      <c r="AO53" s="26"/>
      <c r="AP53" s="9"/>
      <c r="AQ53" s="50"/>
      <c r="AR53" s="50"/>
      <c r="AS53" s="50"/>
      <c r="AT53" s="50"/>
      <c r="AU53" s="9"/>
      <c r="AV53" s="9"/>
      <c r="AW53" s="2"/>
      <c r="AX53" s="2"/>
      <c r="AY53" s="2"/>
      <c r="AZ53" s="2"/>
      <c r="BA53" s="9"/>
      <c r="BB53" s="56"/>
      <c r="BC53" s="56"/>
      <c r="BD53" s="56"/>
      <c r="BE53" s="56"/>
      <c r="CK53" s="159"/>
      <c r="CL53" s="22"/>
      <c r="CM53" s="22"/>
      <c r="CN53" s="159"/>
      <c r="CO53" s="159"/>
      <c r="CP53" s="22"/>
      <c r="CQ53" s="22"/>
      <c r="CR53" s="22"/>
      <c r="CS53" s="22"/>
      <c r="CT53" s="22"/>
      <c r="CV53" s="86"/>
      <c r="CW53" s="86"/>
      <c r="CX53"/>
    </row>
    <row r="54" spans="3:102" x14ac:dyDescent="0.4">
      <c r="C54" s="29">
        <v>52</v>
      </c>
      <c r="D54" s="30">
        <v>46874</v>
      </c>
      <c r="E54" s="29" t="s">
        <v>80</v>
      </c>
      <c r="F54" s="29">
        <v>19872.870381268258</v>
      </c>
      <c r="G54" s="29">
        <v>8102.5834369580334</v>
      </c>
      <c r="H54" s="29">
        <v>27975.453818226291</v>
      </c>
      <c r="I54" s="29">
        <v>757975.139566703</v>
      </c>
      <c r="J54" s="29">
        <v>792024.86043329665</v>
      </c>
      <c r="K54" s="29">
        <v>676095.6133334568</v>
      </c>
      <c r="L54" s="31">
        <v>0.125</v>
      </c>
      <c r="M54" s="31" t="s">
        <v>35</v>
      </c>
      <c r="N54" s="29">
        <v>1550000</v>
      </c>
      <c r="O54" s="29" t="s">
        <v>184</v>
      </c>
      <c r="P54" s="81">
        <v>2028</v>
      </c>
      <c r="U54" s="52"/>
      <c r="V54" s="52"/>
      <c r="W54" s="52"/>
      <c r="X54" s="52"/>
      <c r="Y54" s="57"/>
      <c r="Z54" s="57"/>
      <c r="AA54" s="76"/>
      <c r="AB54" s="52"/>
      <c r="AC54" s="57"/>
      <c r="AD54" s="52"/>
      <c r="AE54" s="52"/>
      <c r="AF54" s="52"/>
      <c r="AG54" s="52"/>
      <c r="AH54" s="52"/>
      <c r="AJ54" s="13"/>
      <c r="AO54" s="26"/>
      <c r="AP54" s="9"/>
      <c r="AQ54" s="50"/>
      <c r="AR54" s="50"/>
      <c r="AS54" s="50"/>
      <c r="AT54" s="50"/>
      <c r="AU54" s="9"/>
      <c r="AV54" s="9"/>
      <c r="AW54" s="2"/>
      <c r="AX54" s="2"/>
      <c r="AY54" s="2"/>
      <c r="AZ54" s="2"/>
      <c r="BA54" s="9"/>
      <c r="BB54" s="56"/>
      <c r="BC54" s="56"/>
      <c r="BD54" s="56"/>
      <c r="BE54" s="56"/>
      <c r="CK54" s="159"/>
      <c r="CL54" s="22"/>
      <c r="CM54" s="22"/>
      <c r="CN54" s="159"/>
      <c r="CO54" s="159"/>
      <c r="CP54" s="22"/>
      <c r="CQ54" s="22"/>
      <c r="CR54" s="22"/>
      <c r="CS54" s="22"/>
      <c r="CT54" s="22"/>
      <c r="CV54" s="86"/>
      <c r="CW54" s="86"/>
      <c r="CX54"/>
    </row>
    <row r="55" spans="3:102" x14ac:dyDescent="0.4">
      <c r="C55" s="29">
        <v>53</v>
      </c>
      <c r="D55" s="30">
        <v>46905</v>
      </c>
      <c r="E55" s="29" t="s">
        <v>80</v>
      </c>
      <c r="F55" s="29">
        <v>20079.879447739804</v>
      </c>
      <c r="G55" s="29">
        <v>7895.5743704864899</v>
      </c>
      <c r="H55" s="29">
        <v>27975.453818226295</v>
      </c>
      <c r="I55" s="29">
        <v>737895.2601189632</v>
      </c>
      <c r="J55" s="29">
        <v>812104.73988103645</v>
      </c>
      <c r="K55" s="29">
        <v>683991.18770394335</v>
      </c>
      <c r="L55" s="31">
        <v>0.125</v>
      </c>
      <c r="M55" s="31" t="s">
        <v>35</v>
      </c>
      <c r="N55" s="29">
        <v>1550000</v>
      </c>
      <c r="O55" s="29" t="s">
        <v>184</v>
      </c>
      <c r="P55" s="81">
        <v>2028</v>
      </c>
      <c r="U55" s="52"/>
      <c r="V55" s="52"/>
      <c r="W55" s="52"/>
      <c r="X55" s="52"/>
      <c r="Y55" s="57"/>
      <c r="Z55" s="57"/>
      <c r="AA55" s="76"/>
      <c r="AB55" s="52"/>
      <c r="AC55" s="57"/>
      <c r="AD55" s="52"/>
      <c r="AE55" s="52"/>
      <c r="AF55" s="52"/>
      <c r="AG55" s="52"/>
      <c r="AH55" s="52"/>
      <c r="AO55" s="9"/>
      <c r="AP55" s="9"/>
      <c r="AQ55" s="50"/>
      <c r="AR55" s="50"/>
      <c r="AS55" s="50"/>
      <c r="AT55" s="50"/>
      <c r="AU55" s="9"/>
      <c r="AV55" s="9"/>
      <c r="AW55" s="2"/>
      <c r="AX55" s="2"/>
      <c r="AY55" s="2"/>
      <c r="AZ55" s="2"/>
      <c r="BA55" s="9"/>
      <c r="BB55" s="56"/>
      <c r="BC55" s="56"/>
      <c r="BD55" s="56"/>
      <c r="BE55" s="56"/>
      <c r="CK55" s="159"/>
      <c r="CL55" s="22"/>
      <c r="CM55" s="22"/>
      <c r="CN55" s="159"/>
      <c r="CO55" s="159"/>
      <c r="CP55" s="22"/>
      <c r="CQ55" s="22"/>
      <c r="CR55" s="22"/>
      <c r="CS55" s="22"/>
      <c r="CT55" s="22"/>
      <c r="CV55" s="86"/>
      <c r="CW55" s="86"/>
      <c r="CX55"/>
    </row>
    <row r="56" spans="3:102" x14ac:dyDescent="0.4">
      <c r="C56" s="29">
        <v>54</v>
      </c>
      <c r="D56" s="30">
        <v>46935</v>
      </c>
      <c r="E56" s="29" t="s">
        <v>80</v>
      </c>
      <c r="F56" s="29">
        <v>20289.04485865376</v>
      </c>
      <c r="G56" s="29">
        <v>7686.4089595725336</v>
      </c>
      <c r="H56" s="29">
        <v>27975.453818226295</v>
      </c>
      <c r="I56" s="29">
        <v>717606.2152603094</v>
      </c>
      <c r="J56" s="29">
        <v>832393.78473969025</v>
      </c>
      <c r="K56" s="29">
        <v>691677.5966635159</v>
      </c>
      <c r="L56" s="31">
        <v>0.125</v>
      </c>
      <c r="M56" s="31" t="s">
        <v>35</v>
      </c>
      <c r="N56" s="29">
        <v>1550000</v>
      </c>
      <c r="O56" s="29" t="s">
        <v>184</v>
      </c>
      <c r="P56" s="81">
        <v>2028</v>
      </c>
      <c r="U56" s="52"/>
      <c r="V56" s="52"/>
      <c r="W56" s="52"/>
      <c r="X56" s="52"/>
      <c r="Y56" s="57"/>
      <c r="Z56" s="57"/>
      <c r="AA56" s="76"/>
      <c r="AB56" s="52"/>
      <c r="AC56" s="57"/>
      <c r="AD56" s="52"/>
      <c r="AE56" s="52"/>
      <c r="AF56" s="52"/>
      <c r="AG56" s="52"/>
      <c r="AH56" s="52"/>
      <c r="AO56" s="9"/>
      <c r="AP56" s="9"/>
      <c r="AQ56" s="50"/>
      <c r="AR56" s="50"/>
      <c r="AS56" s="50"/>
      <c r="AT56" s="50"/>
      <c r="AU56" s="9"/>
      <c r="AV56" s="9"/>
      <c r="AW56" s="2"/>
      <c r="AX56" s="2"/>
      <c r="AY56" s="2"/>
      <c r="AZ56" s="2"/>
      <c r="BA56" s="9"/>
      <c r="BB56" s="56"/>
      <c r="BC56" s="56"/>
      <c r="BD56" s="56"/>
      <c r="BE56" s="56"/>
      <c r="CK56" s="159"/>
      <c r="CL56" s="22"/>
      <c r="CM56" s="22"/>
      <c r="CN56" s="159"/>
      <c r="CO56" s="159"/>
      <c r="CP56" s="22"/>
      <c r="CQ56" s="22"/>
      <c r="CR56" s="22"/>
      <c r="CS56" s="22"/>
      <c r="CT56" s="22"/>
      <c r="CV56" s="86"/>
      <c r="CW56" s="86"/>
      <c r="CX56"/>
    </row>
    <row r="57" spans="3:102" x14ac:dyDescent="0.4">
      <c r="C57" s="29">
        <v>55</v>
      </c>
      <c r="D57" s="30">
        <v>46966</v>
      </c>
      <c r="E57" s="29" t="s">
        <v>80</v>
      </c>
      <c r="F57" s="29">
        <v>20500.389075931402</v>
      </c>
      <c r="G57" s="29">
        <v>7475.0647422948896</v>
      </c>
      <c r="H57" s="29">
        <v>27975.453818226291</v>
      </c>
      <c r="I57" s="29">
        <v>697105.82618437801</v>
      </c>
      <c r="J57" s="29">
        <v>852894.17381562165</v>
      </c>
      <c r="K57" s="29">
        <v>699152.66140581074</v>
      </c>
      <c r="L57" s="31">
        <v>0.125</v>
      </c>
      <c r="M57" s="31" t="s">
        <v>35</v>
      </c>
      <c r="N57" s="29">
        <v>1550000</v>
      </c>
      <c r="O57" s="29" t="s">
        <v>184</v>
      </c>
      <c r="P57" s="81">
        <v>2028</v>
      </c>
      <c r="U57" s="52"/>
      <c r="V57" s="52"/>
      <c r="W57" s="52"/>
      <c r="X57" s="52"/>
      <c r="Y57" s="57"/>
      <c r="Z57" s="57"/>
      <c r="AA57" s="76"/>
      <c r="AB57" s="52"/>
      <c r="AC57" s="57"/>
      <c r="AD57" s="52"/>
      <c r="AE57" s="52"/>
      <c r="AF57" s="52"/>
      <c r="AG57" s="52"/>
      <c r="AH57" s="52"/>
      <c r="AO57" s="9"/>
      <c r="AP57" s="9"/>
      <c r="AQ57" s="50"/>
      <c r="AR57" s="50"/>
      <c r="AS57" s="50"/>
      <c r="AT57" s="50"/>
      <c r="AU57" s="9"/>
      <c r="AV57" s="9"/>
      <c r="AW57" s="2"/>
      <c r="AX57" s="2"/>
      <c r="AY57" s="2"/>
      <c r="AZ57" s="2"/>
      <c r="BA57" s="9"/>
      <c r="BB57" s="56"/>
      <c r="BC57" s="56"/>
      <c r="BD57" s="56"/>
      <c r="BE57" s="56"/>
    </row>
    <row r="58" spans="3:102" x14ac:dyDescent="0.4">
      <c r="C58" s="29">
        <v>56</v>
      </c>
      <c r="D58" s="30">
        <v>46997</v>
      </c>
      <c r="E58" s="29" t="s">
        <v>80</v>
      </c>
      <c r="F58" s="29">
        <v>20713.934795472353</v>
      </c>
      <c r="G58" s="29">
        <v>7261.5190227539379</v>
      </c>
      <c r="H58" s="29">
        <v>27975.453818226291</v>
      </c>
      <c r="I58" s="29">
        <v>676391.8913889057</v>
      </c>
      <c r="J58" s="29">
        <v>873608.10861109395</v>
      </c>
      <c r="K58" s="29">
        <v>706414.18042856466</v>
      </c>
      <c r="L58" s="31">
        <v>0.125</v>
      </c>
      <c r="M58" s="31" t="s">
        <v>35</v>
      </c>
      <c r="N58" s="29">
        <v>1550000</v>
      </c>
      <c r="O58" s="29" t="s">
        <v>184</v>
      </c>
      <c r="P58" s="81">
        <v>2028</v>
      </c>
      <c r="U58" s="52"/>
      <c r="V58" s="52"/>
      <c r="W58" s="52"/>
      <c r="X58" s="52"/>
      <c r="Y58" s="57"/>
      <c r="Z58" s="57"/>
      <c r="AA58" s="76"/>
      <c r="AB58" s="52"/>
      <c r="AC58" s="57"/>
      <c r="AD58" s="52"/>
      <c r="AE58" s="52"/>
      <c r="AF58" s="52"/>
      <c r="AG58" s="52"/>
      <c r="AH58" s="52"/>
      <c r="AO58" s="9"/>
      <c r="AP58" s="9"/>
      <c r="AQ58" s="50"/>
      <c r="AR58" s="50"/>
      <c r="AS58" s="50"/>
      <c r="AT58" s="50"/>
      <c r="AU58" s="9"/>
      <c r="AV58" s="9"/>
      <c r="AW58" s="2"/>
      <c r="AX58" s="2"/>
      <c r="AY58" s="2"/>
      <c r="AZ58" s="2"/>
      <c r="BA58" s="9"/>
      <c r="BB58" s="56"/>
      <c r="BC58" s="56"/>
      <c r="BD58" s="56"/>
      <c r="BE58" s="56"/>
    </row>
    <row r="59" spans="3:102" x14ac:dyDescent="0.4">
      <c r="C59" s="29">
        <v>57</v>
      </c>
      <c r="D59" s="30">
        <v>47027</v>
      </c>
      <c r="E59" s="29" t="s">
        <v>80</v>
      </c>
      <c r="F59" s="29">
        <v>20929.704949591858</v>
      </c>
      <c r="G59" s="29">
        <v>7045.7488686344341</v>
      </c>
      <c r="H59" s="29">
        <v>27975.453818226291</v>
      </c>
      <c r="I59" s="29">
        <v>655462.18643931381</v>
      </c>
      <c r="J59" s="29">
        <v>894537.81356068584</v>
      </c>
      <c r="K59" s="29">
        <v>713459.92929719912</v>
      </c>
      <c r="L59" s="31">
        <v>0.125</v>
      </c>
      <c r="M59" s="31" t="s">
        <v>35</v>
      </c>
      <c r="N59" s="29">
        <v>1550000</v>
      </c>
      <c r="O59" s="29" t="s">
        <v>184</v>
      </c>
      <c r="P59" s="81">
        <v>2028</v>
      </c>
      <c r="U59" s="52"/>
      <c r="V59" s="52"/>
      <c r="W59" s="52"/>
      <c r="X59" s="52"/>
      <c r="Y59" s="57"/>
      <c r="Z59" s="57"/>
      <c r="AA59" s="76"/>
      <c r="AB59" s="52"/>
      <c r="AC59" s="57"/>
      <c r="AD59" s="52"/>
      <c r="AE59" s="52"/>
      <c r="AF59" s="52"/>
      <c r="AG59" s="52"/>
      <c r="AH59" s="52"/>
      <c r="AO59" s="9"/>
      <c r="AP59" s="9"/>
      <c r="AQ59" s="50"/>
      <c r="AR59" s="50"/>
      <c r="AS59" s="50"/>
      <c r="AT59" s="50"/>
      <c r="AU59" s="9"/>
      <c r="AV59" s="9"/>
      <c r="AW59" s="2"/>
      <c r="AX59" s="2"/>
      <c r="AY59" s="2"/>
      <c r="AZ59" s="2"/>
      <c r="BA59" s="9"/>
      <c r="BB59" s="56"/>
      <c r="BC59" s="56"/>
      <c r="BD59" s="56"/>
      <c r="BE59" s="56"/>
    </row>
    <row r="60" spans="3:102" x14ac:dyDescent="0.4">
      <c r="C60" s="29">
        <v>58</v>
      </c>
      <c r="D60" s="30">
        <v>47058</v>
      </c>
      <c r="E60" s="29" t="s">
        <v>80</v>
      </c>
      <c r="F60" s="29">
        <v>21207.20746058556</v>
      </c>
      <c r="G60" s="29">
        <v>6691.1764865679952</v>
      </c>
      <c r="H60" s="29">
        <v>27898.383947153554</v>
      </c>
      <c r="I60" s="29">
        <v>634254.97897872829</v>
      </c>
      <c r="J60" s="29">
        <v>915745.02102127136</v>
      </c>
      <c r="K60" s="29">
        <v>720151.10578376707</v>
      </c>
      <c r="L60" s="31">
        <v>0.1225</v>
      </c>
      <c r="M60" s="31" t="s">
        <v>35</v>
      </c>
      <c r="N60" s="29">
        <v>1550000</v>
      </c>
      <c r="O60" s="29" t="s">
        <v>184</v>
      </c>
      <c r="P60" s="81">
        <v>2028</v>
      </c>
      <c r="U60" s="52"/>
      <c r="V60" s="52"/>
      <c r="W60" s="52"/>
      <c r="X60" s="52"/>
      <c r="Y60" s="57"/>
      <c r="Z60" s="57"/>
      <c r="AA60" s="76"/>
      <c r="AB60" s="52"/>
      <c r="AC60" s="57"/>
      <c r="AD60" s="52"/>
      <c r="AE60" s="52"/>
      <c r="AF60" s="52"/>
      <c r="AG60" s="52"/>
      <c r="AH60" s="52"/>
      <c r="AO60" s="9"/>
      <c r="AP60" s="9"/>
      <c r="AQ60" s="50"/>
      <c r="AR60" s="50"/>
      <c r="AS60" s="50"/>
      <c r="AT60" s="50"/>
      <c r="AU60" s="9"/>
      <c r="AV60" s="9"/>
      <c r="AW60" s="2"/>
      <c r="AX60" s="2"/>
      <c r="AY60" s="2"/>
      <c r="AZ60" s="2"/>
      <c r="BA60" s="9"/>
      <c r="BB60" s="56"/>
      <c r="BC60" s="56"/>
      <c r="BD60" s="56"/>
      <c r="BE60" s="56"/>
    </row>
    <row r="61" spans="3:102" x14ac:dyDescent="0.4">
      <c r="C61" s="29">
        <v>59</v>
      </c>
      <c r="D61" s="30">
        <v>47088</v>
      </c>
      <c r="E61" s="29" t="s">
        <v>80</v>
      </c>
      <c r="F61" s="29">
        <v>21423.69770341237</v>
      </c>
      <c r="G61" s="29">
        <v>6474.6862437411846</v>
      </c>
      <c r="H61" s="29">
        <v>27898.383947153554</v>
      </c>
      <c r="I61" s="29">
        <v>612831.28127531591</v>
      </c>
      <c r="J61" s="29">
        <v>937168.71872468374</v>
      </c>
      <c r="K61" s="29">
        <v>726625.79202750826</v>
      </c>
      <c r="L61" s="31">
        <v>0.1225</v>
      </c>
      <c r="M61" s="31" t="s">
        <v>35</v>
      </c>
      <c r="N61" s="29">
        <v>1550000</v>
      </c>
      <c r="O61" s="29" t="s">
        <v>184</v>
      </c>
      <c r="P61" s="81">
        <v>2028</v>
      </c>
      <c r="U61" s="52"/>
      <c r="V61" s="52"/>
      <c r="W61" s="52"/>
      <c r="X61" s="52"/>
      <c r="Y61" s="57"/>
      <c r="Z61" s="57"/>
      <c r="AA61" s="76"/>
      <c r="AB61" s="52"/>
      <c r="AC61" s="57"/>
      <c r="AD61" s="52"/>
      <c r="AE61" s="52"/>
      <c r="AF61" s="52"/>
      <c r="AG61" s="52"/>
      <c r="AH61" s="52"/>
      <c r="AO61" s="9"/>
      <c r="AP61" s="9"/>
      <c r="AQ61" s="50"/>
      <c r="AR61" s="50"/>
      <c r="AS61" s="50"/>
      <c r="AT61" s="50"/>
      <c r="AU61" s="9"/>
      <c r="AV61" s="9"/>
      <c r="AW61" s="2"/>
      <c r="AX61" s="2"/>
      <c r="AY61" s="2"/>
      <c r="AZ61" s="2"/>
      <c r="BA61" s="9"/>
      <c r="BB61" s="56"/>
      <c r="BC61" s="56"/>
      <c r="BD61" s="56"/>
      <c r="BE61" s="56"/>
    </row>
    <row r="62" spans="3:102" x14ac:dyDescent="0.4">
      <c r="C62" s="29">
        <v>60</v>
      </c>
      <c r="D62" s="30">
        <v>47119</v>
      </c>
      <c r="E62" s="29" t="s">
        <v>80</v>
      </c>
      <c r="F62" s="29">
        <v>21642.397950801373</v>
      </c>
      <c r="G62" s="29">
        <v>6255.9859963521831</v>
      </c>
      <c r="H62" s="29">
        <v>27898.383947153558</v>
      </c>
      <c r="I62" s="29">
        <v>591188.88332451449</v>
      </c>
      <c r="J62" s="29">
        <v>958811.11667548516</v>
      </c>
      <c r="K62" s="29">
        <v>732881.77802386042</v>
      </c>
      <c r="L62" s="31">
        <v>0.1225</v>
      </c>
      <c r="M62" s="31" t="s">
        <v>35</v>
      </c>
      <c r="N62" s="29">
        <v>1550000</v>
      </c>
      <c r="O62" s="29" t="s">
        <v>184</v>
      </c>
      <c r="P62" s="81">
        <v>2029</v>
      </c>
      <c r="U62" s="52"/>
      <c r="V62" s="52"/>
      <c r="W62" s="52"/>
      <c r="X62" s="52"/>
      <c r="Y62" s="57"/>
      <c r="Z62" s="57"/>
      <c r="AA62" s="76"/>
      <c r="AB62" s="52"/>
      <c r="AC62" s="57"/>
      <c r="AD62" s="52"/>
      <c r="AE62" s="52"/>
      <c r="AF62" s="52"/>
      <c r="AG62" s="52"/>
      <c r="AH62" s="52"/>
      <c r="AO62" s="9"/>
      <c r="AP62" s="9"/>
      <c r="AQ62" s="50"/>
      <c r="AR62" s="50"/>
      <c r="AS62" s="50"/>
      <c r="AT62" s="50"/>
      <c r="AU62" s="9"/>
      <c r="AV62" s="9"/>
      <c r="AW62" s="2"/>
      <c r="AX62" s="2"/>
      <c r="AY62" s="2"/>
      <c r="AZ62" s="2"/>
      <c r="BA62" s="9"/>
      <c r="BB62" s="56"/>
      <c r="BC62" s="56"/>
      <c r="BD62" s="56"/>
      <c r="BE62" s="56"/>
    </row>
    <row r="63" spans="3:102" x14ac:dyDescent="0.4">
      <c r="C63" s="29">
        <v>61</v>
      </c>
      <c r="D63" s="30">
        <v>47150</v>
      </c>
      <c r="E63" s="29" t="s">
        <v>80</v>
      </c>
      <c r="F63" s="29">
        <v>21863.330763215803</v>
      </c>
      <c r="G63" s="29">
        <v>6035.0531839377518</v>
      </c>
      <c r="H63" s="29">
        <v>27898.383947153554</v>
      </c>
      <c r="I63" s="29">
        <v>569325.55256129871</v>
      </c>
      <c r="J63" s="29">
        <v>980674.44743870094</v>
      </c>
      <c r="K63" s="29">
        <v>738916.83120779821</v>
      </c>
      <c r="L63" s="31">
        <v>0.1225</v>
      </c>
      <c r="M63" s="31" t="s">
        <v>35</v>
      </c>
      <c r="N63" s="29">
        <v>1550000</v>
      </c>
      <c r="O63" s="29" t="s">
        <v>184</v>
      </c>
      <c r="P63" s="81">
        <v>2029</v>
      </c>
      <c r="U63" s="52"/>
      <c r="V63" s="52"/>
      <c r="W63" s="52"/>
      <c r="X63" s="52"/>
      <c r="Y63" s="57"/>
      <c r="Z63" s="57"/>
      <c r="AA63" s="76"/>
      <c r="AB63" s="52"/>
      <c r="AC63" s="57"/>
      <c r="AD63" s="52"/>
      <c r="AE63" s="52"/>
      <c r="AF63" s="52"/>
      <c r="AG63" s="52"/>
      <c r="AH63" s="52"/>
      <c r="AO63" s="9"/>
      <c r="AP63" s="9"/>
      <c r="AQ63" s="50"/>
      <c r="AR63" s="50"/>
      <c r="AS63" s="50"/>
      <c r="AT63" s="50"/>
      <c r="AU63" s="9"/>
      <c r="AV63" s="9"/>
      <c r="AW63" s="2"/>
      <c r="AX63" s="2"/>
      <c r="AY63" s="2"/>
      <c r="AZ63" s="2"/>
      <c r="BA63" s="9"/>
      <c r="BB63" s="56"/>
      <c r="BC63" s="56"/>
      <c r="BD63" s="56"/>
      <c r="BE63" s="56"/>
    </row>
    <row r="64" spans="3:102" x14ac:dyDescent="0.4">
      <c r="C64" s="29">
        <v>62</v>
      </c>
      <c r="D64" s="30">
        <v>47178</v>
      </c>
      <c r="E64" s="29" t="s">
        <v>80</v>
      </c>
      <c r="F64" s="29">
        <v>22086.518931423634</v>
      </c>
      <c r="G64" s="29">
        <v>5811.8650157299244</v>
      </c>
      <c r="H64" s="29">
        <v>27898.383947153558</v>
      </c>
      <c r="I64" s="29">
        <v>547239.03362987505</v>
      </c>
      <c r="J64" s="29">
        <v>1002760.9663701246</v>
      </c>
      <c r="K64" s="29">
        <v>744728.69622352812</v>
      </c>
      <c r="L64" s="31">
        <v>0.1225</v>
      </c>
      <c r="M64" s="31" t="s">
        <v>35</v>
      </c>
      <c r="N64" s="29">
        <v>1550000</v>
      </c>
      <c r="O64" s="29" t="s">
        <v>184</v>
      </c>
      <c r="P64" s="81">
        <v>2029</v>
      </c>
      <c r="U64" s="52"/>
      <c r="V64" s="52"/>
      <c r="W64" s="52"/>
      <c r="X64" s="52"/>
      <c r="Y64" s="57"/>
      <c r="Z64" s="57"/>
      <c r="AA64" s="76"/>
      <c r="AB64" s="52"/>
      <c r="AC64" s="57"/>
      <c r="AD64" s="52"/>
      <c r="AE64" s="52"/>
      <c r="AF64" s="52"/>
      <c r="AG64" s="52"/>
      <c r="AH64" s="52"/>
      <c r="AO64" s="9"/>
      <c r="AP64" s="9"/>
      <c r="AQ64" s="50"/>
      <c r="AR64" s="50"/>
      <c r="AS64" s="50"/>
      <c r="AT64" s="50"/>
      <c r="AU64" s="9"/>
      <c r="AV64" s="9"/>
      <c r="AW64" s="2"/>
      <c r="AX64" s="2"/>
      <c r="AY64" s="2"/>
      <c r="AZ64" s="2"/>
      <c r="BA64" s="9"/>
      <c r="BB64" s="56"/>
      <c r="BC64" s="56"/>
      <c r="BD64" s="56"/>
      <c r="BE64" s="56"/>
    </row>
    <row r="65" spans="3:57" x14ac:dyDescent="0.4">
      <c r="C65" s="29">
        <v>63</v>
      </c>
      <c r="D65" s="30">
        <v>47209</v>
      </c>
      <c r="E65" s="29" t="s">
        <v>80</v>
      </c>
      <c r="F65" s="29">
        <v>22311.985478848579</v>
      </c>
      <c r="G65" s="29">
        <v>5586.3984683049739</v>
      </c>
      <c r="H65" s="29">
        <v>27898.383947153554</v>
      </c>
      <c r="I65" s="29">
        <v>524927.04815102648</v>
      </c>
      <c r="J65" s="29">
        <v>1025072.9518489732</v>
      </c>
      <c r="K65" s="29">
        <v>750315.09469183313</v>
      </c>
      <c r="L65" s="31">
        <v>0.1225</v>
      </c>
      <c r="M65" s="31" t="s">
        <v>35</v>
      </c>
      <c r="N65" s="29">
        <v>1550000</v>
      </c>
      <c r="O65" s="29" t="s">
        <v>184</v>
      </c>
      <c r="P65" s="81">
        <v>2029</v>
      </c>
      <c r="U65" s="52"/>
      <c r="V65" s="52"/>
      <c r="W65" s="52"/>
      <c r="X65" s="52"/>
      <c r="Y65" s="57"/>
      <c r="Z65" s="57"/>
      <c r="AA65" s="76"/>
      <c r="AB65" s="52"/>
      <c r="AC65" s="57"/>
      <c r="AD65" s="52"/>
      <c r="AE65" s="52"/>
      <c r="AF65" s="52"/>
      <c r="AG65" s="52"/>
      <c r="AH65" s="52"/>
      <c r="AO65" s="9"/>
      <c r="AP65" s="9"/>
      <c r="AQ65" s="50"/>
      <c r="AR65" s="50"/>
      <c r="AS65" s="50"/>
      <c r="AT65" s="50"/>
      <c r="AU65" s="9"/>
      <c r="AV65" s="9"/>
      <c r="AW65" s="2"/>
      <c r="AX65" s="2"/>
      <c r="AY65" s="2"/>
      <c r="AZ65" s="2"/>
      <c r="BA65" s="9"/>
      <c r="BB65" s="56"/>
      <c r="BC65" s="56"/>
      <c r="BD65" s="56"/>
      <c r="BE65" s="56"/>
    </row>
    <row r="66" spans="3:57" x14ac:dyDescent="0.4">
      <c r="C66" s="29">
        <v>64</v>
      </c>
      <c r="D66" s="30">
        <v>47239</v>
      </c>
      <c r="E66" s="29" t="s">
        <v>80</v>
      </c>
      <c r="F66" s="29">
        <v>22539.753663945157</v>
      </c>
      <c r="G66" s="29">
        <v>5358.6302832083957</v>
      </c>
      <c r="H66" s="29">
        <v>27898.383947153554</v>
      </c>
      <c r="I66" s="29">
        <v>502387.29448708129</v>
      </c>
      <c r="J66" s="29">
        <v>1047612.7055129183</v>
      </c>
      <c r="K66" s="29">
        <v>755673.72497504158</v>
      </c>
      <c r="L66" s="31">
        <v>0.1225</v>
      </c>
      <c r="M66" s="31" t="s">
        <v>35</v>
      </c>
      <c r="N66" s="29">
        <v>1550000</v>
      </c>
      <c r="O66" s="29" t="s">
        <v>184</v>
      </c>
      <c r="P66" s="81">
        <v>2029</v>
      </c>
      <c r="U66" s="52"/>
      <c r="V66" s="52"/>
      <c r="W66" s="52"/>
      <c r="X66" s="52"/>
      <c r="Y66" s="57"/>
      <c r="Z66" s="57"/>
      <c r="AA66" s="76"/>
      <c r="AB66" s="52"/>
      <c r="AC66" s="57"/>
      <c r="AD66" s="52"/>
      <c r="AE66" s="52"/>
      <c r="AF66" s="52"/>
      <c r="AG66" s="52"/>
      <c r="AH66" s="52"/>
      <c r="AO66" s="12"/>
      <c r="AP66" s="9"/>
      <c r="AQ66" s="50"/>
      <c r="AR66" s="50"/>
      <c r="AS66" s="50"/>
      <c r="AT66" s="50"/>
      <c r="AU66" s="9"/>
      <c r="AV66" s="9"/>
      <c r="AW66" s="2"/>
      <c r="AX66" s="2"/>
      <c r="AY66" s="2"/>
      <c r="AZ66" s="2"/>
      <c r="BA66" s="9"/>
      <c r="BB66" s="56"/>
      <c r="BC66" s="56"/>
      <c r="BD66" s="56"/>
      <c r="BE66" s="56"/>
    </row>
    <row r="67" spans="3:57" x14ac:dyDescent="0.4">
      <c r="C67" s="29">
        <v>65</v>
      </c>
      <c r="D67" s="30">
        <v>47270</v>
      </c>
      <c r="E67" s="29" t="s">
        <v>80</v>
      </c>
      <c r="F67" s="29">
        <v>22769.846982597934</v>
      </c>
      <c r="G67" s="29">
        <v>5128.5369645556211</v>
      </c>
      <c r="H67" s="29">
        <v>27898.383947153554</v>
      </c>
      <c r="I67" s="29">
        <v>479617.44750448334</v>
      </c>
      <c r="J67" s="29">
        <v>1070382.5524955161</v>
      </c>
      <c r="K67" s="29">
        <v>760802.2619395972</v>
      </c>
      <c r="L67" s="31">
        <v>0.1225</v>
      </c>
      <c r="M67" s="31" t="s">
        <v>35</v>
      </c>
      <c r="N67" s="29">
        <v>1550000</v>
      </c>
      <c r="O67" s="29" t="s">
        <v>184</v>
      </c>
      <c r="P67" s="81">
        <v>2029</v>
      </c>
      <c r="U67" s="52"/>
      <c r="V67" s="52"/>
      <c r="W67" s="52"/>
      <c r="X67" s="52"/>
      <c r="Y67" s="57"/>
      <c r="Z67" s="57"/>
      <c r="AA67" s="76"/>
      <c r="AB67" s="52"/>
      <c r="AC67" s="57"/>
      <c r="AD67" s="52"/>
      <c r="AE67" s="52"/>
      <c r="AF67" s="52"/>
      <c r="AG67" s="52"/>
      <c r="AH67" s="52"/>
      <c r="AO67" s="12"/>
      <c r="AP67" s="9"/>
      <c r="AQ67" s="50"/>
      <c r="AR67" s="50"/>
      <c r="AS67" s="50"/>
      <c r="AT67" s="50"/>
      <c r="AU67" s="9"/>
      <c r="AV67" s="9"/>
      <c r="AW67" s="2"/>
      <c r="AX67" s="2"/>
      <c r="AY67" s="2"/>
      <c r="AZ67" s="2"/>
      <c r="BA67" s="9"/>
      <c r="BB67" s="56"/>
      <c r="BC67" s="56"/>
      <c r="BD67" s="56"/>
      <c r="BE67" s="56"/>
    </row>
    <row r="68" spans="3:57" x14ac:dyDescent="0.4">
      <c r="C68" s="29">
        <v>66</v>
      </c>
      <c r="D68" s="30">
        <v>47300</v>
      </c>
      <c r="E68" s="29" t="s">
        <v>80</v>
      </c>
      <c r="F68" s="29">
        <v>23002.289170545286</v>
      </c>
      <c r="G68" s="29">
        <v>4896.0947766082672</v>
      </c>
      <c r="H68" s="29">
        <v>27898.383947153554</v>
      </c>
      <c r="I68" s="29">
        <v>456615.15833393804</v>
      </c>
      <c r="J68" s="29">
        <v>1093384.8416660614</v>
      </c>
      <c r="K68" s="29">
        <v>765698.35671620548</v>
      </c>
      <c r="L68" s="31">
        <v>0.1225</v>
      </c>
      <c r="M68" s="31" t="s">
        <v>35</v>
      </c>
      <c r="N68" s="29">
        <v>1550000</v>
      </c>
      <c r="O68" s="29" t="s">
        <v>184</v>
      </c>
      <c r="P68" s="81">
        <v>2029</v>
      </c>
      <c r="U68" s="52"/>
      <c r="V68" s="52"/>
      <c r="W68" s="52"/>
      <c r="X68" s="52"/>
      <c r="Y68" s="57"/>
      <c r="Z68" s="57"/>
      <c r="AA68" s="76"/>
      <c r="AB68" s="52"/>
      <c r="AC68" s="57"/>
      <c r="AD68" s="52"/>
      <c r="AE68" s="52"/>
      <c r="AF68" s="52"/>
      <c r="AG68" s="52"/>
      <c r="AH68" s="52"/>
      <c r="AO68" s="12"/>
      <c r="AP68" s="9"/>
      <c r="AQ68" s="50"/>
      <c r="AR68" s="50"/>
      <c r="AS68" s="50"/>
      <c r="AT68" s="50"/>
      <c r="AU68" s="9"/>
      <c r="AV68" s="9"/>
      <c r="AW68" s="2"/>
      <c r="AX68" s="2"/>
      <c r="AY68" s="2"/>
      <c r="AZ68" s="2"/>
      <c r="BA68" s="9"/>
      <c r="BB68" s="56"/>
      <c r="BC68" s="56"/>
      <c r="BD68" s="56"/>
      <c r="BE68" s="56"/>
    </row>
    <row r="69" spans="3:57" x14ac:dyDescent="0.4">
      <c r="C69" s="29">
        <v>67</v>
      </c>
      <c r="D69" s="30">
        <v>47331</v>
      </c>
      <c r="E69" s="29" t="s">
        <v>80</v>
      </c>
      <c r="F69" s="29">
        <v>23237.104205827934</v>
      </c>
      <c r="G69" s="29">
        <v>4661.2797413256176</v>
      </c>
      <c r="H69" s="29">
        <v>27898.383947153554</v>
      </c>
      <c r="I69" s="29">
        <v>433378.05412811012</v>
      </c>
      <c r="J69" s="29">
        <v>1116621.9458718894</v>
      </c>
      <c r="K69" s="29">
        <v>770359.63645753113</v>
      </c>
      <c r="L69" s="31">
        <v>0.1225</v>
      </c>
      <c r="M69" s="31" t="s">
        <v>35</v>
      </c>
      <c r="N69" s="29">
        <v>1550000</v>
      </c>
      <c r="O69" s="29" t="s">
        <v>184</v>
      </c>
      <c r="P69" s="81">
        <v>2029</v>
      </c>
      <c r="U69" s="52"/>
      <c r="V69" s="52"/>
      <c r="W69" s="52"/>
      <c r="X69" s="52"/>
      <c r="Y69" s="57"/>
      <c r="Z69" s="57"/>
      <c r="AA69" s="76"/>
      <c r="AB69" s="52"/>
      <c r="AC69" s="57"/>
      <c r="AD69" s="52"/>
      <c r="AE69" s="52"/>
      <c r="AF69" s="52"/>
      <c r="AG69" s="52"/>
      <c r="AH69" s="52"/>
      <c r="AO69" s="12"/>
      <c r="AP69" s="9"/>
      <c r="AQ69" s="50"/>
      <c r="AR69" s="50"/>
      <c r="AS69" s="50"/>
      <c r="AT69" s="50"/>
      <c r="AU69" s="9"/>
      <c r="AV69" s="9"/>
      <c r="AW69" s="2"/>
      <c r="AX69" s="2"/>
      <c r="AY69" s="2"/>
      <c r="AZ69" s="2"/>
      <c r="BA69" s="9"/>
      <c r="BB69" s="56"/>
      <c r="BC69" s="56"/>
      <c r="BD69" s="56"/>
      <c r="BE69" s="56"/>
    </row>
    <row r="70" spans="3:57" x14ac:dyDescent="0.4">
      <c r="C70" s="29">
        <v>68</v>
      </c>
      <c r="D70" s="30">
        <v>47362</v>
      </c>
      <c r="E70" s="29" t="s">
        <v>80</v>
      </c>
      <c r="F70" s="29">
        <v>23474.316311262424</v>
      </c>
      <c r="G70" s="29">
        <v>4424.0676358911242</v>
      </c>
      <c r="H70" s="29">
        <v>27898.38394715355</v>
      </c>
      <c r="I70" s="29">
        <v>409903.73781684769</v>
      </c>
      <c r="J70" s="29">
        <v>1140096.2621831517</v>
      </c>
      <c r="K70" s="29">
        <v>774783.70409342228</v>
      </c>
      <c r="L70" s="31">
        <v>0.1225</v>
      </c>
      <c r="M70" s="31" t="s">
        <v>35</v>
      </c>
      <c r="N70" s="29">
        <v>1550000</v>
      </c>
      <c r="O70" s="29" t="s">
        <v>184</v>
      </c>
      <c r="P70" s="81">
        <v>2029</v>
      </c>
      <c r="U70" s="52"/>
      <c r="V70" s="52"/>
      <c r="W70" s="52"/>
      <c r="X70" s="52"/>
      <c r="Y70" s="57"/>
      <c r="Z70" s="57"/>
      <c r="AA70" s="76"/>
      <c r="AB70" s="52"/>
      <c r="AC70" s="57"/>
      <c r="AD70" s="52"/>
      <c r="AE70" s="52"/>
      <c r="AF70" s="52"/>
      <c r="AG70" s="52"/>
      <c r="AH70" s="52"/>
      <c r="AO70" s="12"/>
      <c r="AP70" s="9"/>
      <c r="AQ70" s="50"/>
      <c r="AR70" s="50"/>
      <c r="AS70" s="50"/>
      <c r="AT70" s="50"/>
      <c r="AU70" s="9"/>
      <c r="AV70" s="9"/>
      <c r="AW70" s="2"/>
      <c r="AX70" s="2"/>
      <c r="AY70" s="2"/>
      <c r="AZ70" s="2"/>
      <c r="BA70" s="9"/>
      <c r="BB70" s="56"/>
      <c r="BC70" s="56"/>
      <c r="BD70" s="56"/>
      <c r="BE70" s="56"/>
    </row>
    <row r="71" spans="3:57" x14ac:dyDescent="0.4">
      <c r="C71" s="29">
        <v>69</v>
      </c>
      <c r="D71" s="30">
        <v>47392</v>
      </c>
      <c r="E71" s="29" t="s">
        <v>80</v>
      </c>
      <c r="F71" s="29">
        <v>23713.949956939898</v>
      </c>
      <c r="G71" s="29">
        <v>4184.4339902136535</v>
      </c>
      <c r="H71" s="29">
        <v>27898.38394715355</v>
      </c>
      <c r="I71" s="29">
        <v>386189.78785990778</v>
      </c>
      <c r="J71" s="29">
        <v>1163810.2121400915</v>
      </c>
      <c r="K71" s="29">
        <v>778968.13808363595</v>
      </c>
      <c r="L71" s="31">
        <v>0.1225</v>
      </c>
      <c r="M71" s="31" t="s">
        <v>35</v>
      </c>
      <c r="N71" s="29">
        <v>1550000</v>
      </c>
      <c r="O71" s="29" t="s">
        <v>184</v>
      </c>
      <c r="P71" s="81">
        <v>2029</v>
      </c>
      <c r="U71" s="52"/>
      <c r="V71" s="52"/>
      <c r="W71" s="52"/>
      <c r="X71" s="52"/>
      <c r="Y71" s="57"/>
      <c r="Z71" s="57"/>
      <c r="AA71" s="76"/>
      <c r="AB71" s="52"/>
      <c r="AC71" s="57"/>
      <c r="AD71" s="52"/>
      <c r="AE71" s="52"/>
      <c r="AF71" s="52"/>
      <c r="AG71" s="52"/>
      <c r="AH71" s="52"/>
      <c r="AO71" s="12"/>
      <c r="AP71" s="9"/>
      <c r="AQ71" s="50"/>
      <c r="AR71" s="50"/>
      <c r="AS71" s="50"/>
      <c r="AT71" s="50"/>
      <c r="AU71" s="9"/>
      <c r="AV71" s="9"/>
      <c r="AW71" s="2"/>
      <c r="AX71" s="2"/>
      <c r="AY71" s="2"/>
      <c r="AZ71" s="2"/>
      <c r="BA71" s="9"/>
      <c r="BB71" s="56"/>
      <c r="BC71" s="56"/>
      <c r="BD71" s="56"/>
      <c r="BE71" s="56"/>
    </row>
    <row r="72" spans="3:57" x14ac:dyDescent="0.4">
      <c r="C72" s="29">
        <v>70</v>
      </c>
      <c r="D72" s="30">
        <v>47423</v>
      </c>
      <c r="E72" s="29" t="s">
        <v>80</v>
      </c>
      <c r="F72" s="29">
        <v>23991.569490665031</v>
      </c>
      <c r="G72" s="29">
        <v>3861.897878599078</v>
      </c>
      <c r="H72" s="29">
        <v>27853.467369264108</v>
      </c>
      <c r="I72" s="29">
        <v>362198.21836924274</v>
      </c>
      <c r="J72" s="29">
        <v>1187801.7816307566</v>
      </c>
      <c r="K72" s="29">
        <v>782830.03596223507</v>
      </c>
      <c r="L72" s="31">
        <v>0.12000000000000001</v>
      </c>
      <c r="M72" s="31" t="s">
        <v>35</v>
      </c>
      <c r="N72" s="29">
        <v>1550000</v>
      </c>
      <c r="O72" s="29" t="s">
        <v>184</v>
      </c>
      <c r="P72" s="81">
        <v>2029</v>
      </c>
      <c r="U72" s="52"/>
      <c r="V72" s="52"/>
      <c r="W72" s="52"/>
      <c r="X72" s="52"/>
      <c r="Y72" s="57"/>
      <c r="Z72" s="57"/>
      <c r="AA72" s="76"/>
      <c r="AB72" s="52"/>
      <c r="AC72" s="57"/>
      <c r="AD72" s="52"/>
      <c r="AE72" s="52"/>
      <c r="AF72" s="52"/>
      <c r="AG72" s="52"/>
      <c r="AH72" s="52"/>
      <c r="AO72" s="12"/>
      <c r="AP72" s="9"/>
      <c r="AQ72" s="50"/>
      <c r="AR72" s="50"/>
      <c r="AS72" s="50"/>
      <c r="AT72" s="50"/>
      <c r="AU72" s="9"/>
      <c r="AV72" s="9"/>
      <c r="AW72" s="2"/>
      <c r="AX72" s="2"/>
      <c r="AY72" s="2"/>
      <c r="AZ72" s="2"/>
      <c r="BA72" s="9"/>
      <c r="BB72" s="56"/>
      <c r="BC72" s="56"/>
      <c r="BD72" s="56"/>
      <c r="BE72" s="56"/>
    </row>
    <row r="73" spans="3:57" x14ac:dyDescent="0.4">
      <c r="C73" s="29">
        <v>71</v>
      </c>
      <c r="D73" s="30">
        <v>47453</v>
      </c>
      <c r="E73" s="29" t="s">
        <v>80</v>
      </c>
      <c r="F73" s="29">
        <v>24231.485185571677</v>
      </c>
      <c r="G73" s="29">
        <v>3621.9821836924275</v>
      </c>
      <c r="H73" s="29">
        <v>27853.467369264104</v>
      </c>
      <c r="I73" s="29">
        <v>337966.73318367108</v>
      </c>
      <c r="J73" s="29">
        <v>1212033.2668163283</v>
      </c>
      <c r="K73" s="29">
        <v>786452.01814592746</v>
      </c>
      <c r="L73" s="31">
        <v>0.12000000000000001</v>
      </c>
      <c r="M73" s="31" t="s">
        <v>35</v>
      </c>
      <c r="N73" s="29">
        <v>1550000</v>
      </c>
      <c r="O73" s="29" t="s">
        <v>184</v>
      </c>
      <c r="P73" s="81">
        <v>2029</v>
      </c>
      <c r="U73" s="52"/>
      <c r="V73" s="52"/>
      <c r="W73" s="52"/>
      <c r="X73" s="52"/>
      <c r="Y73" s="57"/>
      <c r="Z73" s="57"/>
      <c r="AA73" s="76"/>
      <c r="AB73" s="52"/>
      <c r="AC73" s="57"/>
      <c r="AD73" s="52"/>
      <c r="AE73" s="52"/>
      <c r="AF73" s="52"/>
      <c r="AG73" s="52"/>
      <c r="AH73" s="52"/>
      <c r="AO73" s="12"/>
      <c r="AP73" s="9"/>
      <c r="AQ73" s="50"/>
      <c r="AR73" s="50"/>
      <c r="AS73" s="50"/>
      <c r="AT73" s="50"/>
      <c r="AU73" s="9"/>
      <c r="AV73" s="9"/>
      <c r="AW73" s="2"/>
      <c r="AX73" s="2"/>
      <c r="AY73" s="2"/>
      <c r="AZ73" s="2"/>
      <c r="BA73" s="9"/>
      <c r="BB73" s="56"/>
      <c r="BC73" s="56"/>
      <c r="BD73" s="56"/>
      <c r="BE73" s="56"/>
    </row>
    <row r="74" spans="3:57" x14ac:dyDescent="0.4">
      <c r="C74" s="29">
        <v>72</v>
      </c>
      <c r="D74" s="30">
        <v>47484</v>
      </c>
      <c r="E74" s="29" t="s">
        <v>80</v>
      </c>
      <c r="F74" s="29">
        <v>24473.800037427394</v>
      </c>
      <c r="G74" s="29">
        <v>3379.6673318367111</v>
      </c>
      <c r="H74" s="29">
        <v>27853.467369264104</v>
      </c>
      <c r="I74" s="29">
        <v>313492.93314624368</v>
      </c>
      <c r="J74" s="29">
        <v>1236507.0668537556</v>
      </c>
      <c r="K74" s="29">
        <v>789831.68547776423</v>
      </c>
      <c r="L74" s="31">
        <v>0.12000000000000001</v>
      </c>
      <c r="M74" s="31" t="s">
        <v>35</v>
      </c>
      <c r="N74" s="29">
        <v>1550000</v>
      </c>
      <c r="O74" s="29" t="s">
        <v>184</v>
      </c>
      <c r="P74" s="81">
        <v>2030</v>
      </c>
      <c r="U74" s="52"/>
      <c r="V74" s="52"/>
      <c r="W74" s="52"/>
      <c r="X74" s="52"/>
      <c r="Y74" s="57"/>
      <c r="Z74" s="57"/>
      <c r="AA74" s="76"/>
      <c r="AB74" s="52"/>
      <c r="AC74" s="57"/>
      <c r="AD74" s="52"/>
      <c r="AE74" s="52"/>
      <c r="AF74" s="52"/>
      <c r="AG74" s="52"/>
      <c r="AH74" s="52"/>
      <c r="AO74" s="12"/>
      <c r="AP74" s="9"/>
      <c r="AQ74" s="50"/>
      <c r="AR74" s="50"/>
      <c r="AS74" s="50"/>
      <c r="AT74" s="50"/>
      <c r="AU74" s="9"/>
      <c r="AV74" s="9"/>
      <c r="AW74" s="2"/>
      <c r="AX74" s="2"/>
      <c r="AY74" s="2"/>
      <c r="AZ74" s="2"/>
      <c r="BA74" s="9"/>
      <c r="BB74" s="56"/>
      <c r="BC74" s="56"/>
      <c r="BD74" s="56"/>
      <c r="BE74" s="56"/>
    </row>
    <row r="75" spans="3:57" x14ac:dyDescent="0.4">
      <c r="C75" s="29">
        <v>73</v>
      </c>
      <c r="D75" s="30">
        <v>47515</v>
      </c>
      <c r="E75" s="29" t="s">
        <v>80</v>
      </c>
      <c r="F75" s="29">
        <v>24718.538037801667</v>
      </c>
      <c r="G75" s="29">
        <v>3134.9293314624369</v>
      </c>
      <c r="H75" s="29">
        <v>27853.467369264104</v>
      </c>
      <c r="I75" s="29">
        <v>288774.395108442</v>
      </c>
      <c r="J75" s="29">
        <v>1261225.6048915572</v>
      </c>
      <c r="K75" s="29">
        <v>792966.61480922671</v>
      </c>
      <c r="L75" s="31">
        <v>0.12000000000000001</v>
      </c>
      <c r="M75" s="31" t="s">
        <v>35</v>
      </c>
      <c r="N75" s="29">
        <v>1550000</v>
      </c>
      <c r="O75" s="29" t="s">
        <v>184</v>
      </c>
      <c r="P75" s="81">
        <v>2030</v>
      </c>
      <c r="U75" s="52"/>
      <c r="V75" s="52"/>
      <c r="W75" s="52"/>
      <c r="X75" s="52"/>
      <c r="Y75" s="57"/>
      <c r="Z75" s="57"/>
      <c r="AA75" s="76"/>
      <c r="AB75" s="52"/>
      <c r="AC75" s="57"/>
      <c r="AD75" s="52"/>
      <c r="AE75" s="52"/>
      <c r="AF75" s="52"/>
      <c r="AG75" s="52"/>
      <c r="AH75" s="52"/>
      <c r="AO75" s="12"/>
      <c r="AP75" s="9"/>
      <c r="AQ75" s="50"/>
      <c r="AR75" s="50"/>
      <c r="AS75" s="50"/>
      <c r="AT75" s="50"/>
      <c r="AU75" s="9"/>
      <c r="AV75" s="9"/>
      <c r="AW75" s="2"/>
      <c r="AX75" s="2"/>
      <c r="AY75" s="2"/>
      <c r="AZ75" s="2"/>
      <c r="BA75" s="9"/>
      <c r="BB75" s="56"/>
      <c r="BC75" s="56"/>
      <c r="BD75" s="56"/>
      <c r="BE75" s="56"/>
    </row>
    <row r="76" spans="3:57" x14ac:dyDescent="0.4">
      <c r="C76" s="29">
        <v>74</v>
      </c>
      <c r="D76" s="30">
        <v>47543</v>
      </c>
      <c r="E76" s="29" t="s">
        <v>80</v>
      </c>
      <c r="F76" s="29">
        <v>24965.723418179681</v>
      </c>
      <c r="G76" s="29">
        <v>2887.7439510844201</v>
      </c>
      <c r="H76" s="29">
        <v>27853.467369264101</v>
      </c>
      <c r="I76" s="29">
        <v>263808.67169026233</v>
      </c>
      <c r="J76" s="29">
        <v>1286191.3283097369</v>
      </c>
      <c r="K76" s="29">
        <v>795854.35876031115</v>
      </c>
      <c r="L76" s="31">
        <v>0.12000000000000001</v>
      </c>
      <c r="M76" s="31" t="s">
        <v>35</v>
      </c>
      <c r="N76" s="29">
        <v>1550000</v>
      </c>
      <c r="O76" s="29" t="s">
        <v>184</v>
      </c>
      <c r="P76" s="81">
        <v>2030</v>
      </c>
      <c r="U76" s="52"/>
      <c r="V76" s="52"/>
      <c r="W76" s="52"/>
      <c r="X76" s="52"/>
      <c r="Y76" s="57"/>
      <c r="Z76" s="57"/>
      <c r="AA76" s="76"/>
      <c r="AB76" s="52"/>
      <c r="AC76" s="57"/>
      <c r="AD76" s="52"/>
      <c r="AE76" s="52"/>
      <c r="AF76" s="52"/>
      <c r="AG76" s="52"/>
      <c r="AH76" s="52"/>
      <c r="AO76" s="12"/>
      <c r="AP76" s="9"/>
      <c r="AQ76" s="50"/>
      <c r="AR76" s="50"/>
      <c r="AS76" s="50"/>
      <c r="AT76" s="50"/>
      <c r="AU76" s="9"/>
      <c r="AV76" s="9"/>
      <c r="AW76" s="2"/>
      <c r="AX76" s="2"/>
      <c r="AY76" s="2"/>
      <c r="AZ76" s="2"/>
      <c r="BA76" s="9"/>
      <c r="BB76" s="56"/>
      <c r="BC76" s="56"/>
      <c r="BD76" s="56"/>
      <c r="BE76" s="56"/>
    </row>
    <row r="77" spans="3:57" x14ac:dyDescent="0.4">
      <c r="C77" s="29">
        <v>75</v>
      </c>
      <c r="D77" s="30">
        <v>47574</v>
      </c>
      <c r="E77" s="29" t="s">
        <v>80</v>
      </c>
      <c r="F77" s="29">
        <v>25215.380652361484</v>
      </c>
      <c r="G77" s="29">
        <v>2638.0867169026237</v>
      </c>
      <c r="H77" s="29">
        <v>27853.467369264108</v>
      </c>
      <c r="I77" s="29">
        <v>238593.29103790084</v>
      </c>
      <c r="J77" s="29">
        <v>1311406.7089620985</v>
      </c>
      <c r="K77" s="29">
        <v>798492.44547721383</v>
      </c>
      <c r="L77" s="31">
        <v>0.12000000000000001</v>
      </c>
      <c r="M77" s="31" t="s">
        <v>35</v>
      </c>
      <c r="N77" s="29">
        <v>1550000</v>
      </c>
      <c r="O77" s="29" t="s">
        <v>184</v>
      </c>
      <c r="P77" s="81">
        <v>2030</v>
      </c>
      <c r="U77" s="52"/>
      <c r="V77" s="52"/>
      <c r="W77" s="52"/>
      <c r="X77" s="52"/>
      <c r="Y77" s="57"/>
      <c r="Z77" s="57"/>
      <c r="AA77" s="76"/>
      <c r="AB77" s="52"/>
      <c r="AC77" s="57"/>
      <c r="AD77" s="52"/>
      <c r="AE77" s="52"/>
      <c r="AF77" s="52"/>
      <c r="AG77" s="52"/>
      <c r="AH77" s="52"/>
      <c r="AO77" s="12"/>
      <c r="AP77" s="9"/>
      <c r="AQ77" s="50"/>
      <c r="AR77" s="50"/>
      <c r="AS77" s="50"/>
      <c r="AT77" s="50"/>
      <c r="AU77" s="9"/>
      <c r="AV77" s="9"/>
      <c r="AW77" s="2"/>
      <c r="AX77" s="2"/>
      <c r="AY77" s="2"/>
      <c r="AZ77" s="2"/>
      <c r="BA77" s="9"/>
      <c r="BB77" s="56"/>
      <c r="BC77" s="56"/>
      <c r="BD77" s="56"/>
      <c r="BE77" s="56"/>
    </row>
    <row r="78" spans="3:57" x14ac:dyDescent="0.4">
      <c r="C78" s="29">
        <v>76</v>
      </c>
      <c r="D78" s="30">
        <v>47604</v>
      </c>
      <c r="E78" s="29" t="s">
        <v>80</v>
      </c>
      <c r="F78" s="29">
        <v>25467.534458885097</v>
      </c>
      <c r="G78" s="29">
        <v>2385.9329103790087</v>
      </c>
      <c r="H78" s="29">
        <v>27853.467369264104</v>
      </c>
      <c r="I78" s="29">
        <v>213125.75657901575</v>
      </c>
      <c r="J78" s="29">
        <v>1336874.2434209837</v>
      </c>
      <c r="K78" s="29">
        <v>800878.37838759285</v>
      </c>
      <c r="L78" s="31">
        <v>0.12000000000000001</v>
      </c>
      <c r="M78" s="31" t="s">
        <v>35</v>
      </c>
      <c r="N78" s="29">
        <v>1550000</v>
      </c>
      <c r="O78" s="29" t="s">
        <v>184</v>
      </c>
      <c r="P78" s="81">
        <v>2030</v>
      </c>
      <c r="U78" s="52"/>
      <c r="V78" s="52"/>
      <c r="W78" s="52"/>
      <c r="X78" s="52"/>
      <c r="Y78" s="57"/>
      <c r="Z78" s="57"/>
      <c r="AA78" s="76"/>
      <c r="AB78" s="52"/>
      <c r="AC78" s="57"/>
      <c r="AD78" s="52"/>
      <c r="AE78" s="52"/>
      <c r="AF78" s="52"/>
      <c r="AG78" s="52"/>
      <c r="AH78" s="52"/>
      <c r="AO78" s="12"/>
      <c r="AP78" s="9"/>
      <c r="AQ78" s="50"/>
      <c r="AR78" s="50"/>
      <c r="AS78" s="50"/>
      <c r="AT78" s="50"/>
      <c r="AU78" s="9"/>
      <c r="AV78" s="9"/>
      <c r="AW78" s="2"/>
      <c r="AX78" s="2"/>
      <c r="AY78" s="2"/>
      <c r="AZ78" s="2"/>
      <c r="BA78" s="9"/>
      <c r="BB78" s="56"/>
      <c r="BC78" s="56"/>
      <c r="BD78" s="56"/>
      <c r="BE78" s="56"/>
    </row>
    <row r="79" spans="3:57" x14ac:dyDescent="0.4">
      <c r="C79" s="29">
        <v>77</v>
      </c>
      <c r="D79" s="30">
        <v>47635</v>
      </c>
      <c r="E79" s="29" t="s">
        <v>80</v>
      </c>
      <c r="F79" s="29">
        <v>25722.20980347395</v>
      </c>
      <c r="G79" s="29">
        <v>2131.2575657901575</v>
      </c>
      <c r="H79" s="29">
        <v>27853.467369264108</v>
      </c>
      <c r="I79" s="29">
        <v>187403.54677554179</v>
      </c>
      <c r="J79" s="29">
        <v>1362596.4532244576</v>
      </c>
      <c r="K79" s="29">
        <v>803009.63595338305</v>
      </c>
      <c r="L79" s="31">
        <v>0.12000000000000001</v>
      </c>
      <c r="M79" s="31" t="s">
        <v>35</v>
      </c>
      <c r="N79" s="29">
        <v>1550000</v>
      </c>
      <c r="O79" s="29" t="s">
        <v>184</v>
      </c>
      <c r="P79" s="81">
        <v>2030</v>
      </c>
      <c r="U79" s="52"/>
      <c r="V79" s="52"/>
      <c r="W79" s="52"/>
      <c r="X79" s="52"/>
      <c r="Y79" s="57"/>
      <c r="Z79" s="57"/>
      <c r="AA79" s="76"/>
      <c r="AB79" s="52"/>
      <c r="AC79" s="57"/>
      <c r="AD79" s="52"/>
      <c r="AE79" s="52"/>
      <c r="AF79" s="52"/>
      <c r="AG79" s="52"/>
      <c r="AH79" s="52"/>
      <c r="AO79" s="12"/>
      <c r="AP79" s="9"/>
      <c r="AQ79" s="50"/>
      <c r="AR79" s="50"/>
      <c r="AS79" s="50"/>
      <c r="AT79" s="50"/>
      <c r="AU79" s="9"/>
      <c r="AV79" s="9"/>
      <c r="AW79" s="2"/>
      <c r="AX79" s="2"/>
      <c r="AY79" s="2"/>
      <c r="AZ79" s="2"/>
      <c r="BA79" s="9"/>
      <c r="BB79" s="56"/>
      <c r="BC79" s="56"/>
      <c r="BD79" s="56"/>
      <c r="BE79" s="56"/>
    </row>
    <row r="80" spans="3:57" x14ac:dyDescent="0.4">
      <c r="C80" s="29">
        <v>78</v>
      </c>
      <c r="D80" s="30">
        <v>47665</v>
      </c>
      <c r="E80" s="29" t="s">
        <v>80</v>
      </c>
      <c r="F80" s="29">
        <v>25979.431901508691</v>
      </c>
      <c r="G80" s="29">
        <v>1874.035467755418</v>
      </c>
      <c r="H80" s="29">
        <v>27853.467369264108</v>
      </c>
      <c r="I80" s="29">
        <v>161424.11487403311</v>
      </c>
      <c r="J80" s="29">
        <v>1388575.8851259663</v>
      </c>
      <c r="K80" s="29">
        <v>804883.67142113845</v>
      </c>
      <c r="L80" s="31">
        <v>0.12000000000000001</v>
      </c>
      <c r="M80" s="31" t="s">
        <v>35</v>
      </c>
      <c r="N80" s="29">
        <v>1550000</v>
      </c>
      <c r="O80" s="29" t="s">
        <v>184</v>
      </c>
      <c r="P80" s="81">
        <v>2030</v>
      </c>
      <c r="U80" s="52"/>
      <c r="V80" s="52"/>
      <c r="W80" s="52"/>
      <c r="X80" s="52"/>
      <c r="Y80" s="57"/>
      <c r="Z80" s="57"/>
      <c r="AA80" s="76"/>
      <c r="AB80" s="52"/>
      <c r="AC80" s="57"/>
      <c r="AD80" s="52"/>
      <c r="AE80" s="52"/>
      <c r="AF80" s="52"/>
      <c r="AG80" s="52"/>
      <c r="AH80" s="52"/>
      <c r="AO80" s="12"/>
      <c r="AP80" s="9"/>
      <c r="AQ80" s="50"/>
      <c r="AR80" s="50"/>
      <c r="AS80" s="50"/>
      <c r="AT80" s="50"/>
      <c r="AU80" s="9"/>
      <c r="AV80" s="9"/>
      <c r="AW80" s="2"/>
      <c r="AX80" s="2"/>
      <c r="AY80" s="2"/>
      <c r="AZ80" s="2"/>
      <c r="BA80" s="9"/>
      <c r="BB80" s="56"/>
      <c r="BC80" s="56"/>
      <c r="BD80" s="56"/>
      <c r="BE80" s="56"/>
    </row>
    <row r="81" spans="3:57" x14ac:dyDescent="0.4">
      <c r="C81" s="29">
        <v>79</v>
      </c>
      <c r="D81" s="30">
        <v>47696</v>
      </c>
      <c r="E81" s="29" t="s">
        <v>80</v>
      </c>
      <c r="F81" s="29">
        <v>26239.226220523778</v>
      </c>
      <c r="G81" s="29">
        <v>1614.2411487403313</v>
      </c>
      <c r="H81" s="29">
        <v>27853.467369264108</v>
      </c>
      <c r="I81" s="29">
        <v>135184.88865350935</v>
      </c>
      <c r="J81" s="29">
        <v>1414815.11134649</v>
      </c>
      <c r="K81" s="29">
        <v>806497.91256987874</v>
      </c>
      <c r="L81" s="31">
        <v>0.12000000000000001</v>
      </c>
      <c r="M81" s="31" t="s">
        <v>35</v>
      </c>
      <c r="N81" s="29">
        <v>1550000</v>
      </c>
      <c r="O81" s="29" t="s">
        <v>184</v>
      </c>
      <c r="P81" s="81">
        <v>2030</v>
      </c>
      <c r="U81" s="52"/>
      <c r="V81" s="52"/>
      <c r="W81" s="52"/>
      <c r="X81" s="52"/>
      <c r="Y81" s="57"/>
      <c r="Z81" s="57"/>
      <c r="AA81" s="76"/>
      <c r="AB81" s="52"/>
      <c r="AC81" s="57"/>
      <c r="AD81" s="52"/>
      <c r="AE81" s="52"/>
      <c r="AF81" s="52"/>
      <c r="AG81" s="52"/>
      <c r="AH81" s="52"/>
      <c r="AO81" s="9"/>
      <c r="AP81" s="9"/>
      <c r="AQ81" s="50"/>
      <c r="AR81" s="50"/>
      <c r="AS81" s="50"/>
      <c r="AT81" s="50"/>
      <c r="AU81" s="9"/>
      <c r="AV81" s="9"/>
      <c r="AW81" s="2"/>
      <c r="AX81" s="2"/>
      <c r="AY81" s="2"/>
      <c r="AZ81" s="2"/>
      <c r="BA81" s="9"/>
      <c r="BB81" s="56"/>
      <c r="BC81" s="56"/>
      <c r="BD81" s="56"/>
      <c r="BE81" s="56"/>
    </row>
    <row r="82" spans="3:57" x14ac:dyDescent="0.4">
      <c r="C82" s="29">
        <v>80</v>
      </c>
      <c r="D82" s="30">
        <v>47727</v>
      </c>
      <c r="E82" s="29" t="s">
        <v>80</v>
      </c>
      <c r="F82" s="29">
        <v>26501.61848272902</v>
      </c>
      <c r="G82" s="29">
        <v>1351.8488865350937</v>
      </c>
      <c r="H82" s="29">
        <v>27853.467369264112</v>
      </c>
      <c r="I82" s="29">
        <v>108683.27017078034</v>
      </c>
      <c r="J82" s="29">
        <v>1441316.7298292189</v>
      </c>
      <c r="K82" s="29">
        <v>807849.76145641378</v>
      </c>
      <c r="L82" s="31">
        <v>0.12000000000000001</v>
      </c>
      <c r="M82" s="31" t="s">
        <v>35</v>
      </c>
      <c r="N82" s="29">
        <v>1550000</v>
      </c>
      <c r="O82" s="29" t="s">
        <v>184</v>
      </c>
      <c r="P82" s="81">
        <v>2030</v>
      </c>
      <c r="U82" s="52"/>
      <c r="V82" s="52"/>
      <c r="W82" s="52"/>
      <c r="X82" s="52"/>
      <c r="Y82" s="57"/>
      <c r="Z82" s="57"/>
      <c r="AA82" s="76"/>
      <c r="AB82" s="52"/>
      <c r="AC82" s="57"/>
      <c r="AD82" s="52"/>
      <c r="AE82" s="52"/>
      <c r="AF82" s="52"/>
      <c r="AG82" s="52"/>
      <c r="AH82" s="52"/>
      <c r="AO82" s="9"/>
      <c r="AP82" s="9"/>
      <c r="AQ82" s="50"/>
      <c r="AR82" s="50"/>
      <c r="AS82" s="50"/>
      <c r="AT82" s="50"/>
      <c r="AU82" s="9"/>
      <c r="AV82" s="9"/>
      <c r="AW82" s="2"/>
      <c r="AX82" s="2"/>
      <c r="AY82" s="2"/>
      <c r="AZ82" s="2"/>
      <c r="BA82" s="9"/>
      <c r="BB82" s="56"/>
      <c r="BC82" s="56"/>
      <c r="BD82" s="56"/>
      <c r="BE82" s="56"/>
    </row>
    <row r="83" spans="3:57" x14ac:dyDescent="0.4">
      <c r="C83" s="29">
        <v>81</v>
      </c>
      <c r="D83" s="30">
        <v>47757</v>
      </c>
      <c r="E83" s="29" t="s">
        <v>80</v>
      </c>
      <c r="F83" s="29">
        <v>26766.634667556315</v>
      </c>
      <c r="G83" s="29">
        <v>1086.8327017078034</v>
      </c>
      <c r="H83" s="29">
        <v>27853.467369264119</v>
      </c>
      <c r="I83" s="29">
        <v>81916.635503224024</v>
      </c>
      <c r="J83" s="29">
        <v>1468083.3644967752</v>
      </c>
      <c r="K83" s="29">
        <v>808936.59415812162</v>
      </c>
      <c r="L83" s="31">
        <v>0.12000000000000001</v>
      </c>
      <c r="M83" s="31" t="s">
        <v>35</v>
      </c>
      <c r="N83" s="29">
        <v>1550000</v>
      </c>
      <c r="O83" s="29" t="s">
        <v>184</v>
      </c>
      <c r="P83" s="81">
        <v>2030</v>
      </c>
      <c r="U83" s="52"/>
      <c r="V83" s="52"/>
      <c r="W83" s="52"/>
      <c r="X83" s="52"/>
      <c r="Y83" s="57"/>
      <c r="Z83" s="57"/>
      <c r="AA83" s="76"/>
      <c r="AB83" s="52"/>
      <c r="AC83" s="57"/>
      <c r="AD83" s="52"/>
      <c r="AE83" s="52"/>
      <c r="AF83" s="52"/>
      <c r="AG83" s="52"/>
      <c r="AH83" s="52"/>
      <c r="AO83" s="9"/>
      <c r="AP83" s="9"/>
      <c r="AQ83" s="50"/>
      <c r="AR83" s="50"/>
      <c r="AS83" s="50"/>
      <c r="AT83" s="50"/>
      <c r="AU83" s="9"/>
      <c r="AV83" s="9"/>
      <c r="AW83" s="2"/>
      <c r="AX83" s="2"/>
      <c r="AY83" s="2"/>
      <c r="AZ83" s="2"/>
      <c r="BA83" s="9"/>
      <c r="BB83" s="56"/>
      <c r="BC83" s="56"/>
      <c r="BD83" s="56"/>
      <c r="BE83" s="56"/>
    </row>
    <row r="84" spans="3:57" x14ac:dyDescent="0.4">
      <c r="C84" s="29">
        <v>82</v>
      </c>
      <c r="D84" s="30">
        <v>47788</v>
      </c>
      <c r="E84" s="29" t="s">
        <v>80</v>
      </c>
      <c r="F84" s="29">
        <v>27039.915165475795</v>
      </c>
      <c r="G84" s="29">
        <v>802.10038930240194</v>
      </c>
      <c r="H84" s="29">
        <v>27842.015554778198</v>
      </c>
      <c r="I84" s="29">
        <v>54876.720337748229</v>
      </c>
      <c r="J84" s="29">
        <v>1495123.279662251</v>
      </c>
      <c r="K84" s="29">
        <v>809738.69454742398</v>
      </c>
      <c r="L84" s="31">
        <v>0.11750000000000001</v>
      </c>
      <c r="M84" s="31" t="s">
        <v>35</v>
      </c>
      <c r="N84" s="29">
        <v>1550000</v>
      </c>
      <c r="O84" s="29" t="s">
        <v>184</v>
      </c>
      <c r="P84" s="81">
        <v>2030</v>
      </c>
      <c r="U84" s="52"/>
      <c r="V84" s="52"/>
      <c r="W84" s="52"/>
      <c r="X84" s="52"/>
      <c r="Y84" s="57"/>
      <c r="Z84" s="57"/>
      <c r="AA84" s="76"/>
      <c r="AB84" s="52"/>
      <c r="AC84" s="57"/>
      <c r="AD84" s="52"/>
      <c r="AE84" s="52"/>
      <c r="AF84" s="52"/>
      <c r="AG84" s="52"/>
      <c r="AH84" s="52"/>
      <c r="AO84" s="9"/>
      <c r="AP84" s="9"/>
      <c r="AQ84" s="50"/>
      <c r="AR84" s="50"/>
      <c r="AS84" s="50"/>
      <c r="AT84" s="50"/>
      <c r="AU84" s="9"/>
      <c r="AV84" s="9"/>
      <c r="AW84" s="2"/>
      <c r="AX84" s="2"/>
      <c r="AY84" s="2"/>
      <c r="AZ84" s="2"/>
      <c r="BA84" s="9"/>
      <c r="BB84" s="56"/>
      <c r="BC84" s="56"/>
      <c r="BD84" s="56"/>
      <c r="BE84" s="56"/>
    </row>
    <row r="85" spans="3:57" x14ac:dyDescent="0.4">
      <c r="C85" s="29">
        <v>83</v>
      </c>
      <c r="D85" s="30">
        <v>47818</v>
      </c>
      <c r="E85" s="29" t="s">
        <v>80</v>
      </c>
      <c r="F85" s="29">
        <v>27304.681001471079</v>
      </c>
      <c r="G85" s="29">
        <v>537.33455330711809</v>
      </c>
      <c r="H85" s="29">
        <v>27842.015554778198</v>
      </c>
      <c r="I85" s="29">
        <v>27572.03933627715</v>
      </c>
      <c r="J85" s="29">
        <v>1522427.9606637221</v>
      </c>
      <c r="K85" s="29">
        <v>810276.02910073113</v>
      </c>
      <c r="L85" s="31">
        <v>0.11750000000000001</v>
      </c>
      <c r="M85" s="31" t="s">
        <v>35</v>
      </c>
      <c r="N85" s="29">
        <v>1550000</v>
      </c>
      <c r="O85" s="29" t="s">
        <v>184</v>
      </c>
      <c r="P85" s="81">
        <v>2030</v>
      </c>
      <c r="U85" s="52"/>
      <c r="V85" s="52"/>
      <c r="W85" s="52"/>
      <c r="X85" s="52"/>
      <c r="Y85" s="57"/>
      <c r="Z85" s="57"/>
      <c r="AA85" s="76"/>
      <c r="AB85" s="52"/>
      <c r="AC85" s="57"/>
      <c r="AD85" s="52"/>
      <c r="AE85" s="52"/>
      <c r="AF85" s="52"/>
      <c r="AG85" s="52"/>
      <c r="AH85" s="52"/>
      <c r="AO85" s="9"/>
      <c r="AP85" s="9"/>
      <c r="AQ85" s="50"/>
      <c r="AR85" s="50"/>
      <c r="AS85" s="50"/>
      <c r="AT85" s="50"/>
      <c r="AU85" s="9"/>
      <c r="AV85" s="9"/>
      <c r="AW85" s="2"/>
      <c r="AX85" s="2"/>
      <c r="AY85" s="2"/>
      <c r="AZ85" s="2"/>
      <c r="BA85" s="9"/>
      <c r="BB85" s="56"/>
      <c r="BC85" s="56"/>
      <c r="BD85" s="56"/>
      <c r="BE85" s="56"/>
    </row>
    <row r="86" spans="3:57" x14ac:dyDescent="0.4">
      <c r="C86" s="29">
        <v>84</v>
      </c>
      <c r="D86" s="30">
        <v>47849</v>
      </c>
      <c r="E86" s="29" t="s">
        <v>80</v>
      </c>
      <c r="F86" s="29">
        <v>27572.039336277147</v>
      </c>
      <c r="G86" s="29">
        <v>269.97621850104713</v>
      </c>
      <c r="H86" s="29">
        <v>27842.015554778194</v>
      </c>
      <c r="I86" s="29">
        <v>3.0695446184836328E-12</v>
      </c>
      <c r="J86" s="29">
        <v>1549999.9999999993</v>
      </c>
      <c r="K86" s="29">
        <v>810546.00531923212</v>
      </c>
      <c r="L86" s="31">
        <v>0.11750000000000001</v>
      </c>
      <c r="M86" s="31" t="s">
        <v>35</v>
      </c>
      <c r="N86" s="29">
        <v>1550000</v>
      </c>
      <c r="O86" s="29" t="s">
        <v>184</v>
      </c>
      <c r="P86" s="81">
        <v>2031</v>
      </c>
      <c r="AO86" s="9"/>
      <c r="AP86" s="9"/>
      <c r="AQ86" s="50"/>
      <c r="AR86" s="50"/>
      <c r="AS86" s="50"/>
      <c r="AT86" s="50"/>
      <c r="AU86" s="9"/>
      <c r="AV86" s="9"/>
      <c r="AW86" s="2"/>
      <c r="AX86" s="2"/>
      <c r="AY86" s="2"/>
      <c r="AZ86" s="2"/>
      <c r="BA86" s="9"/>
      <c r="BB86" s="56"/>
      <c r="BC86" s="56"/>
      <c r="BD86" s="56"/>
      <c r="BE86" s="56"/>
    </row>
    <row r="87" spans="3:57" x14ac:dyDescent="0.4">
      <c r="C87" s="29">
        <v>0</v>
      </c>
      <c r="D87" s="30">
        <v>45992</v>
      </c>
      <c r="E87" s="29" t="s">
        <v>98</v>
      </c>
      <c r="F87" s="29">
        <v>0</v>
      </c>
      <c r="G87" s="29">
        <v>0</v>
      </c>
      <c r="H87" s="29">
        <v>0</v>
      </c>
      <c r="I87" s="29">
        <v>350000</v>
      </c>
      <c r="J87" s="29">
        <v>0</v>
      </c>
      <c r="K87" s="29">
        <v>0</v>
      </c>
      <c r="L87" s="31">
        <v>0.13250000000000001</v>
      </c>
      <c r="M87" s="31" t="s">
        <v>34</v>
      </c>
      <c r="N87" s="29">
        <v>350000</v>
      </c>
      <c r="O87" s="29" t="s">
        <v>48</v>
      </c>
      <c r="P87" s="81">
        <v>2025</v>
      </c>
      <c r="AO87" s="12"/>
      <c r="AP87" s="9"/>
      <c r="AQ87" s="50"/>
      <c r="AR87" s="50"/>
      <c r="AS87" s="50"/>
      <c r="AT87" s="50"/>
      <c r="AU87" s="9"/>
      <c r="AV87" s="9"/>
      <c r="AW87" s="2"/>
      <c r="AX87" s="2"/>
      <c r="AY87" s="2"/>
      <c r="AZ87" s="2"/>
      <c r="BA87" s="9"/>
      <c r="BB87" s="56"/>
      <c r="BC87" s="56"/>
      <c r="BD87" s="56"/>
      <c r="BE87" s="56"/>
    </row>
    <row r="88" spans="3:57" x14ac:dyDescent="0.4">
      <c r="C88" s="29">
        <v>1</v>
      </c>
      <c r="D88" s="30">
        <v>46023</v>
      </c>
      <c r="E88" s="29" t="s">
        <v>98</v>
      </c>
      <c r="F88" s="29">
        <v>0</v>
      </c>
      <c r="G88" s="29">
        <v>3864.5833333333335</v>
      </c>
      <c r="H88" s="29">
        <v>0</v>
      </c>
      <c r="I88" s="29">
        <v>353864.58333333331</v>
      </c>
      <c r="J88" s="29">
        <v>0</v>
      </c>
      <c r="K88" s="29">
        <v>3864.5833333333335</v>
      </c>
      <c r="L88" s="31">
        <v>0.13250000000000001</v>
      </c>
      <c r="M88" s="31" t="s">
        <v>34</v>
      </c>
      <c r="N88" s="29">
        <v>350000</v>
      </c>
      <c r="O88" s="29" t="s">
        <v>48</v>
      </c>
      <c r="P88" s="81">
        <v>2026</v>
      </c>
      <c r="AO88" s="12"/>
      <c r="AP88" s="9"/>
      <c r="AQ88" s="50"/>
      <c r="AR88" s="50"/>
      <c r="AS88" s="50"/>
      <c r="AT88" s="50"/>
      <c r="AU88" s="9"/>
      <c r="AV88" s="9"/>
      <c r="AW88" s="2"/>
      <c r="AX88" s="2"/>
      <c r="AY88" s="2"/>
      <c r="AZ88" s="2"/>
      <c r="BA88" s="9"/>
      <c r="BB88" s="56"/>
      <c r="BC88" s="56"/>
      <c r="BD88" s="56"/>
      <c r="BE88" s="56"/>
    </row>
    <row r="89" spans="3:57" x14ac:dyDescent="0.4">
      <c r="C89" s="29">
        <v>2</v>
      </c>
      <c r="D89" s="30">
        <v>46054</v>
      </c>
      <c r="E89" s="29" t="s">
        <v>98</v>
      </c>
      <c r="F89" s="29">
        <v>0</v>
      </c>
      <c r="G89" s="29">
        <v>3907.2547743055557</v>
      </c>
      <c r="H89" s="29">
        <v>0</v>
      </c>
      <c r="I89" s="29">
        <v>357771.83810763888</v>
      </c>
      <c r="J89" s="29">
        <v>0</v>
      </c>
      <c r="K89" s="29">
        <v>7771.8381076388887</v>
      </c>
      <c r="L89" s="31">
        <v>0.13250000000000001</v>
      </c>
      <c r="M89" s="31" t="s">
        <v>34</v>
      </c>
      <c r="N89" s="29">
        <v>350000</v>
      </c>
      <c r="O89" s="29" t="s">
        <v>48</v>
      </c>
      <c r="P89" s="81">
        <v>2026</v>
      </c>
      <c r="AO89" s="12"/>
      <c r="AP89" s="9"/>
      <c r="AQ89" s="50"/>
      <c r="AR89" s="50"/>
      <c r="AS89" s="50"/>
      <c r="AT89" s="50"/>
      <c r="AU89" s="9"/>
      <c r="AV89" s="9"/>
      <c r="AW89" s="2"/>
      <c r="AX89" s="2"/>
      <c r="AY89" s="2"/>
      <c r="AZ89" s="2"/>
      <c r="BA89" s="9"/>
      <c r="BB89" s="56"/>
      <c r="BC89" s="56"/>
      <c r="BD89" s="56"/>
      <c r="BE89" s="56"/>
    </row>
    <row r="90" spans="3:57" x14ac:dyDescent="0.4">
      <c r="C90" s="29">
        <v>3</v>
      </c>
      <c r="D90" s="30">
        <v>46082</v>
      </c>
      <c r="E90" s="29" t="s">
        <v>98</v>
      </c>
      <c r="F90" s="29">
        <v>0</v>
      </c>
      <c r="G90" s="29">
        <v>3950.3973791051794</v>
      </c>
      <c r="H90" s="29">
        <v>0</v>
      </c>
      <c r="I90" s="29">
        <v>361722.23548674403</v>
      </c>
      <c r="J90" s="29">
        <v>0</v>
      </c>
      <c r="K90" s="29">
        <v>11722.235486744068</v>
      </c>
      <c r="L90" s="31">
        <v>0.13250000000000001</v>
      </c>
      <c r="M90" s="31" t="s">
        <v>34</v>
      </c>
      <c r="N90" s="29">
        <v>350000</v>
      </c>
      <c r="O90" s="29" t="s">
        <v>48</v>
      </c>
      <c r="P90" s="81">
        <v>2026</v>
      </c>
      <c r="AO90" s="12"/>
      <c r="AP90" s="9"/>
      <c r="AQ90" s="50"/>
      <c r="AR90" s="50"/>
      <c r="AS90" s="50"/>
      <c r="AT90" s="50"/>
      <c r="AU90" s="9"/>
      <c r="AV90" s="9"/>
      <c r="AW90" s="2"/>
      <c r="AX90" s="2"/>
      <c r="AY90" s="2"/>
      <c r="AZ90" s="2"/>
      <c r="BA90" s="9"/>
      <c r="BB90" s="56"/>
      <c r="BC90" s="56"/>
      <c r="BD90" s="56"/>
      <c r="BE90" s="56"/>
    </row>
    <row r="91" spans="3:57" x14ac:dyDescent="0.4">
      <c r="C91" s="29">
        <v>4</v>
      </c>
      <c r="D91" s="30">
        <v>46113</v>
      </c>
      <c r="E91" s="29" t="s">
        <v>98</v>
      </c>
      <c r="F91" s="29">
        <v>0</v>
      </c>
      <c r="G91" s="29">
        <v>3994.0163501661323</v>
      </c>
      <c r="H91" s="29">
        <v>0</v>
      </c>
      <c r="I91" s="29">
        <v>365716.25183691015</v>
      </c>
      <c r="J91" s="29">
        <v>0</v>
      </c>
      <c r="K91" s="29">
        <v>15716.2518369102</v>
      </c>
      <c r="L91" s="31">
        <v>0.13250000000000001</v>
      </c>
      <c r="M91" s="31" t="s">
        <v>34</v>
      </c>
      <c r="N91" s="29">
        <v>350000</v>
      </c>
      <c r="O91" s="29" t="s">
        <v>48</v>
      </c>
      <c r="P91" s="81">
        <v>2026</v>
      </c>
      <c r="AO91" s="12"/>
      <c r="AP91" s="9"/>
      <c r="AQ91" s="9"/>
      <c r="AR91" s="9"/>
      <c r="AS91" s="9"/>
      <c r="AT91" s="9"/>
      <c r="AU91" s="9"/>
      <c r="AV91" s="9"/>
      <c r="AW91" s="2"/>
      <c r="AX91" s="2"/>
      <c r="AY91" s="2"/>
      <c r="AZ91" s="2"/>
      <c r="BA91" s="9"/>
      <c r="BB91" s="56"/>
      <c r="BC91" s="56"/>
      <c r="BD91" s="56"/>
      <c r="BE91" s="56"/>
    </row>
    <row r="92" spans="3:57" x14ac:dyDescent="0.4">
      <c r="C92" s="29">
        <v>5</v>
      </c>
      <c r="D92" s="30">
        <v>46143</v>
      </c>
      <c r="E92" s="29" t="s">
        <v>98</v>
      </c>
      <c r="F92" s="29">
        <v>0</v>
      </c>
      <c r="G92" s="29">
        <v>4038.1169473658829</v>
      </c>
      <c r="H92" s="29">
        <v>0</v>
      </c>
      <c r="I92" s="29">
        <v>369754.36878427601</v>
      </c>
      <c r="J92" s="29">
        <v>0</v>
      </c>
      <c r="K92" s="29">
        <v>19754.368784276085</v>
      </c>
      <c r="L92" s="31">
        <v>0.13250000000000001</v>
      </c>
      <c r="M92" s="31" t="s">
        <v>34</v>
      </c>
      <c r="N92" s="29">
        <v>350000</v>
      </c>
      <c r="O92" s="29" t="s">
        <v>48</v>
      </c>
      <c r="P92" s="81">
        <v>2026</v>
      </c>
      <c r="AO92" s="12"/>
      <c r="AP92" s="10"/>
      <c r="AQ92" s="10"/>
      <c r="AR92" s="10"/>
      <c r="AS92" s="10"/>
      <c r="AT92" s="10"/>
      <c r="BA92" s="10"/>
      <c r="BB92" s="56"/>
      <c r="BC92" s="56"/>
      <c r="BD92" s="56"/>
      <c r="BE92" s="56"/>
    </row>
    <row r="93" spans="3:57" x14ac:dyDescent="0.4">
      <c r="C93" s="29">
        <v>6</v>
      </c>
      <c r="D93" s="30">
        <v>46174</v>
      </c>
      <c r="E93" s="29" t="s">
        <v>98</v>
      </c>
      <c r="F93" s="29">
        <v>-4082.7044886597146</v>
      </c>
      <c r="G93" s="29">
        <v>4082.7044886597146</v>
      </c>
      <c r="H93" s="29">
        <v>0</v>
      </c>
      <c r="I93" s="29">
        <v>373837.07327293576</v>
      </c>
      <c r="J93" s="29">
        <v>-23837.073272935755</v>
      </c>
      <c r="K93" s="29">
        <v>23837.073272935799</v>
      </c>
      <c r="L93" s="31">
        <v>0.13250000000000001</v>
      </c>
      <c r="M93" s="31" t="s">
        <v>34</v>
      </c>
      <c r="N93" s="29">
        <v>350000</v>
      </c>
      <c r="O93" s="29" t="s">
        <v>48</v>
      </c>
      <c r="P93" s="81">
        <v>2026</v>
      </c>
      <c r="AO93" s="12"/>
      <c r="AP93" s="10"/>
      <c r="AQ93" s="10"/>
      <c r="AR93" s="10"/>
      <c r="AS93" s="10"/>
      <c r="AT93" s="10"/>
      <c r="BA93" s="10"/>
      <c r="BB93" s="56"/>
      <c r="BC93" s="56"/>
      <c r="BD93" s="56"/>
      <c r="BE93" s="56"/>
    </row>
    <row r="94" spans="3:57" x14ac:dyDescent="0.4">
      <c r="C94" s="29">
        <v>7</v>
      </c>
      <c r="D94" s="30">
        <v>46204</v>
      </c>
      <c r="E94" s="29" t="s">
        <v>98</v>
      </c>
      <c r="F94" s="29">
        <v>0</v>
      </c>
      <c r="G94" s="29">
        <v>4127.7843507219995</v>
      </c>
      <c r="H94" s="29">
        <v>0</v>
      </c>
      <c r="I94" s="29">
        <v>377964.85762365774</v>
      </c>
      <c r="J94" s="29">
        <v>-23837.073272935755</v>
      </c>
      <c r="K94" s="29">
        <v>27964.857623657797</v>
      </c>
      <c r="L94" s="31">
        <v>0.13250000000000001</v>
      </c>
      <c r="M94" s="31" t="s">
        <v>34</v>
      </c>
      <c r="N94" s="29">
        <v>350000</v>
      </c>
      <c r="O94" s="29" t="s">
        <v>48</v>
      </c>
      <c r="P94" s="81">
        <v>2026</v>
      </c>
      <c r="AO94" s="12"/>
      <c r="AP94" s="10"/>
      <c r="AQ94" s="10"/>
      <c r="AR94" s="10"/>
      <c r="AS94" s="10"/>
      <c r="AT94" s="10"/>
      <c r="BA94" s="10"/>
      <c r="BB94" s="56"/>
      <c r="BC94" s="56"/>
      <c r="BD94" s="56"/>
      <c r="BE94" s="56"/>
    </row>
    <row r="95" spans="3:57" x14ac:dyDescent="0.4">
      <c r="C95" s="29">
        <v>8</v>
      </c>
      <c r="D95" s="30">
        <v>46235</v>
      </c>
      <c r="E95" s="29" t="s">
        <v>98</v>
      </c>
      <c r="F95" s="29">
        <v>0</v>
      </c>
      <c r="G95" s="29">
        <v>4173.3619695945545</v>
      </c>
      <c r="H95" s="29">
        <v>0</v>
      </c>
      <c r="I95" s="29">
        <v>382138.21959325229</v>
      </c>
      <c r="J95" s="29">
        <v>-23837.073272935755</v>
      </c>
      <c r="K95" s="29">
        <v>32138.219593252354</v>
      </c>
      <c r="L95" s="31">
        <v>0.13250000000000001</v>
      </c>
      <c r="M95" s="31" t="s">
        <v>34</v>
      </c>
      <c r="N95" s="29">
        <v>350000</v>
      </c>
      <c r="O95" s="29" t="s">
        <v>48</v>
      </c>
      <c r="P95" s="81">
        <v>2026</v>
      </c>
      <c r="AO95" s="12"/>
      <c r="AP95" s="10"/>
      <c r="AQ95" s="10"/>
      <c r="AR95" s="10"/>
      <c r="AS95" s="10"/>
      <c r="AT95" s="10"/>
      <c r="BA95" s="10"/>
    </row>
    <row r="96" spans="3:57" x14ac:dyDescent="0.4">
      <c r="C96" s="29">
        <v>9</v>
      </c>
      <c r="D96" s="30">
        <v>46266</v>
      </c>
      <c r="E96" s="29" t="s">
        <v>98</v>
      </c>
      <c r="F96" s="29">
        <v>0</v>
      </c>
      <c r="G96" s="29">
        <v>4219.442841342161</v>
      </c>
      <c r="H96" s="29">
        <v>0</v>
      </c>
      <c r="I96" s="29">
        <v>386357.66243459447</v>
      </c>
      <c r="J96" s="29">
        <v>-23837.073272935755</v>
      </c>
      <c r="K96" s="29">
        <v>36357.662434594517</v>
      </c>
      <c r="L96" s="31">
        <v>0.13250000000000001</v>
      </c>
      <c r="M96" s="31" t="s">
        <v>34</v>
      </c>
      <c r="N96" s="29">
        <v>350000</v>
      </c>
      <c r="O96" s="29" t="s">
        <v>48</v>
      </c>
      <c r="P96" s="81">
        <v>2026</v>
      </c>
      <c r="AO96" s="12"/>
      <c r="AP96" s="10"/>
      <c r="AQ96" s="10"/>
      <c r="AR96" s="10"/>
      <c r="AS96" s="10"/>
      <c r="AT96" s="10"/>
      <c r="BA96" s="10"/>
    </row>
    <row r="97" spans="3:53" x14ac:dyDescent="0.4">
      <c r="C97" s="29">
        <v>10</v>
      </c>
      <c r="D97" s="30">
        <v>46296</v>
      </c>
      <c r="E97" s="29" t="s">
        <v>98</v>
      </c>
      <c r="F97" s="29">
        <v>0</v>
      </c>
      <c r="G97" s="29">
        <v>4266.0325227153144</v>
      </c>
      <c r="H97" s="29">
        <v>0</v>
      </c>
      <c r="I97" s="29">
        <v>390623.69495730981</v>
      </c>
      <c r="J97" s="29">
        <v>-23837.073272935755</v>
      </c>
      <c r="K97" s="29">
        <v>40623.694957309832</v>
      </c>
      <c r="L97" s="31">
        <v>0.13250000000000001</v>
      </c>
      <c r="M97" s="31" t="s">
        <v>34</v>
      </c>
      <c r="N97" s="29">
        <v>350000</v>
      </c>
      <c r="O97" s="29" t="s">
        <v>48</v>
      </c>
      <c r="P97" s="81">
        <v>2026</v>
      </c>
      <c r="AO97" s="12"/>
      <c r="AP97" s="10"/>
      <c r="AQ97" s="10"/>
      <c r="AR97" s="10"/>
      <c r="AS97" s="10"/>
      <c r="AT97" s="10"/>
      <c r="BA97" s="10"/>
    </row>
    <row r="98" spans="3:53" x14ac:dyDescent="0.4">
      <c r="C98" s="29">
        <v>11</v>
      </c>
      <c r="D98" s="30">
        <v>46327</v>
      </c>
      <c r="E98" s="29" t="s">
        <v>98</v>
      </c>
      <c r="F98" s="29">
        <v>0</v>
      </c>
      <c r="G98" s="29">
        <v>4313.1366318202963</v>
      </c>
      <c r="H98" s="29">
        <v>0</v>
      </c>
      <c r="I98" s="29">
        <v>394936.8315891301</v>
      </c>
      <c r="J98" s="29">
        <v>-23837.073272935755</v>
      </c>
      <c r="K98" s="29">
        <v>44936.831589130132</v>
      </c>
      <c r="L98" s="31">
        <v>0.13250000000000001</v>
      </c>
      <c r="M98" s="31" t="s">
        <v>34</v>
      </c>
      <c r="N98" s="29">
        <v>350000</v>
      </c>
      <c r="O98" s="29" t="s">
        <v>48</v>
      </c>
      <c r="P98" s="81">
        <v>2026</v>
      </c>
      <c r="AO98" s="12"/>
      <c r="AP98" s="10"/>
      <c r="AQ98" s="10"/>
      <c r="AR98" s="10"/>
      <c r="AS98" s="10"/>
      <c r="AT98" s="10"/>
      <c r="BA98" s="10"/>
    </row>
    <row r="99" spans="3:53" x14ac:dyDescent="0.4">
      <c r="C99" s="29">
        <v>12</v>
      </c>
      <c r="D99" s="30">
        <v>46357</v>
      </c>
      <c r="E99" s="29" t="s">
        <v>98</v>
      </c>
      <c r="F99" s="29">
        <v>-4360.7608487966454</v>
      </c>
      <c r="G99" s="29">
        <v>4360.7608487966454</v>
      </c>
      <c r="H99" s="29">
        <v>0</v>
      </c>
      <c r="I99" s="29">
        <v>399297.59243792674</v>
      </c>
      <c r="J99" s="29">
        <v>-49297.592437926738</v>
      </c>
      <c r="K99" s="29">
        <v>49297.592437926774</v>
      </c>
      <c r="L99" s="31">
        <v>0.13250000000000001</v>
      </c>
      <c r="M99" s="31" t="s">
        <v>34</v>
      </c>
      <c r="N99" s="29">
        <v>350000</v>
      </c>
      <c r="O99" s="29" t="s">
        <v>48</v>
      </c>
      <c r="P99" s="81">
        <v>2026</v>
      </c>
      <c r="AO99" s="12"/>
      <c r="AP99" s="10"/>
      <c r="AQ99" s="10"/>
      <c r="AR99" s="10"/>
      <c r="AS99" s="10"/>
      <c r="AT99" s="10"/>
      <c r="BA99" s="10"/>
    </row>
    <row r="100" spans="3:53" x14ac:dyDescent="0.4">
      <c r="C100" s="29">
        <v>13</v>
      </c>
      <c r="D100" s="30">
        <v>46388</v>
      </c>
      <c r="E100" s="29" t="s">
        <v>98</v>
      </c>
      <c r="F100" s="29">
        <v>0</v>
      </c>
      <c r="G100" s="29">
        <v>4408.9109165021082</v>
      </c>
      <c r="H100" s="29">
        <v>0</v>
      </c>
      <c r="I100" s="29">
        <v>403706.50335442886</v>
      </c>
      <c r="J100" s="29">
        <v>-49297.592437926738</v>
      </c>
      <c r="K100" s="29">
        <v>53706.503354428882</v>
      </c>
      <c r="L100" s="31">
        <v>0.13250000000000001</v>
      </c>
      <c r="M100" s="31" t="s">
        <v>34</v>
      </c>
      <c r="N100" s="29">
        <v>350000</v>
      </c>
      <c r="O100" s="29" t="s">
        <v>48</v>
      </c>
      <c r="P100" s="81">
        <v>2027</v>
      </c>
      <c r="AO100" s="12"/>
      <c r="AP100" s="10"/>
      <c r="AQ100" s="10"/>
      <c r="AR100" s="10"/>
      <c r="AS100" s="10"/>
      <c r="AT100" s="10"/>
      <c r="BA100" s="10"/>
    </row>
    <row r="101" spans="3:53" x14ac:dyDescent="0.4">
      <c r="C101" s="29">
        <v>14</v>
      </c>
      <c r="D101" s="30">
        <v>46419</v>
      </c>
      <c r="E101" s="29" t="s">
        <v>98</v>
      </c>
      <c r="F101" s="29">
        <v>0</v>
      </c>
      <c r="G101" s="29">
        <v>4457.5926412051522</v>
      </c>
      <c r="H101" s="29">
        <v>0</v>
      </c>
      <c r="I101" s="29">
        <v>408164.09599563404</v>
      </c>
      <c r="J101" s="29">
        <v>-49297.592437926738</v>
      </c>
      <c r="K101" s="29">
        <v>58164.095995634038</v>
      </c>
      <c r="L101" s="31">
        <v>0.13250000000000001</v>
      </c>
      <c r="M101" s="31" t="s">
        <v>34</v>
      </c>
      <c r="N101" s="29">
        <v>350000</v>
      </c>
      <c r="O101" s="29" t="s">
        <v>48</v>
      </c>
      <c r="P101" s="81">
        <v>2027</v>
      </c>
      <c r="AO101" s="12"/>
      <c r="AP101" s="10"/>
      <c r="AQ101" s="10"/>
      <c r="AR101" s="10"/>
      <c r="AS101" s="10"/>
      <c r="AT101" s="10"/>
      <c r="BA101" s="10"/>
    </row>
    <row r="102" spans="3:53" x14ac:dyDescent="0.4">
      <c r="C102" s="29">
        <v>15</v>
      </c>
      <c r="D102" s="30">
        <v>46447</v>
      </c>
      <c r="E102" s="29" t="s">
        <v>98</v>
      </c>
      <c r="F102" s="29">
        <v>0</v>
      </c>
      <c r="G102" s="29">
        <v>4506.8118932851257</v>
      </c>
      <c r="H102" s="29">
        <v>0</v>
      </c>
      <c r="I102" s="29">
        <v>412670.90788891917</v>
      </c>
      <c r="J102" s="29">
        <v>-49297.592437926738</v>
      </c>
      <c r="K102" s="29">
        <v>62670.907888919166</v>
      </c>
      <c r="L102" s="31">
        <v>0.13250000000000001</v>
      </c>
      <c r="M102" s="31" t="s">
        <v>34</v>
      </c>
      <c r="N102" s="29">
        <v>350000</v>
      </c>
      <c r="O102" s="29" t="s">
        <v>48</v>
      </c>
      <c r="P102" s="81">
        <v>2027</v>
      </c>
      <c r="AO102" s="12"/>
      <c r="AP102" s="10"/>
      <c r="AQ102" s="10"/>
      <c r="AR102" s="10"/>
      <c r="AS102" s="10"/>
      <c r="AT102" s="10"/>
      <c r="BA102" s="10"/>
    </row>
    <row r="103" spans="3:53" x14ac:dyDescent="0.4">
      <c r="C103" s="29">
        <v>16</v>
      </c>
      <c r="D103" s="30">
        <v>46478</v>
      </c>
      <c r="E103" s="29" t="s">
        <v>98</v>
      </c>
      <c r="F103" s="29">
        <v>0</v>
      </c>
      <c r="G103" s="29">
        <v>4556.5746079401497</v>
      </c>
      <c r="H103" s="29">
        <v>0</v>
      </c>
      <c r="I103" s="29">
        <v>417227.48249685933</v>
      </c>
      <c r="J103" s="29">
        <v>-49297.592437926738</v>
      </c>
      <c r="K103" s="29">
        <v>67227.482496859317</v>
      </c>
      <c r="L103" s="31">
        <v>0.13250000000000001</v>
      </c>
      <c r="M103" s="31" t="s">
        <v>34</v>
      </c>
      <c r="N103" s="29">
        <v>350000</v>
      </c>
      <c r="O103" s="29" t="s">
        <v>48</v>
      </c>
      <c r="P103" s="81">
        <v>2027</v>
      </c>
      <c r="AO103" s="12"/>
      <c r="AP103" s="10"/>
      <c r="AQ103" s="10"/>
      <c r="AR103" s="10"/>
      <c r="AS103" s="10"/>
      <c r="AT103" s="10"/>
      <c r="BA103" s="10"/>
    </row>
    <row r="104" spans="3:53" x14ac:dyDescent="0.4">
      <c r="C104" s="29">
        <v>17</v>
      </c>
      <c r="D104" s="30">
        <v>46508</v>
      </c>
      <c r="E104" s="29" t="s">
        <v>98</v>
      </c>
      <c r="F104" s="29">
        <v>0</v>
      </c>
      <c r="G104" s="29">
        <v>4606.8867859028223</v>
      </c>
      <c r="H104" s="29">
        <v>0</v>
      </c>
      <c r="I104" s="29">
        <v>421834.36928276217</v>
      </c>
      <c r="J104" s="29">
        <v>-49297.592437926738</v>
      </c>
      <c r="K104" s="29">
        <v>71834.369282762142</v>
      </c>
      <c r="L104" s="31">
        <v>0.13250000000000001</v>
      </c>
      <c r="M104" s="31" t="s">
        <v>34</v>
      </c>
      <c r="N104" s="29">
        <v>350000</v>
      </c>
      <c r="O104" s="29" t="s">
        <v>48</v>
      </c>
      <c r="P104" s="81">
        <v>2027</v>
      </c>
      <c r="AO104" s="12"/>
      <c r="AP104" s="10"/>
      <c r="AQ104" s="10"/>
      <c r="AR104" s="10"/>
      <c r="AS104" s="10"/>
      <c r="AT104" s="10"/>
      <c r="BA104" s="10"/>
    </row>
    <row r="105" spans="3:53" x14ac:dyDescent="0.4">
      <c r="C105" s="29">
        <v>18</v>
      </c>
      <c r="D105" s="30">
        <v>46539</v>
      </c>
      <c r="E105" s="29" t="s">
        <v>98</v>
      </c>
      <c r="F105" s="29">
        <v>65468.247418092826</v>
      </c>
      <c r="G105" s="29">
        <v>4657.7544941638325</v>
      </c>
      <c r="H105" s="29">
        <v>70126.001912256659</v>
      </c>
      <c r="I105" s="29">
        <v>356366.12186466932</v>
      </c>
      <c r="J105" s="29">
        <v>-6366.121864669316</v>
      </c>
      <c r="K105" s="29">
        <v>76492.123776925975</v>
      </c>
      <c r="L105" s="31">
        <v>0.13250000000000001</v>
      </c>
      <c r="M105" s="31" t="s">
        <v>34</v>
      </c>
      <c r="N105" s="29">
        <v>350000</v>
      </c>
      <c r="O105" s="29" t="s">
        <v>48</v>
      </c>
      <c r="P105" s="81">
        <v>2027</v>
      </c>
      <c r="AO105" s="12"/>
      <c r="AP105" s="10"/>
      <c r="AQ105" s="10"/>
      <c r="AR105" s="10"/>
      <c r="AS105" s="10"/>
      <c r="AT105" s="10"/>
      <c r="BA105" s="10"/>
    </row>
    <row r="106" spans="3:53" x14ac:dyDescent="0.4">
      <c r="C106" s="29">
        <v>19</v>
      </c>
      <c r="D106" s="30">
        <v>46569</v>
      </c>
      <c r="E106" s="29" t="s">
        <v>98</v>
      </c>
      <c r="F106" s="29">
        <v>0</v>
      </c>
      <c r="G106" s="29">
        <v>3934.8759289223904</v>
      </c>
      <c r="H106" s="29">
        <v>0</v>
      </c>
      <c r="I106" s="29">
        <v>360300.9977935917</v>
      </c>
      <c r="J106" s="29">
        <v>-6366.121864669316</v>
      </c>
      <c r="K106" s="29">
        <v>80426.999705848371</v>
      </c>
      <c r="L106" s="31">
        <v>0.13250000000000001</v>
      </c>
      <c r="M106" s="31" t="s">
        <v>34</v>
      </c>
      <c r="N106" s="29">
        <v>350000</v>
      </c>
      <c r="O106" s="29" t="s">
        <v>48</v>
      </c>
      <c r="P106" s="81">
        <v>2027</v>
      </c>
      <c r="AO106" s="12"/>
      <c r="AP106" s="10"/>
      <c r="AQ106" s="10"/>
      <c r="AR106" s="10"/>
      <c r="AS106" s="10"/>
      <c r="AT106" s="10"/>
      <c r="BA106" s="10"/>
    </row>
    <row r="107" spans="3:53" x14ac:dyDescent="0.4">
      <c r="C107" s="29">
        <v>20</v>
      </c>
      <c r="D107" s="30">
        <v>46600</v>
      </c>
      <c r="E107" s="29" t="s">
        <v>98</v>
      </c>
      <c r="F107" s="29">
        <v>0</v>
      </c>
      <c r="G107" s="29">
        <v>3978.3235173042417</v>
      </c>
      <c r="H107" s="29">
        <v>0</v>
      </c>
      <c r="I107" s="29">
        <v>364279.32131089596</v>
      </c>
      <c r="J107" s="29">
        <v>-6366.121864669316</v>
      </c>
      <c r="K107" s="29">
        <v>84405.32322315262</v>
      </c>
      <c r="L107" s="31">
        <v>0.13250000000000001</v>
      </c>
      <c r="M107" s="31" t="s">
        <v>34</v>
      </c>
      <c r="N107" s="29">
        <v>350000</v>
      </c>
      <c r="O107" s="29" t="s">
        <v>48</v>
      </c>
      <c r="P107" s="81">
        <v>2027</v>
      </c>
      <c r="AO107" s="12"/>
      <c r="AP107" s="10"/>
      <c r="AQ107" s="10"/>
      <c r="AR107" s="10"/>
      <c r="AS107" s="10"/>
      <c r="AT107" s="10"/>
      <c r="BA107" s="10"/>
    </row>
    <row r="108" spans="3:53" x14ac:dyDescent="0.4">
      <c r="C108" s="29">
        <v>21</v>
      </c>
      <c r="D108" s="30">
        <v>46631</v>
      </c>
      <c r="E108" s="29" t="s">
        <v>98</v>
      </c>
      <c r="F108" s="29">
        <v>0</v>
      </c>
      <c r="G108" s="29">
        <v>4022.2508394744764</v>
      </c>
      <c r="H108" s="29">
        <v>0</v>
      </c>
      <c r="I108" s="29">
        <v>368301.57215037046</v>
      </c>
      <c r="J108" s="29">
        <v>-6366.121864669316</v>
      </c>
      <c r="K108" s="29">
        <v>88427.5740626271</v>
      </c>
      <c r="L108" s="31">
        <v>0.13250000000000001</v>
      </c>
      <c r="M108" s="31" t="s">
        <v>34</v>
      </c>
      <c r="N108" s="29">
        <v>350000</v>
      </c>
      <c r="O108" s="29" t="s">
        <v>48</v>
      </c>
      <c r="P108" s="81">
        <v>2027</v>
      </c>
      <c r="AO108" s="12"/>
      <c r="AP108" s="10"/>
      <c r="AQ108" s="10"/>
      <c r="AR108" s="10"/>
      <c r="AS108" s="10"/>
      <c r="AT108" s="10"/>
      <c r="BA108" s="10"/>
    </row>
    <row r="109" spans="3:53" x14ac:dyDescent="0.4">
      <c r="C109" s="29">
        <v>22</v>
      </c>
      <c r="D109" s="30">
        <v>46661</v>
      </c>
      <c r="E109" s="29" t="s">
        <v>98</v>
      </c>
      <c r="F109" s="29">
        <v>0</v>
      </c>
      <c r="G109" s="29">
        <v>4066.6631924936742</v>
      </c>
      <c r="H109" s="29">
        <v>0</v>
      </c>
      <c r="I109" s="29">
        <v>372368.23534286412</v>
      </c>
      <c r="J109" s="29">
        <v>-6366.121864669316</v>
      </c>
      <c r="K109" s="29">
        <v>92494.237255120781</v>
      </c>
      <c r="L109" s="31">
        <v>0.13250000000000001</v>
      </c>
      <c r="M109" s="31" t="s">
        <v>34</v>
      </c>
      <c r="N109" s="29">
        <v>350000</v>
      </c>
      <c r="O109" s="29" t="s">
        <v>48</v>
      </c>
      <c r="P109" s="81">
        <v>2027</v>
      </c>
      <c r="AO109" s="12"/>
      <c r="AP109" s="10"/>
      <c r="AQ109" s="10"/>
      <c r="AR109" s="10"/>
      <c r="AS109" s="10"/>
      <c r="AT109" s="10"/>
      <c r="BA109" s="10"/>
    </row>
    <row r="110" spans="3:53" x14ac:dyDescent="0.4">
      <c r="C110" s="29">
        <v>23</v>
      </c>
      <c r="D110" s="30">
        <v>46692</v>
      </c>
      <c r="E110" s="29" t="s">
        <v>98</v>
      </c>
      <c r="F110" s="29">
        <v>0</v>
      </c>
      <c r="G110" s="29">
        <v>4033.9892162143615</v>
      </c>
      <c r="H110" s="29">
        <v>0</v>
      </c>
      <c r="I110" s="29">
        <v>376402.22455907846</v>
      </c>
      <c r="J110" s="29">
        <v>-6366.121864669316</v>
      </c>
      <c r="K110" s="29">
        <v>96528.226471335147</v>
      </c>
      <c r="L110" s="31">
        <v>0.13</v>
      </c>
      <c r="M110" s="31" t="s">
        <v>34</v>
      </c>
      <c r="N110" s="29">
        <v>350000</v>
      </c>
      <c r="O110" s="29" t="s">
        <v>48</v>
      </c>
      <c r="P110" s="81">
        <v>2027</v>
      </c>
      <c r="AO110" s="12"/>
      <c r="AP110" s="10"/>
      <c r="AQ110" s="10"/>
      <c r="AR110" s="10"/>
      <c r="AS110" s="10"/>
      <c r="AT110" s="10"/>
      <c r="BA110" s="10"/>
    </row>
    <row r="111" spans="3:53" x14ac:dyDescent="0.4">
      <c r="C111" s="29">
        <v>24</v>
      </c>
      <c r="D111" s="30">
        <v>46722</v>
      </c>
      <c r="E111" s="29" t="s">
        <v>98</v>
      </c>
      <c r="F111" s="29">
        <v>64984.338606179175</v>
      </c>
      <c r="G111" s="29">
        <v>4077.6907660566835</v>
      </c>
      <c r="H111" s="29">
        <v>69062.029372235862</v>
      </c>
      <c r="I111" s="29">
        <v>311417.88595289929</v>
      </c>
      <c r="J111" s="29">
        <v>38582.114047100709</v>
      </c>
      <c r="K111" s="29">
        <v>100605.91723739183</v>
      </c>
      <c r="L111" s="31">
        <v>0.13</v>
      </c>
      <c r="M111" s="31" t="s">
        <v>34</v>
      </c>
      <c r="N111" s="29">
        <v>350000</v>
      </c>
      <c r="O111" s="29" t="s">
        <v>48</v>
      </c>
      <c r="P111" s="81">
        <v>2027</v>
      </c>
      <c r="AO111" s="12"/>
      <c r="AP111" s="10"/>
      <c r="AQ111" s="10"/>
      <c r="AR111" s="10"/>
      <c r="AS111" s="10"/>
      <c r="AT111" s="10"/>
      <c r="BA111" s="10"/>
    </row>
    <row r="112" spans="3:53" x14ac:dyDescent="0.4">
      <c r="C112" s="29">
        <v>25</v>
      </c>
      <c r="D112" s="30">
        <v>46753</v>
      </c>
      <c r="E112" s="29" t="s">
        <v>98</v>
      </c>
      <c r="F112" s="29">
        <v>0</v>
      </c>
      <c r="G112" s="29">
        <v>3373.6937644897425</v>
      </c>
      <c r="H112" s="29">
        <v>0</v>
      </c>
      <c r="I112" s="29">
        <v>314791.57971738902</v>
      </c>
      <c r="J112" s="29">
        <v>38582.114047100709</v>
      </c>
      <c r="K112" s="29">
        <v>103979.61100188157</v>
      </c>
      <c r="L112" s="31">
        <v>0.13</v>
      </c>
      <c r="M112" s="31" t="s">
        <v>34</v>
      </c>
      <c r="N112" s="29">
        <v>350000</v>
      </c>
      <c r="O112" s="29" t="s">
        <v>48</v>
      </c>
      <c r="P112" s="81">
        <v>2028</v>
      </c>
      <c r="AO112" s="12"/>
      <c r="AP112" s="10"/>
      <c r="AQ112" s="10"/>
      <c r="AR112" s="10"/>
      <c r="AS112" s="10"/>
      <c r="AT112" s="10"/>
      <c r="BA112" s="10"/>
    </row>
    <row r="113" spans="3:53" x14ac:dyDescent="0.4">
      <c r="C113" s="29">
        <v>26</v>
      </c>
      <c r="D113" s="30">
        <v>46784</v>
      </c>
      <c r="E113" s="29" t="s">
        <v>98</v>
      </c>
      <c r="F113" s="29">
        <v>0</v>
      </c>
      <c r="G113" s="29">
        <v>3410.242113605048</v>
      </c>
      <c r="H113" s="29">
        <v>0</v>
      </c>
      <c r="I113" s="29">
        <v>318201.82183099404</v>
      </c>
      <c r="J113" s="29">
        <v>38582.114047100709</v>
      </c>
      <c r="K113" s="29">
        <v>107389.85311548662</v>
      </c>
      <c r="L113" s="31">
        <v>0.13</v>
      </c>
      <c r="M113" s="31" t="s">
        <v>34</v>
      </c>
      <c r="N113" s="29">
        <v>350000</v>
      </c>
      <c r="O113" s="29" t="s">
        <v>48</v>
      </c>
      <c r="P113" s="81">
        <v>2028</v>
      </c>
      <c r="AO113" s="12"/>
      <c r="AP113" s="10"/>
      <c r="AQ113" s="10"/>
      <c r="AR113" s="10"/>
      <c r="AS113" s="10"/>
      <c r="AT113" s="10"/>
      <c r="BA113" s="10"/>
    </row>
    <row r="114" spans="3:53" x14ac:dyDescent="0.4">
      <c r="C114" s="29">
        <v>27</v>
      </c>
      <c r="D114" s="30">
        <v>46813</v>
      </c>
      <c r="E114" s="29" t="s">
        <v>98</v>
      </c>
      <c r="F114" s="29">
        <v>0</v>
      </c>
      <c r="G114" s="29">
        <v>3447.1864031691021</v>
      </c>
      <c r="H114" s="29">
        <v>0</v>
      </c>
      <c r="I114" s="29">
        <v>321649.00823416316</v>
      </c>
      <c r="J114" s="29">
        <v>38582.114047100709</v>
      </c>
      <c r="K114" s="29">
        <v>110837.03951865573</v>
      </c>
      <c r="L114" s="31">
        <v>0.13</v>
      </c>
      <c r="M114" s="31" t="s">
        <v>34</v>
      </c>
      <c r="N114" s="29">
        <v>350000</v>
      </c>
      <c r="O114" s="29" t="s">
        <v>48</v>
      </c>
      <c r="P114" s="81">
        <v>2028</v>
      </c>
      <c r="AO114" s="12"/>
      <c r="AP114" s="10"/>
      <c r="AQ114" s="10"/>
      <c r="AR114" s="10"/>
      <c r="AS114" s="10"/>
      <c r="AT114" s="10"/>
      <c r="BA114" s="10"/>
    </row>
    <row r="115" spans="3:53" x14ac:dyDescent="0.4">
      <c r="C115" s="29">
        <v>28</v>
      </c>
      <c r="D115" s="30">
        <v>46844</v>
      </c>
      <c r="E115" s="29" t="s">
        <v>98</v>
      </c>
      <c r="F115" s="29">
        <v>0</v>
      </c>
      <c r="G115" s="29">
        <v>3484.5309225367678</v>
      </c>
      <c r="H115" s="29">
        <v>0</v>
      </c>
      <c r="I115" s="29">
        <v>325133.53915669996</v>
      </c>
      <c r="J115" s="29">
        <v>38582.114047100709</v>
      </c>
      <c r="K115" s="29">
        <v>114321.5704411925</v>
      </c>
      <c r="L115" s="31">
        <v>0.13</v>
      </c>
      <c r="M115" s="31" t="s">
        <v>34</v>
      </c>
      <c r="N115" s="29">
        <v>350000</v>
      </c>
      <c r="O115" s="29" t="s">
        <v>48</v>
      </c>
      <c r="P115" s="81">
        <v>2028</v>
      </c>
      <c r="AO115" s="12"/>
      <c r="AP115" s="10"/>
      <c r="AQ115" s="10"/>
      <c r="AR115" s="10"/>
      <c r="AS115" s="10"/>
      <c r="AT115" s="10"/>
      <c r="BA115" s="10"/>
    </row>
    <row r="116" spans="3:53" x14ac:dyDescent="0.4">
      <c r="C116" s="29">
        <v>29</v>
      </c>
      <c r="D116" s="30">
        <v>46874</v>
      </c>
      <c r="E116" s="29" t="s">
        <v>98</v>
      </c>
      <c r="F116" s="29">
        <v>0</v>
      </c>
      <c r="G116" s="29">
        <v>3522.2800075309165</v>
      </c>
      <c r="H116" s="29">
        <v>0</v>
      </c>
      <c r="I116" s="29">
        <v>328655.8191642309</v>
      </c>
      <c r="J116" s="29">
        <v>38582.114047100709</v>
      </c>
      <c r="K116" s="29">
        <v>117843.85044872342</v>
      </c>
      <c r="L116" s="31">
        <v>0.13</v>
      </c>
      <c r="M116" s="31" t="s">
        <v>34</v>
      </c>
      <c r="N116" s="29">
        <v>350000</v>
      </c>
      <c r="O116" s="29" t="s">
        <v>48</v>
      </c>
      <c r="P116" s="81">
        <v>2028</v>
      </c>
      <c r="AO116" s="12"/>
      <c r="AP116" s="10"/>
      <c r="AQ116" s="10"/>
      <c r="AR116" s="10"/>
      <c r="AS116" s="10"/>
      <c r="AT116" s="10"/>
      <c r="BA116" s="10"/>
    </row>
    <row r="117" spans="3:53" x14ac:dyDescent="0.4">
      <c r="C117" s="29">
        <v>30</v>
      </c>
      <c r="D117" s="30">
        <v>46905</v>
      </c>
      <c r="E117" s="29" t="s">
        <v>98</v>
      </c>
      <c r="F117" s="29">
        <v>64707.525336879939</v>
      </c>
      <c r="G117" s="29">
        <v>3560.4380409458349</v>
      </c>
      <c r="H117" s="29">
        <v>68267.96337782577</v>
      </c>
      <c r="I117" s="29">
        <v>263948.29382735095</v>
      </c>
      <c r="J117" s="29">
        <v>86051.70617264905</v>
      </c>
      <c r="K117" s="29">
        <v>121404.28848966926</v>
      </c>
      <c r="L117" s="31">
        <v>0.13</v>
      </c>
      <c r="M117" s="31" t="s">
        <v>34</v>
      </c>
      <c r="N117" s="29">
        <v>350000</v>
      </c>
      <c r="O117" s="29" t="s">
        <v>48</v>
      </c>
      <c r="P117" s="81">
        <v>2028</v>
      </c>
      <c r="AO117" s="12"/>
      <c r="AP117" s="10"/>
      <c r="AQ117" s="10"/>
      <c r="AR117" s="10"/>
      <c r="AS117" s="10"/>
      <c r="AT117" s="10"/>
      <c r="BA117" s="10"/>
    </row>
    <row r="118" spans="3:53" x14ac:dyDescent="0.4">
      <c r="C118" s="29">
        <v>31</v>
      </c>
      <c r="D118" s="30">
        <v>46935</v>
      </c>
      <c r="E118" s="29" t="s">
        <v>98</v>
      </c>
      <c r="F118" s="29">
        <v>0</v>
      </c>
      <c r="G118" s="29">
        <v>2859.439849796302</v>
      </c>
      <c r="H118" s="29">
        <v>0</v>
      </c>
      <c r="I118" s="29">
        <v>266807.73367714725</v>
      </c>
      <c r="J118" s="29">
        <v>86051.70617264905</v>
      </c>
      <c r="K118" s="29">
        <v>124263.72833946555</v>
      </c>
      <c r="L118" s="31">
        <v>0.13</v>
      </c>
      <c r="M118" s="31" t="s">
        <v>34</v>
      </c>
      <c r="N118" s="29">
        <v>350000</v>
      </c>
      <c r="O118" s="29" t="s">
        <v>48</v>
      </c>
      <c r="P118" s="81">
        <v>2028</v>
      </c>
      <c r="AO118" s="12"/>
      <c r="AP118" s="10"/>
      <c r="AQ118" s="10"/>
      <c r="AR118" s="10"/>
      <c r="AS118" s="10"/>
      <c r="AT118" s="10"/>
      <c r="BA118" s="10"/>
    </row>
    <row r="119" spans="3:53" x14ac:dyDescent="0.4">
      <c r="C119" s="29">
        <v>32</v>
      </c>
      <c r="D119" s="30">
        <v>46966</v>
      </c>
      <c r="E119" s="29" t="s">
        <v>98</v>
      </c>
      <c r="F119" s="29">
        <v>0</v>
      </c>
      <c r="G119" s="29">
        <v>2890.4171148357618</v>
      </c>
      <c r="H119" s="29">
        <v>0</v>
      </c>
      <c r="I119" s="29">
        <v>269698.150791983</v>
      </c>
      <c r="J119" s="29">
        <v>86051.70617264905</v>
      </c>
      <c r="K119" s="29">
        <v>127154.14545430131</v>
      </c>
      <c r="L119" s="31">
        <v>0.13</v>
      </c>
      <c r="M119" s="31" t="s">
        <v>34</v>
      </c>
      <c r="N119" s="29">
        <v>350000</v>
      </c>
      <c r="O119" s="29" t="s">
        <v>48</v>
      </c>
      <c r="P119" s="81">
        <v>2028</v>
      </c>
      <c r="AO119" s="12"/>
      <c r="AP119" s="10"/>
      <c r="AQ119" s="10"/>
      <c r="AR119" s="10"/>
      <c r="AS119" s="10"/>
      <c r="AT119" s="10"/>
      <c r="BA119" s="10"/>
    </row>
    <row r="120" spans="3:53" x14ac:dyDescent="0.4">
      <c r="C120" s="29">
        <v>33</v>
      </c>
      <c r="D120" s="30">
        <v>46997</v>
      </c>
      <c r="E120" s="29" t="s">
        <v>98</v>
      </c>
      <c r="F120" s="29">
        <v>0</v>
      </c>
      <c r="G120" s="29">
        <v>2921.7299669131494</v>
      </c>
      <c r="H120" s="29">
        <v>0</v>
      </c>
      <c r="I120" s="29">
        <v>272619.88075889618</v>
      </c>
      <c r="J120" s="29">
        <v>86051.70617264905</v>
      </c>
      <c r="K120" s="29">
        <v>130075.87542121446</v>
      </c>
      <c r="L120" s="31">
        <v>0.13</v>
      </c>
      <c r="M120" s="31" t="s">
        <v>34</v>
      </c>
      <c r="N120" s="29">
        <v>350000</v>
      </c>
      <c r="O120" s="29" t="s">
        <v>48</v>
      </c>
      <c r="P120" s="81">
        <v>2028</v>
      </c>
      <c r="AO120" s="12"/>
      <c r="AP120" s="10"/>
      <c r="AQ120" s="10"/>
      <c r="AR120" s="10"/>
      <c r="AS120" s="10"/>
      <c r="AT120" s="10"/>
      <c r="BA120" s="10"/>
    </row>
    <row r="121" spans="3:53" x14ac:dyDescent="0.4">
      <c r="C121" s="29">
        <v>34</v>
      </c>
      <c r="D121" s="30">
        <v>47027</v>
      </c>
      <c r="E121" s="29" t="s">
        <v>98</v>
      </c>
      <c r="F121" s="29">
        <v>0</v>
      </c>
      <c r="G121" s="29">
        <v>2953.3820415547088</v>
      </c>
      <c r="H121" s="29">
        <v>0</v>
      </c>
      <c r="I121" s="29">
        <v>275573.2628004509</v>
      </c>
      <c r="J121" s="29">
        <v>86051.70617264905</v>
      </c>
      <c r="K121" s="29">
        <v>133029.25746276916</v>
      </c>
      <c r="L121" s="31">
        <v>0.13</v>
      </c>
      <c r="M121" s="31" t="s">
        <v>34</v>
      </c>
      <c r="N121" s="29">
        <v>350000</v>
      </c>
      <c r="O121" s="29" t="s">
        <v>48</v>
      </c>
      <c r="P121" s="81">
        <v>2028</v>
      </c>
      <c r="AO121" s="12"/>
      <c r="AP121" s="10"/>
      <c r="AQ121" s="10"/>
      <c r="AR121" s="10"/>
      <c r="AS121" s="10"/>
      <c r="AT121" s="10"/>
      <c r="BA121" s="10"/>
    </row>
    <row r="122" spans="3:53" x14ac:dyDescent="0.4">
      <c r="C122" s="29">
        <v>35</v>
      </c>
      <c r="D122" s="30">
        <v>47058</v>
      </c>
      <c r="E122" s="29" t="s">
        <v>98</v>
      </c>
      <c r="F122" s="29">
        <v>0</v>
      </c>
      <c r="G122" s="29">
        <v>2927.9659172547908</v>
      </c>
      <c r="H122" s="29">
        <v>0</v>
      </c>
      <c r="I122" s="29">
        <v>278501.2287177057</v>
      </c>
      <c r="J122" s="29">
        <v>86051.70617264905</v>
      </c>
      <c r="K122" s="29">
        <v>135957.22338002396</v>
      </c>
      <c r="L122" s="31">
        <v>0.1275</v>
      </c>
      <c r="M122" s="31" t="s">
        <v>34</v>
      </c>
      <c r="N122" s="29">
        <v>350000</v>
      </c>
      <c r="O122" s="29" t="s">
        <v>48</v>
      </c>
      <c r="P122" s="81">
        <v>2028</v>
      </c>
      <c r="AO122" s="12"/>
      <c r="AP122" s="10"/>
      <c r="AQ122" s="10"/>
      <c r="AR122" s="10"/>
      <c r="AS122" s="10"/>
      <c r="AT122" s="10"/>
      <c r="BA122" s="10"/>
    </row>
    <row r="123" spans="3:53" x14ac:dyDescent="0.4">
      <c r="C123" s="29">
        <v>36</v>
      </c>
      <c r="D123" s="30">
        <v>47088</v>
      </c>
      <c r="E123" s="29" t="s">
        <v>98</v>
      </c>
      <c r="F123" s="29">
        <v>64142.524051681547</v>
      </c>
      <c r="G123" s="29">
        <v>2959.0755551256229</v>
      </c>
      <c r="H123" s="29">
        <v>67101.599606807169</v>
      </c>
      <c r="I123" s="29">
        <v>214358.70466602416</v>
      </c>
      <c r="J123" s="29">
        <v>135641.29533397584</v>
      </c>
      <c r="K123" s="29">
        <v>138916.29893514959</v>
      </c>
      <c r="L123" s="31">
        <v>0.1275</v>
      </c>
      <c r="M123" s="31" t="s">
        <v>34</v>
      </c>
      <c r="N123" s="29">
        <v>350000</v>
      </c>
      <c r="O123" s="29" t="s">
        <v>48</v>
      </c>
      <c r="P123" s="81">
        <v>2028</v>
      </c>
      <c r="AO123" s="12"/>
      <c r="AP123" s="10"/>
      <c r="AQ123" s="10"/>
      <c r="AR123" s="10"/>
      <c r="AS123" s="10"/>
      <c r="AT123" s="10"/>
      <c r="BA123" s="10"/>
    </row>
    <row r="124" spans="3:53" x14ac:dyDescent="0.4">
      <c r="C124" s="29">
        <v>37</v>
      </c>
      <c r="D124" s="30">
        <v>47119</v>
      </c>
      <c r="E124" s="29" t="s">
        <v>98</v>
      </c>
      <c r="F124" s="29">
        <v>0</v>
      </c>
      <c r="G124" s="29">
        <v>2277.5612370765066</v>
      </c>
      <c r="H124" s="29">
        <v>0</v>
      </c>
      <c r="I124" s="29">
        <v>216636.26590310066</v>
      </c>
      <c r="J124" s="29">
        <v>135641.29533397584</v>
      </c>
      <c r="K124" s="29">
        <v>141193.86017222609</v>
      </c>
      <c r="L124" s="31">
        <v>0.1275</v>
      </c>
      <c r="M124" s="31" t="s">
        <v>34</v>
      </c>
      <c r="N124" s="29">
        <v>350000</v>
      </c>
      <c r="O124" s="29" t="s">
        <v>48</v>
      </c>
      <c r="P124" s="81">
        <v>2029</v>
      </c>
      <c r="AO124" s="12"/>
      <c r="AP124" s="10"/>
      <c r="AQ124" s="10"/>
      <c r="AR124" s="10"/>
      <c r="AS124" s="10"/>
      <c r="AT124" s="10"/>
      <c r="BA124" s="10"/>
    </row>
    <row r="125" spans="3:53" x14ac:dyDescent="0.4">
      <c r="C125" s="29">
        <v>38</v>
      </c>
      <c r="D125" s="30">
        <v>47150</v>
      </c>
      <c r="E125" s="29" t="s">
        <v>98</v>
      </c>
      <c r="F125" s="29">
        <v>0</v>
      </c>
      <c r="G125" s="29">
        <v>2301.7603252204444</v>
      </c>
      <c r="H125" s="29">
        <v>0</v>
      </c>
      <c r="I125" s="29">
        <v>218938.02622832111</v>
      </c>
      <c r="J125" s="29">
        <v>135641.29533397584</v>
      </c>
      <c r="K125" s="29">
        <v>143495.62049744654</v>
      </c>
      <c r="L125" s="31">
        <v>0.1275</v>
      </c>
      <c r="M125" s="31" t="s">
        <v>34</v>
      </c>
      <c r="N125" s="29">
        <v>350000</v>
      </c>
      <c r="O125" s="29" t="s">
        <v>48</v>
      </c>
      <c r="P125" s="81">
        <v>2029</v>
      </c>
      <c r="AO125" s="12"/>
      <c r="AP125" s="10"/>
      <c r="AQ125" s="10"/>
      <c r="AR125" s="10"/>
      <c r="AS125" s="10"/>
      <c r="AT125" s="10"/>
      <c r="BA125" s="10"/>
    </row>
    <row r="126" spans="3:53" x14ac:dyDescent="0.4">
      <c r="C126" s="29">
        <v>39</v>
      </c>
      <c r="D126" s="30">
        <v>47178</v>
      </c>
      <c r="E126" s="29" t="s">
        <v>98</v>
      </c>
      <c r="F126" s="29">
        <v>0</v>
      </c>
      <c r="G126" s="29">
        <v>2326.2165286759118</v>
      </c>
      <c r="H126" s="29">
        <v>0</v>
      </c>
      <c r="I126" s="29">
        <v>221264.242756997</v>
      </c>
      <c r="J126" s="29">
        <v>135641.29533397584</v>
      </c>
      <c r="K126" s="29">
        <v>145821.83702612243</v>
      </c>
      <c r="L126" s="31">
        <v>0.1275</v>
      </c>
      <c r="M126" s="31" t="s">
        <v>34</v>
      </c>
      <c r="N126" s="29">
        <v>350000</v>
      </c>
      <c r="O126" s="29" t="s">
        <v>48</v>
      </c>
      <c r="P126" s="81">
        <v>2029</v>
      </c>
      <c r="AO126" s="12"/>
      <c r="AP126" s="10"/>
      <c r="AQ126" s="10"/>
      <c r="AR126" s="10"/>
      <c r="AS126" s="10"/>
      <c r="AT126" s="10"/>
      <c r="BA126" s="10"/>
    </row>
    <row r="127" spans="3:53" x14ac:dyDescent="0.4">
      <c r="C127" s="29">
        <v>40</v>
      </c>
      <c r="D127" s="30">
        <v>47209</v>
      </c>
      <c r="E127" s="29" t="s">
        <v>98</v>
      </c>
      <c r="F127" s="29">
        <v>0</v>
      </c>
      <c r="G127" s="29">
        <v>2350.9325792930931</v>
      </c>
      <c r="H127" s="29">
        <v>0</v>
      </c>
      <c r="I127" s="29">
        <v>223615.17533629009</v>
      </c>
      <c r="J127" s="29">
        <v>135641.29533397584</v>
      </c>
      <c r="K127" s="29">
        <v>148172.76960541552</v>
      </c>
      <c r="L127" s="31">
        <v>0.1275</v>
      </c>
      <c r="M127" s="31" t="s">
        <v>34</v>
      </c>
      <c r="N127" s="29">
        <v>350000</v>
      </c>
      <c r="O127" s="29" t="s">
        <v>48</v>
      </c>
      <c r="P127" s="81">
        <v>2029</v>
      </c>
      <c r="AO127" s="12"/>
      <c r="AP127" s="10"/>
      <c r="AQ127" s="10"/>
      <c r="AR127" s="10"/>
      <c r="AS127" s="10"/>
      <c r="AT127" s="10"/>
      <c r="BA127" s="10"/>
    </row>
    <row r="128" spans="3:53" x14ac:dyDescent="0.4">
      <c r="C128" s="29">
        <v>41</v>
      </c>
      <c r="D128" s="30">
        <v>47239</v>
      </c>
      <c r="E128" s="29" t="s">
        <v>98</v>
      </c>
      <c r="F128" s="29">
        <v>0</v>
      </c>
      <c r="G128" s="29">
        <v>2375.9112379480821</v>
      </c>
      <c r="H128" s="29">
        <v>0</v>
      </c>
      <c r="I128" s="29">
        <v>225991.08657423817</v>
      </c>
      <c r="J128" s="29">
        <v>135641.29533397584</v>
      </c>
      <c r="K128" s="29">
        <v>150548.6808433636</v>
      </c>
      <c r="L128" s="31">
        <v>0.1275</v>
      </c>
      <c r="M128" s="31" t="s">
        <v>34</v>
      </c>
      <c r="N128" s="29">
        <v>350000</v>
      </c>
      <c r="O128" s="29" t="s">
        <v>48</v>
      </c>
      <c r="P128" s="81">
        <v>2029</v>
      </c>
      <c r="AO128" s="12"/>
      <c r="AP128" s="10"/>
      <c r="AQ128" s="10"/>
      <c r="AR128" s="10"/>
      <c r="AS128" s="10"/>
      <c r="AT128" s="10"/>
      <c r="BA128" s="10"/>
    </row>
    <row r="129" spans="3:53" x14ac:dyDescent="0.4">
      <c r="C129" s="29">
        <v>42</v>
      </c>
      <c r="D129" s="30">
        <v>47270</v>
      </c>
      <c r="E129" s="29" t="s">
        <v>98</v>
      </c>
      <c r="F129" s="29">
        <v>63636.399121986469</v>
      </c>
      <c r="G129" s="29">
        <v>2401.1552948512808</v>
      </c>
      <c r="H129" s="29">
        <v>66037.554416837753</v>
      </c>
      <c r="I129" s="29">
        <v>162354.6874522517</v>
      </c>
      <c r="J129" s="29">
        <v>187645.3125477483</v>
      </c>
      <c r="K129" s="29">
        <v>152949.83613821489</v>
      </c>
      <c r="L129" s="31">
        <v>0.1275</v>
      </c>
      <c r="M129" s="31" t="s">
        <v>34</v>
      </c>
      <c r="N129" s="29">
        <v>350000</v>
      </c>
      <c r="O129" s="29" t="s">
        <v>48</v>
      </c>
      <c r="P129" s="81">
        <v>2029</v>
      </c>
      <c r="AO129" s="12"/>
      <c r="AP129" s="10"/>
      <c r="AQ129" s="10"/>
      <c r="AR129" s="10"/>
      <c r="AS129" s="10"/>
      <c r="AT129" s="10"/>
      <c r="BA129" s="10"/>
    </row>
    <row r="130" spans="3:53" x14ac:dyDescent="0.4">
      <c r="C130" s="29">
        <v>43</v>
      </c>
      <c r="D130" s="30">
        <v>47300</v>
      </c>
      <c r="E130" s="29" t="s">
        <v>98</v>
      </c>
      <c r="F130" s="29">
        <v>0</v>
      </c>
      <c r="G130" s="29">
        <v>1725.0185541801743</v>
      </c>
      <c r="H130" s="29">
        <v>0</v>
      </c>
      <c r="I130" s="29">
        <v>164079.70600643186</v>
      </c>
      <c r="J130" s="29">
        <v>187645.3125477483</v>
      </c>
      <c r="K130" s="29">
        <v>154674.85469239505</v>
      </c>
      <c r="L130" s="31">
        <v>0.1275</v>
      </c>
      <c r="M130" s="31" t="s">
        <v>34</v>
      </c>
      <c r="N130" s="29">
        <v>350000</v>
      </c>
      <c r="O130" s="29" t="s">
        <v>48</v>
      </c>
      <c r="P130" s="81">
        <v>2029</v>
      </c>
      <c r="AO130" s="12"/>
      <c r="AP130" s="10"/>
      <c r="AQ130" s="10"/>
      <c r="AR130" s="10"/>
      <c r="AS130" s="10"/>
      <c r="AT130" s="10"/>
      <c r="BA130" s="10"/>
    </row>
    <row r="131" spans="3:53" x14ac:dyDescent="0.4">
      <c r="C131" s="29">
        <v>44</v>
      </c>
      <c r="D131" s="30">
        <v>47331</v>
      </c>
      <c r="E131" s="29" t="s">
        <v>98</v>
      </c>
      <c r="F131" s="29">
        <v>0</v>
      </c>
      <c r="G131" s="29">
        <v>1743.3468763183387</v>
      </c>
      <c r="H131" s="29">
        <v>0</v>
      </c>
      <c r="I131" s="29">
        <v>165823.0528827502</v>
      </c>
      <c r="J131" s="29">
        <v>187645.3125477483</v>
      </c>
      <c r="K131" s="29">
        <v>156418.20156871338</v>
      </c>
      <c r="L131" s="31">
        <v>0.1275</v>
      </c>
      <c r="M131" s="31" t="s">
        <v>34</v>
      </c>
      <c r="N131" s="29">
        <v>350000</v>
      </c>
      <c r="O131" s="29" t="s">
        <v>48</v>
      </c>
      <c r="P131" s="81">
        <v>2029</v>
      </c>
      <c r="AO131" s="12"/>
      <c r="AP131" s="10"/>
      <c r="AQ131" s="10"/>
      <c r="AR131" s="10"/>
      <c r="AS131" s="10"/>
      <c r="AT131" s="10"/>
      <c r="BA131" s="10"/>
    </row>
    <row r="132" spans="3:53" x14ac:dyDescent="0.4">
      <c r="C132" s="29">
        <v>45</v>
      </c>
      <c r="D132" s="30">
        <v>47362</v>
      </c>
      <c r="E132" s="29" t="s">
        <v>98</v>
      </c>
      <c r="F132" s="29">
        <v>0</v>
      </c>
      <c r="G132" s="29">
        <v>1761.8699368792209</v>
      </c>
      <c r="H132" s="29">
        <v>0</v>
      </c>
      <c r="I132" s="29">
        <v>167584.92281962943</v>
      </c>
      <c r="J132" s="29">
        <v>187645.3125477483</v>
      </c>
      <c r="K132" s="29">
        <v>158180.07150559261</v>
      </c>
      <c r="L132" s="31">
        <v>0.1275</v>
      </c>
      <c r="M132" s="31" t="s">
        <v>34</v>
      </c>
      <c r="N132" s="29">
        <v>350000</v>
      </c>
      <c r="O132" s="29" t="s">
        <v>48</v>
      </c>
      <c r="P132" s="81">
        <v>2029</v>
      </c>
      <c r="AO132" s="12"/>
      <c r="AP132" s="10"/>
      <c r="AQ132" s="10"/>
      <c r="AR132" s="10"/>
      <c r="AS132" s="10"/>
      <c r="AT132" s="10"/>
      <c r="BA132" s="10"/>
    </row>
    <row r="133" spans="3:53" x14ac:dyDescent="0.4">
      <c r="C133" s="29">
        <v>46</v>
      </c>
      <c r="D133" s="30">
        <v>47392</v>
      </c>
      <c r="E133" s="29" t="s">
        <v>98</v>
      </c>
      <c r="F133" s="29">
        <v>0</v>
      </c>
      <c r="G133" s="29">
        <v>1780.5898049585628</v>
      </c>
      <c r="H133" s="29">
        <v>0</v>
      </c>
      <c r="I133" s="29">
        <v>169365.51262458798</v>
      </c>
      <c r="J133" s="29">
        <v>187645.3125477483</v>
      </c>
      <c r="K133" s="29">
        <v>159960.66131055116</v>
      </c>
      <c r="L133" s="31">
        <v>0.1275</v>
      </c>
      <c r="M133" s="31" t="s">
        <v>34</v>
      </c>
      <c r="N133" s="29">
        <v>350000</v>
      </c>
      <c r="O133" s="29" t="s">
        <v>48</v>
      </c>
      <c r="P133" s="81">
        <v>2029</v>
      </c>
      <c r="AO133" s="12"/>
      <c r="AP133" s="10"/>
      <c r="AQ133" s="10"/>
      <c r="AR133" s="10"/>
      <c r="AS133" s="10"/>
      <c r="AT133" s="10"/>
      <c r="BA133" s="10"/>
    </row>
    <row r="134" spans="3:53" x14ac:dyDescent="0.4">
      <c r="C134" s="29">
        <v>47</v>
      </c>
      <c r="D134" s="30">
        <v>47423</v>
      </c>
      <c r="E134" s="29" t="s">
        <v>98</v>
      </c>
      <c r="F134" s="29">
        <v>0</v>
      </c>
      <c r="G134" s="29">
        <v>1764.2240898394582</v>
      </c>
      <c r="H134" s="29">
        <v>0</v>
      </c>
      <c r="I134" s="29">
        <v>171129.73671442745</v>
      </c>
      <c r="J134" s="29">
        <v>187645.3125477483</v>
      </c>
      <c r="K134" s="29">
        <v>161724.88540039063</v>
      </c>
      <c r="L134" s="31">
        <v>0.125</v>
      </c>
      <c r="M134" s="31" t="s">
        <v>34</v>
      </c>
      <c r="N134" s="29">
        <v>350000</v>
      </c>
      <c r="O134" s="29" t="s">
        <v>48</v>
      </c>
      <c r="P134" s="81">
        <v>2029</v>
      </c>
      <c r="AO134" s="12"/>
      <c r="AP134" s="10"/>
      <c r="AQ134" s="10"/>
      <c r="AR134" s="10"/>
      <c r="AS134" s="10"/>
      <c r="AT134" s="10"/>
      <c r="BA134" s="10"/>
    </row>
    <row r="135" spans="3:53" x14ac:dyDescent="0.4">
      <c r="C135" s="29">
        <v>48</v>
      </c>
      <c r="D135" s="30">
        <v>47453</v>
      </c>
      <c r="E135" s="29" t="s">
        <v>98</v>
      </c>
      <c r="F135" s="29">
        <v>62730.923172835202</v>
      </c>
      <c r="G135" s="29">
        <v>1782.6014241086193</v>
      </c>
      <c r="H135" s="29">
        <v>64513.524596943818</v>
      </c>
      <c r="I135" s="29">
        <v>108398.81354159224</v>
      </c>
      <c r="J135" s="29">
        <v>241601.18645840776</v>
      </c>
      <c r="K135" s="29">
        <v>163507.48682449924</v>
      </c>
      <c r="L135" s="31">
        <v>0.125</v>
      </c>
      <c r="M135" s="31" t="s">
        <v>34</v>
      </c>
      <c r="N135" s="29">
        <v>350000</v>
      </c>
      <c r="O135" s="29" t="s">
        <v>48</v>
      </c>
      <c r="P135" s="81">
        <v>2029</v>
      </c>
      <c r="AO135" s="12"/>
      <c r="AP135" s="10"/>
      <c r="AQ135" s="10"/>
      <c r="AR135" s="10"/>
      <c r="AS135" s="10"/>
      <c r="AT135" s="10"/>
      <c r="BA135" s="10"/>
    </row>
    <row r="136" spans="3:53" x14ac:dyDescent="0.4">
      <c r="C136" s="29">
        <v>49</v>
      </c>
      <c r="D136" s="30">
        <v>47484</v>
      </c>
      <c r="E136" s="29" t="s">
        <v>98</v>
      </c>
      <c r="F136" s="29">
        <v>0</v>
      </c>
      <c r="G136" s="29">
        <v>1129.1543077249191</v>
      </c>
      <c r="H136" s="29">
        <v>0</v>
      </c>
      <c r="I136" s="29">
        <v>109527.96784931717</v>
      </c>
      <c r="J136" s="29">
        <v>241601.18645840776</v>
      </c>
      <c r="K136" s="29">
        <v>164636.64113222415</v>
      </c>
      <c r="L136" s="31">
        <v>0.125</v>
      </c>
      <c r="M136" s="31" t="s">
        <v>34</v>
      </c>
      <c r="N136" s="29">
        <v>350000</v>
      </c>
      <c r="O136" s="29" t="s">
        <v>48</v>
      </c>
      <c r="P136" s="81">
        <v>2030</v>
      </c>
      <c r="AO136" s="12"/>
      <c r="AP136" s="10"/>
      <c r="AQ136" s="10"/>
      <c r="AR136" s="10"/>
      <c r="AS136" s="10"/>
      <c r="AT136" s="10"/>
      <c r="BA136" s="10"/>
    </row>
    <row r="137" spans="3:53" x14ac:dyDescent="0.4">
      <c r="C137" s="29">
        <v>50</v>
      </c>
      <c r="D137" s="30">
        <v>47515</v>
      </c>
      <c r="E137" s="29" t="s">
        <v>98</v>
      </c>
      <c r="F137" s="29">
        <v>0</v>
      </c>
      <c r="G137" s="29">
        <v>1140.9163317637206</v>
      </c>
      <c r="H137" s="29">
        <v>0</v>
      </c>
      <c r="I137" s="29">
        <v>110668.88418108088</v>
      </c>
      <c r="J137" s="29">
        <v>241601.18645840776</v>
      </c>
      <c r="K137" s="29">
        <v>165777.55746398788</v>
      </c>
      <c r="L137" s="31">
        <v>0.125</v>
      </c>
      <c r="M137" s="31" t="s">
        <v>34</v>
      </c>
      <c r="N137" s="29">
        <v>350000</v>
      </c>
      <c r="O137" s="29" t="s">
        <v>48</v>
      </c>
      <c r="P137" s="81">
        <v>2030</v>
      </c>
      <c r="AO137" s="12"/>
      <c r="AP137" s="10"/>
      <c r="AQ137" s="10"/>
      <c r="AR137" s="10"/>
      <c r="AS137" s="10"/>
      <c r="AT137" s="10"/>
      <c r="BA137" s="10"/>
    </row>
    <row r="138" spans="3:53" x14ac:dyDescent="0.4">
      <c r="C138" s="29">
        <v>51</v>
      </c>
      <c r="D138" s="30">
        <v>47543</v>
      </c>
      <c r="E138" s="29" t="s">
        <v>98</v>
      </c>
      <c r="F138" s="29">
        <v>0</v>
      </c>
      <c r="G138" s="29">
        <v>1152.8008768862592</v>
      </c>
      <c r="H138" s="29">
        <v>0</v>
      </c>
      <c r="I138" s="29">
        <v>111821.68505796714</v>
      </c>
      <c r="J138" s="29">
        <v>241601.18645840776</v>
      </c>
      <c r="K138" s="29">
        <v>166930.35834087414</v>
      </c>
      <c r="L138" s="31">
        <v>0.125</v>
      </c>
      <c r="M138" s="31" t="s">
        <v>34</v>
      </c>
      <c r="N138" s="29">
        <v>350000</v>
      </c>
      <c r="O138" s="29" t="s">
        <v>48</v>
      </c>
      <c r="P138" s="81">
        <v>2030</v>
      </c>
      <c r="AO138" s="12"/>
      <c r="AP138" s="10"/>
      <c r="AQ138" s="10"/>
      <c r="AR138" s="10"/>
      <c r="AS138" s="10"/>
      <c r="AT138" s="10"/>
      <c r="BA138" s="10"/>
    </row>
    <row r="139" spans="3:53" x14ac:dyDescent="0.4">
      <c r="C139" s="29">
        <v>52</v>
      </c>
      <c r="D139" s="30">
        <v>47574</v>
      </c>
      <c r="E139" s="29" t="s">
        <v>98</v>
      </c>
      <c r="F139" s="29">
        <v>0</v>
      </c>
      <c r="G139" s="29">
        <v>1164.8092193538243</v>
      </c>
      <c r="H139" s="29">
        <v>0</v>
      </c>
      <c r="I139" s="29">
        <v>112986.49427732096</v>
      </c>
      <c r="J139" s="29">
        <v>241601.18645840776</v>
      </c>
      <c r="K139" s="29">
        <v>168095.16756022797</v>
      </c>
      <c r="L139" s="31">
        <v>0.125</v>
      </c>
      <c r="M139" s="31" t="s">
        <v>34</v>
      </c>
      <c r="N139" s="29">
        <v>350000</v>
      </c>
      <c r="O139" s="29" t="s">
        <v>48</v>
      </c>
      <c r="P139" s="81">
        <v>2030</v>
      </c>
      <c r="AO139" s="12"/>
      <c r="AP139" s="10"/>
      <c r="AQ139" s="10"/>
      <c r="AR139" s="10"/>
      <c r="AS139" s="10"/>
      <c r="AT139" s="10"/>
      <c r="BA139" s="10"/>
    </row>
    <row r="140" spans="3:53" x14ac:dyDescent="0.4">
      <c r="C140" s="29">
        <v>53</v>
      </c>
      <c r="D140" s="30">
        <v>47604</v>
      </c>
      <c r="E140" s="29" t="s">
        <v>98</v>
      </c>
      <c r="F140" s="29">
        <v>0</v>
      </c>
      <c r="G140" s="29">
        <v>1176.9426487220933</v>
      </c>
      <c r="H140" s="29">
        <v>0</v>
      </c>
      <c r="I140" s="29">
        <v>114163.43692604305</v>
      </c>
      <c r="J140" s="29">
        <v>241601.18645840776</v>
      </c>
      <c r="K140" s="29">
        <v>169272.11020895006</v>
      </c>
      <c r="L140" s="31">
        <v>0.125</v>
      </c>
      <c r="M140" s="31" t="s">
        <v>34</v>
      </c>
      <c r="N140" s="29">
        <v>350000</v>
      </c>
      <c r="O140" s="29" t="s">
        <v>48</v>
      </c>
      <c r="P140" s="81">
        <v>2030</v>
      </c>
      <c r="AO140" s="12"/>
      <c r="AP140" s="10"/>
      <c r="AQ140" s="10"/>
      <c r="AR140" s="10"/>
      <c r="AS140" s="10"/>
      <c r="AT140" s="10"/>
      <c r="BA140" s="10"/>
    </row>
    <row r="141" spans="3:53" x14ac:dyDescent="0.4">
      <c r="C141" s="29">
        <v>54</v>
      </c>
      <c r="D141" s="30">
        <v>47635</v>
      </c>
      <c r="E141" s="29" t="s">
        <v>98</v>
      </c>
      <c r="F141" s="29">
        <v>61442.13907352656</v>
      </c>
      <c r="G141" s="29">
        <v>1189.2024679796152</v>
      </c>
      <c r="H141" s="29">
        <v>62631.341541506175</v>
      </c>
      <c r="I141" s="29">
        <v>52721.297852516494</v>
      </c>
      <c r="J141" s="29">
        <v>297278.70214748348</v>
      </c>
      <c r="K141" s="29">
        <v>170461.31267692967</v>
      </c>
      <c r="L141" s="31">
        <v>0.125</v>
      </c>
      <c r="M141" s="31" t="s">
        <v>34</v>
      </c>
      <c r="N141" s="29">
        <v>350000</v>
      </c>
      <c r="O141" s="29" t="s">
        <v>48</v>
      </c>
      <c r="P141" s="81">
        <v>2030</v>
      </c>
      <c r="AO141" s="12"/>
      <c r="AP141" s="10"/>
      <c r="AQ141" s="10"/>
      <c r="AR141" s="10"/>
      <c r="AS141" s="10"/>
      <c r="AT141" s="10"/>
      <c r="BA141" s="10"/>
    </row>
    <row r="142" spans="3:53" x14ac:dyDescent="0.4">
      <c r="C142" s="29">
        <v>55</v>
      </c>
      <c r="D142" s="30">
        <v>47665</v>
      </c>
      <c r="E142" s="29" t="s">
        <v>98</v>
      </c>
      <c r="F142" s="29">
        <v>0</v>
      </c>
      <c r="G142" s="29">
        <v>549.18018596371348</v>
      </c>
      <c r="H142" s="29">
        <v>0</v>
      </c>
      <c r="I142" s="29">
        <v>53270.478038480207</v>
      </c>
      <c r="J142" s="29">
        <v>297278.70214748348</v>
      </c>
      <c r="K142" s="29">
        <v>171010.49286289338</v>
      </c>
      <c r="L142" s="31">
        <v>0.125</v>
      </c>
      <c r="M142" s="31" t="s">
        <v>34</v>
      </c>
      <c r="N142" s="29">
        <v>350000</v>
      </c>
      <c r="O142" s="29" t="s">
        <v>48</v>
      </c>
      <c r="P142" s="81">
        <v>2030</v>
      </c>
      <c r="AO142" s="12"/>
      <c r="AP142" s="10"/>
      <c r="AQ142" s="10"/>
      <c r="AR142" s="10"/>
      <c r="AS142" s="10"/>
      <c r="AT142" s="10"/>
      <c r="BA142" s="10"/>
    </row>
    <row r="143" spans="3:53" x14ac:dyDescent="0.4">
      <c r="C143" s="29">
        <v>56</v>
      </c>
      <c r="D143" s="30">
        <v>47696</v>
      </c>
      <c r="E143" s="29" t="s">
        <v>98</v>
      </c>
      <c r="F143" s="29">
        <v>0</v>
      </c>
      <c r="G143" s="29">
        <v>554.90081290083549</v>
      </c>
      <c r="H143" s="29">
        <v>0</v>
      </c>
      <c r="I143" s="29">
        <v>53825.378851381043</v>
      </c>
      <c r="J143" s="29">
        <v>297278.70214748348</v>
      </c>
      <c r="K143" s="29">
        <v>171565.39367579421</v>
      </c>
      <c r="L143" s="31">
        <v>0.125</v>
      </c>
      <c r="M143" s="31" t="s">
        <v>34</v>
      </c>
      <c r="N143" s="29">
        <v>350000</v>
      </c>
      <c r="O143" s="29" t="s">
        <v>48</v>
      </c>
      <c r="P143" s="81">
        <v>2030</v>
      </c>
      <c r="AO143" s="12"/>
      <c r="AP143" s="10"/>
      <c r="AQ143" s="10"/>
      <c r="AR143" s="10"/>
      <c r="AS143" s="10"/>
      <c r="AT143" s="10"/>
      <c r="BA143" s="10"/>
    </row>
    <row r="144" spans="3:53" x14ac:dyDescent="0.4">
      <c r="C144" s="29">
        <v>57</v>
      </c>
      <c r="D144" s="30">
        <v>47727</v>
      </c>
      <c r="E144" s="29" t="s">
        <v>98</v>
      </c>
      <c r="F144" s="29">
        <v>0</v>
      </c>
      <c r="G144" s="29">
        <v>560.6810297018859</v>
      </c>
      <c r="H144" s="29">
        <v>0</v>
      </c>
      <c r="I144" s="29">
        <v>54386.059881082932</v>
      </c>
      <c r="J144" s="29">
        <v>297278.70214748348</v>
      </c>
      <c r="K144" s="29">
        <v>172126.07470549611</v>
      </c>
      <c r="L144" s="31">
        <v>0.125</v>
      </c>
      <c r="M144" s="31" t="s">
        <v>34</v>
      </c>
      <c r="N144" s="29">
        <v>350000</v>
      </c>
      <c r="O144" s="29" t="s">
        <v>48</v>
      </c>
      <c r="P144" s="81">
        <v>2030</v>
      </c>
      <c r="AO144" s="12"/>
      <c r="AP144" s="54"/>
      <c r="AQ144" s="16"/>
      <c r="AR144" s="16"/>
      <c r="AS144" s="16"/>
      <c r="AT144" s="16"/>
      <c r="BA144" s="16"/>
    </row>
    <row r="145" spans="3:53" x14ac:dyDescent="0.4">
      <c r="C145" s="29">
        <v>58</v>
      </c>
      <c r="D145" s="30">
        <v>47757</v>
      </c>
      <c r="E145" s="29" t="s">
        <v>98</v>
      </c>
      <c r="F145" s="29">
        <v>0</v>
      </c>
      <c r="G145" s="29">
        <v>566.52145709461388</v>
      </c>
      <c r="H145" s="29">
        <v>0</v>
      </c>
      <c r="I145" s="29">
        <v>54952.581338177544</v>
      </c>
      <c r="J145" s="29">
        <v>297278.70214748348</v>
      </c>
      <c r="K145" s="29">
        <v>172692.59616259072</v>
      </c>
      <c r="L145" s="31">
        <v>0.125</v>
      </c>
      <c r="M145" s="31" t="s">
        <v>34</v>
      </c>
      <c r="N145" s="29">
        <v>350000</v>
      </c>
      <c r="O145" s="29" t="s">
        <v>48</v>
      </c>
      <c r="P145" s="81">
        <v>2030</v>
      </c>
      <c r="AO145" s="12"/>
      <c r="AP145" s="54"/>
      <c r="AQ145" s="16"/>
      <c r="AR145" s="16"/>
      <c r="AS145" s="16"/>
      <c r="AT145" s="16"/>
      <c r="BA145" s="16"/>
    </row>
    <row r="146" spans="3:53" x14ac:dyDescent="0.4">
      <c r="C146" s="29">
        <v>59</v>
      </c>
      <c r="D146" s="30">
        <v>47788</v>
      </c>
      <c r="E146" s="29" t="s">
        <v>98</v>
      </c>
      <c r="F146" s="29">
        <v>0</v>
      </c>
      <c r="G146" s="29">
        <v>560.97426782722914</v>
      </c>
      <c r="H146" s="29">
        <v>0</v>
      </c>
      <c r="I146" s="29">
        <v>55513.555606004775</v>
      </c>
      <c r="J146" s="29">
        <v>297278.70214748348</v>
      </c>
      <c r="K146" s="29">
        <v>173253.57043041795</v>
      </c>
      <c r="L146" s="31">
        <v>0.1225</v>
      </c>
      <c r="M146" s="31" t="s">
        <v>34</v>
      </c>
      <c r="N146" s="29">
        <v>350000</v>
      </c>
      <c r="O146" s="29" t="s">
        <v>48</v>
      </c>
      <c r="P146" s="81">
        <v>2030</v>
      </c>
      <c r="AO146" s="12"/>
      <c r="AP146" s="54"/>
      <c r="AQ146" s="16"/>
      <c r="AR146" s="16"/>
      <c r="AS146" s="16"/>
      <c r="AT146" s="16"/>
      <c r="BA146" s="16"/>
    </row>
    <row r="147" spans="3:53" x14ac:dyDescent="0.4">
      <c r="C147" s="29">
        <v>60</v>
      </c>
      <c r="D147" s="30">
        <v>47818</v>
      </c>
      <c r="E147" s="29" t="s">
        <v>98</v>
      </c>
      <c r="F147" s="29">
        <v>55513.555606004775</v>
      </c>
      <c r="G147" s="29">
        <v>566.70088014463204</v>
      </c>
      <c r="H147" s="29">
        <v>56080.25648614941</v>
      </c>
      <c r="I147" s="29">
        <v>-3.4106051316484809E-12</v>
      </c>
      <c r="J147" s="29">
        <v>350000</v>
      </c>
      <c r="K147" s="29">
        <v>173820.27131056259</v>
      </c>
      <c r="L147" s="31">
        <v>0.1225</v>
      </c>
      <c r="M147" s="31" t="s">
        <v>34</v>
      </c>
      <c r="N147" s="29">
        <v>350000</v>
      </c>
      <c r="O147" s="29" t="s">
        <v>48</v>
      </c>
      <c r="P147" s="81">
        <v>2030</v>
      </c>
      <c r="AO147" s="12"/>
      <c r="AP147" s="54"/>
      <c r="AQ147" s="16"/>
      <c r="AR147" s="16"/>
      <c r="AS147" s="16"/>
      <c r="AT147" s="16"/>
      <c r="BA147" s="16"/>
    </row>
    <row r="148" spans="3:53" x14ac:dyDescent="0.4">
      <c r="C148" s="29">
        <v>0</v>
      </c>
      <c r="D148" s="30">
        <v>46082</v>
      </c>
      <c r="E148" s="29" t="s">
        <v>79</v>
      </c>
      <c r="F148" s="29">
        <v>0</v>
      </c>
      <c r="G148" s="29">
        <v>0</v>
      </c>
      <c r="H148" s="29">
        <v>0</v>
      </c>
      <c r="I148" s="29">
        <v>400000</v>
      </c>
      <c r="J148" s="29">
        <v>0</v>
      </c>
      <c r="K148" s="29">
        <v>0</v>
      </c>
      <c r="L148" s="31">
        <v>0.11749999999999999</v>
      </c>
      <c r="M148" s="31" t="s">
        <v>41</v>
      </c>
      <c r="N148" s="29">
        <v>400000</v>
      </c>
      <c r="O148" s="29" t="s">
        <v>184</v>
      </c>
      <c r="P148" s="81">
        <v>2026</v>
      </c>
      <c r="AO148" s="12"/>
      <c r="AP148" s="54"/>
      <c r="AQ148" s="16"/>
      <c r="AR148" s="16"/>
      <c r="AS148" s="16"/>
      <c r="AT148" s="16"/>
      <c r="BA148" s="16"/>
    </row>
    <row r="149" spans="3:53" x14ac:dyDescent="0.4">
      <c r="C149" s="29">
        <v>1</v>
      </c>
      <c r="D149" s="30">
        <v>46113</v>
      </c>
      <c r="E149" s="29" t="s">
        <v>79</v>
      </c>
      <c r="F149" s="29">
        <v>0</v>
      </c>
      <c r="G149" s="29">
        <v>3916.6666666666665</v>
      </c>
      <c r="H149" s="29">
        <v>0</v>
      </c>
      <c r="I149" s="29">
        <v>403916.66666666669</v>
      </c>
      <c r="J149" s="29">
        <v>0</v>
      </c>
      <c r="K149" s="29">
        <v>3916.6666666666665</v>
      </c>
      <c r="L149" s="31">
        <v>0.11749999999999999</v>
      </c>
      <c r="M149" s="31" t="s">
        <v>41</v>
      </c>
      <c r="N149" s="29">
        <v>400000</v>
      </c>
      <c r="O149" s="29" t="s">
        <v>184</v>
      </c>
      <c r="P149" s="81">
        <v>2026</v>
      </c>
      <c r="AO149" s="12"/>
      <c r="AP149" s="54"/>
      <c r="AQ149" s="16"/>
      <c r="AR149" s="16"/>
      <c r="AS149" s="16"/>
      <c r="AT149" s="16"/>
      <c r="BA149" s="16"/>
    </row>
    <row r="150" spans="3:53" x14ac:dyDescent="0.4">
      <c r="C150" s="29">
        <v>2</v>
      </c>
      <c r="D150" s="30">
        <v>46143</v>
      </c>
      <c r="E150" s="29" t="s">
        <v>79</v>
      </c>
      <c r="F150" s="29">
        <v>0</v>
      </c>
      <c r="G150" s="29">
        <v>3955.0173611111109</v>
      </c>
      <c r="H150" s="29">
        <v>0</v>
      </c>
      <c r="I150" s="29">
        <v>407871.68402777781</v>
      </c>
      <c r="J150" s="29">
        <v>0</v>
      </c>
      <c r="K150" s="29">
        <v>7871.6840277777774</v>
      </c>
      <c r="L150" s="31">
        <v>0.11749999999999999</v>
      </c>
      <c r="M150" s="31" t="s">
        <v>41</v>
      </c>
      <c r="N150" s="29">
        <v>400000</v>
      </c>
      <c r="O150" s="29" t="s">
        <v>184</v>
      </c>
      <c r="P150" s="81">
        <v>2026</v>
      </c>
      <c r="AO150" s="12"/>
      <c r="AP150" s="54"/>
      <c r="AQ150" s="16"/>
      <c r="AR150" s="16"/>
      <c r="AS150" s="16"/>
      <c r="AT150" s="16"/>
      <c r="BA150" s="16"/>
    </row>
    <row r="151" spans="3:53" x14ac:dyDescent="0.4">
      <c r="C151" s="29">
        <v>3</v>
      </c>
      <c r="D151" s="30">
        <v>46174</v>
      </c>
      <c r="E151" s="29" t="s">
        <v>79</v>
      </c>
      <c r="F151" s="29">
        <v>23336.436441530434</v>
      </c>
      <c r="G151" s="29">
        <v>3993.7435727719908</v>
      </c>
      <c r="H151" s="29">
        <v>27330.180014302423</v>
      </c>
      <c r="I151" s="29">
        <v>384535.24758624739</v>
      </c>
      <c r="J151" s="29">
        <v>15464.752413752605</v>
      </c>
      <c r="K151" s="29">
        <v>11865.427600549769</v>
      </c>
      <c r="L151" s="31">
        <v>0.11749999999999999</v>
      </c>
      <c r="M151" s="31" t="s">
        <v>41</v>
      </c>
      <c r="N151" s="29">
        <v>400000</v>
      </c>
      <c r="O151" s="29" t="s">
        <v>184</v>
      </c>
      <c r="P151" s="81">
        <v>2026</v>
      </c>
      <c r="AO151" s="12"/>
      <c r="AP151" s="54"/>
      <c r="AQ151" s="16"/>
      <c r="AR151" s="16"/>
      <c r="AS151" s="16"/>
      <c r="AT151" s="16"/>
      <c r="BA151" s="16"/>
    </row>
    <row r="152" spans="3:53" x14ac:dyDescent="0.4">
      <c r="C152" s="29">
        <v>4</v>
      </c>
      <c r="D152" s="30">
        <v>46204</v>
      </c>
      <c r="E152" s="29" t="s">
        <v>79</v>
      </c>
      <c r="F152" s="29">
        <v>0</v>
      </c>
      <c r="G152" s="29">
        <v>3765.2409659486721</v>
      </c>
      <c r="H152" s="29">
        <v>0</v>
      </c>
      <c r="I152" s="29">
        <v>388300.48855219607</v>
      </c>
      <c r="J152" s="29">
        <v>15464.752413752605</v>
      </c>
      <c r="K152" s="29">
        <v>15630.66856649844</v>
      </c>
      <c r="L152" s="31">
        <v>0.11749999999999999</v>
      </c>
      <c r="M152" s="31" t="s">
        <v>41</v>
      </c>
      <c r="N152" s="29">
        <v>400000</v>
      </c>
      <c r="O152" s="29" t="s">
        <v>184</v>
      </c>
      <c r="P152" s="81">
        <v>2026</v>
      </c>
      <c r="AO152" s="12"/>
      <c r="AP152" s="54"/>
      <c r="AQ152" s="16"/>
      <c r="AR152" s="16"/>
      <c r="AS152" s="16"/>
      <c r="AT152" s="16"/>
      <c r="BA152" s="16"/>
    </row>
    <row r="153" spans="3:53" x14ac:dyDescent="0.4">
      <c r="C153" s="29">
        <v>5</v>
      </c>
      <c r="D153" s="30">
        <v>46235</v>
      </c>
      <c r="E153" s="29" t="s">
        <v>79</v>
      </c>
      <c r="F153" s="29">
        <v>0</v>
      </c>
      <c r="G153" s="29">
        <v>3802.1089504069196</v>
      </c>
      <c r="H153" s="29">
        <v>0</v>
      </c>
      <c r="I153" s="29">
        <v>392102.59750260296</v>
      </c>
      <c r="J153" s="29">
        <v>15464.752413752605</v>
      </c>
      <c r="K153" s="29">
        <v>19432.77751690536</v>
      </c>
      <c r="L153" s="31">
        <v>0.11749999999999999</v>
      </c>
      <c r="M153" s="31" t="s">
        <v>41</v>
      </c>
      <c r="N153" s="29">
        <v>400000</v>
      </c>
      <c r="O153" s="29" t="s">
        <v>184</v>
      </c>
      <c r="P153" s="81">
        <v>2026</v>
      </c>
      <c r="AO153" s="12"/>
      <c r="AP153" s="54"/>
      <c r="AQ153" s="16"/>
      <c r="AR153" s="16"/>
      <c r="AS153" s="16"/>
      <c r="AT153" s="16"/>
      <c r="BA153" s="16"/>
    </row>
    <row r="154" spans="3:53" x14ac:dyDescent="0.4">
      <c r="C154" s="29">
        <v>6</v>
      </c>
      <c r="D154" s="30">
        <v>46266</v>
      </c>
      <c r="E154" s="29" t="s">
        <v>79</v>
      </c>
      <c r="F154" s="29">
        <v>23453.405374728696</v>
      </c>
      <c r="G154" s="29">
        <v>3839.337933879654</v>
      </c>
      <c r="H154" s="29">
        <v>27292.743308608351</v>
      </c>
      <c r="I154" s="29">
        <v>368649.19212787424</v>
      </c>
      <c r="J154" s="29">
        <v>31350.807872125763</v>
      </c>
      <c r="K154" s="29">
        <v>23272.115450785015</v>
      </c>
      <c r="L154" s="31">
        <v>0.11749999999999999</v>
      </c>
      <c r="M154" s="31" t="s">
        <v>41</v>
      </c>
      <c r="N154" s="29">
        <v>400000</v>
      </c>
      <c r="O154" s="29" t="s">
        <v>184</v>
      </c>
      <c r="P154" s="81">
        <v>2026</v>
      </c>
      <c r="AO154" s="12"/>
      <c r="AP154" s="54"/>
      <c r="AQ154" s="16"/>
      <c r="AR154" s="16"/>
      <c r="AS154" s="16"/>
      <c r="AT154" s="16"/>
      <c r="BA154" s="16"/>
    </row>
    <row r="155" spans="3:53" x14ac:dyDescent="0.4">
      <c r="C155" s="29">
        <v>7</v>
      </c>
      <c r="D155" s="30">
        <v>46296</v>
      </c>
      <c r="E155" s="29" t="s">
        <v>79</v>
      </c>
      <c r="F155" s="29">
        <v>0</v>
      </c>
      <c r="G155" s="29">
        <v>3609.6900062521017</v>
      </c>
      <c r="H155" s="29">
        <v>0</v>
      </c>
      <c r="I155" s="29">
        <v>372258.88213412632</v>
      </c>
      <c r="J155" s="29">
        <v>31350.807872125763</v>
      </c>
      <c r="K155" s="29">
        <v>26881.805457037117</v>
      </c>
      <c r="L155" s="31">
        <v>0.11749999999999999</v>
      </c>
      <c r="M155" s="31" t="s">
        <v>41</v>
      </c>
      <c r="N155" s="29">
        <v>400000</v>
      </c>
      <c r="O155" s="29" t="s">
        <v>184</v>
      </c>
      <c r="P155" s="81">
        <v>2026</v>
      </c>
      <c r="AO155" s="12"/>
      <c r="AP155" s="54"/>
      <c r="AQ155" s="16"/>
      <c r="AR155" s="16"/>
      <c r="AS155" s="16"/>
      <c r="AT155" s="16"/>
      <c r="BA155" s="16"/>
    </row>
    <row r="156" spans="3:53" x14ac:dyDescent="0.4">
      <c r="C156" s="29">
        <v>8</v>
      </c>
      <c r="D156" s="30">
        <v>46327</v>
      </c>
      <c r="E156" s="29" t="s">
        <v>79</v>
      </c>
      <c r="F156" s="29">
        <v>0</v>
      </c>
      <c r="G156" s="29">
        <v>3645.0348875633199</v>
      </c>
      <c r="H156" s="29">
        <v>0</v>
      </c>
      <c r="I156" s="29">
        <v>375903.91702168965</v>
      </c>
      <c r="J156" s="29">
        <v>31350.807872125763</v>
      </c>
      <c r="K156" s="29">
        <v>30526.840344600438</v>
      </c>
      <c r="L156" s="31">
        <v>0.11749999999999999</v>
      </c>
      <c r="M156" s="31" t="s">
        <v>41</v>
      </c>
      <c r="N156" s="29">
        <v>400000</v>
      </c>
      <c r="O156" s="29" t="s">
        <v>184</v>
      </c>
      <c r="P156" s="81">
        <v>2026</v>
      </c>
      <c r="AO156" s="12"/>
      <c r="AP156" s="54"/>
      <c r="AQ156" s="16"/>
      <c r="AR156" s="16"/>
      <c r="AS156" s="16"/>
      <c r="AT156" s="16"/>
      <c r="BA156" s="16"/>
    </row>
    <row r="157" spans="3:53" x14ac:dyDescent="0.4">
      <c r="C157" s="29">
        <v>9</v>
      </c>
      <c r="D157" s="30">
        <v>46357</v>
      </c>
      <c r="E157" s="29" t="s">
        <v>79</v>
      </c>
      <c r="F157" s="29">
        <v>23573.076633285153</v>
      </c>
      <c r="G157" s="29">
        <v>3680.725854170711</v>
      </c>
      <c r="H157" s="29">
        <v>27253.802487455865</v>
      </c>
      <c r="I157" s="29">
        <v>352330.8403884045</v>
      </c>
      <c r="J157" s="29">
        <v>47669.159611595504</v>
      </c>
      <c r="K157" s="29">
        <v>34207.56619877115</v>
      </c>
      <c r="L157" s="31">
        <v>0.11749999999999999</v>
      </c>
      <c r="M157" s="31" t="s">
        <v>41</v>
      </c>
      <c r="N157" s="29">
        <v>400000</v>
      </c>
      <c r="O157" s="29" t="s">
        <v>184</v>
      </c>
      <c r="P157" s="81">
        <v>2026</v>
      </c>
      <c r="AO157" s="12"/>
      <c r="AP157" s="54"/>
      <c r="AQ157" s="16"/>
      <c r="AR157" s="16"/>
      <c r="AS157" s="16"/>
      <c r="AT157" s="16"/>
      <c r="BA157" s="16"/>
    </row>
    <row r="158" spans="3:53" x14ac:dyDescent="0.4">
      <c r="C158" s="29">
        <v>10</v>
      </c>
      <c r="D158" s="30">
        <v>46388</v>
      </c>
      <c r="E158" s="29" t="s">
        <v>79</v>
      </c>
      <c r="F158" s="29">
        <v>0</v>
      </c>
      <c r="G158" s="29">
        <v>3449.906145469794</v>
      </c>
      <c r="H158" s="29">
        <v>0</v>
      </c>
      <c r="I158" s="29">
        <v>355780.74653387431</v>
      </c>
      <c r="J158" s="29">
        <v>47669.159611595504</v>
      </c>
      <c r="K158" s="29">
        <v>37657.472344240945</v>
      </c>
      <c r="L158" s="31">
        <v>0.11749999999999999</v>
      </c>
      <c r="M158" s="31" t="s">
        <v>41</v>
      </c>
      <c r="N158" s="29">
        <v>400000</v>
      </c>
      <c r="O158" s="29" t="s">
        <v>184</v>
      </c>
      <c r="P158" s="81">
        <v>2027</v>
      </c>
      <c r="AO158" s="12"/>
      <c r="AP158" s="54"/>
      <c r="AQ158" s="16"/>
      <c r="AR158" s="16"/>
      <c r="AS158" s="16"/>
      <c r="AT158" s="16"/>
      <c r="BA158" s="16"/>
    </row>
    <row r="159" spans="3:53" x14ac:dyDescent="0.4">
      <c r="C159" s="29">
        <v>11</v>
      </c>
      <c r="D159" s="30">
        <v>46419</v>
      </c>
      <c r="E159" s="29" t="s">
        <v>79</v>
      </c>
      <c r="F159" s="29">
        <v>0</v>
      </c>
      <c r="G159" s="29">
        <v>3483.6864764775191</v>
      </c>
      <c r="H159" s="29">
        <v>0</v>
      </c>
      <c r="I159" s="29">
        <v>359264.43301035184</v>
      </c>
      <c r="J159" s="29">
        <v>47669.159611595504</v>
      </c>
      <c r="K159" s="29">
        <v>41141.158820718461</v>
      </c>
      <c r="L159" s="31">
        <v>0.11749999999999999</v>
      </c>
      <c r="M159" s="31" t="s">
        <v>41</v>
      </c>
      <c r="N159" s="29">
        <v>400000</v>
      </c>
      <c r="O159" s="29" t="s">
        <v>184</v>
      </c>
      <c r="P159" s="81">
        <v>2027</v>
      </c>
      <c r="AO159" s="12"/>
      <c r="AP159" s="54"/>
      <c r="AQ159" s="16"/>
      <c r="AR159" s="16"/>
      <c r="AS159" s="16"/>
      <c r="AT159" s="16"/>
      <c r="BA159" s="16"/>
    </row>
    <row r="160" spans="3:53" x14ac:dyDescent="0.4">
      <c r="C160" s="29">
        <v>12</v>
      </c>
      <c r="D160" s="30">
        <v>46447</v>
      </c>
      <c r="E160" s="29" t="s">
        <v>79</v>
      </c>
      <c r="F160" s="29">
        <v>23695.379314418551</v>
      </c>
      <c r="G160" s="29">
        <v>3517.7975732263617</v>
      </c>
      <c r="H160" s="29">
        <v>27213.176887644913</v>
      </c>
      <c r="I160" s="29">
        <v>335569.05369593331</v>
      </c>
      <c r="J160" s="29">
        <v>64430.946304066689</v>
      </c>
      <c r="K160" s="29">
        <v>44658.95639394482</v>
      </c>
      <c r="L160" s="31">
        <v>0.11749999999999999</v>
      </c>
      <c r="M160" s="31" t="s">
        <v>41</v>
      </c>
      <c r="N160" s="29">
        <v>400000</v>
      </c>
      <c r="O160" s="29" t="s">
        <v>184</v>
      </c>
      <c r="P160" s="81">
        <v>2027</v>
      </c>
      <c r="AO160" s="12"/>
      <c r="AP160" s="54"/>
      <c r="AQ160" s="16"/>
      <c r="AR160" s="16"/>
      <c r="AS160" s="16"/>
      <c r="AT160" s="16"/>
      <c r="BA160" s="16"/>
    </row>
    <row r="161" spans="3:53" x14ac:dyDescent="0.4">
      <c r="C161" s="29">
        <v>13</v>
      </c>
      <c r="D161" s="30">
        <v>46478</v>
      </c>
      <c r="E161" s="29" t="s">
        <v>79</v>
      </c>
      <c r="F161" s="29">
        <v>0</v>
      </c>
      <c r="G161" s="29">
        <v>3285.7803174393466</v>
      </c>
      <c r="H161" s="29">
        <v>0</v>
      </c>
      <c r="I161" s="29">
        <v>338854.83401337266</v>
      </c>
      <c r="J161" s="29">
        <v>64430.946304066689</v>
      </c>
      <c r="K161" s="29">
        <v>47944.736711384168</v>
      </c>
      <c r="L161" s="31">
        <v>0.11749999999999999</v>
      </c>
      <c r="M161" s="31" t="s">
        <v>41</v>
      </c>
      <c r="N161" s="29">
        <v>400000</v>
      </c>
      <c r="O161" s="29" t="s">
        <v>184</v>
      </c>
      <c r="P161" s="81">
        <v>2027</v>
      </c>
      <c r="AO161" s="12"/>
      <c r="AP161" s="54"/>
      <c r="AQ161" s="16"/>
      <c r="AR161" s="16"/>
      <c r="AS161" s="16"/>
      <c r="AT161" s="16"/>
      <c r="BA161" s="16"/>
    </row>
    <row r="162" spans="3:53" x14ac:dyDescent="0.4">
      <c r="C162" s="29">
        <v>14</v>
      </c>
      <c r="D162" s="30">
        <v>46508</v>
      </c>
      <c r="E162" s="29" t="s">
        <v>79</v>
      </c>
      <c r="F162" s="29">
        <v>0</v>
      </c>
      <c r="G162" s="29">
        <v>3317.953583047607</v>
      </c>
      <c r="H162" s="29">
        <v>0</v>
      </c>
      <c r="I162" s="29">
        <v>342172.78759642027</v>
      </c>
      <c r="J162" s="29">
        <v>64430.946304066689</v>
      </c>
      <c r="K162" s="29">
        <v>51262.690294431777</v>
      </c>
      <c r="L162" s="31">
        <v>0.11749999999999999</v>
      </c>
      <c r="M162" s="31" t="s">
        <v>41</v>
      </c>
      <c r="N162" s="29">
        <v>400000</v>
      </c>
      <c r="O162" s="29" t="s">
        <v>184</v>
      </c>
      <c r="P162" s="81">
        <v>2027</v>
      </c>
      <c r="AO162" s="12"/>
      <c r="AP162" s="54"/>
      <c r="AQ162" s="16"/>
      <c r="AR162" s="16"/>
      <c r="AS162" s="16"/>
      <c r="AT162" s="16"/>
      <c r="BA162" s="16"/>
    </row>
    <row r="163" spans="3:53" x14ac:dyDescent="0.4">
      <c r="C163" s="29">
        <v>15</v>
      </c>
      <c r="D163" s="30">
        <v>46539</v>
      </c>
      <c r="E163" s="29" t="s">
        <v>79</v>
      </c>
      <c r="F163" s="29">
        <v>23820.210285335874</v>
      </c>
      <c r="G163" s="29">
        <v>3350.4418785482817</v>
      </c>
      <c r="H163" s="29">
        <v>27170.652163884155</v>
      </c>
      <c r="I163" s="29">
        <v>318352.57731108437</v>
      </c>
      <c r="J163" s="29">
        <v>81647.422688915627</v>
      </c>
      <c r="K163" s="29">
        <v>54613.132172980062</v>
      </c>
      <c r="L163" s="31">
        <v>0.11749999999999999</v>
      </c>
      <c r="M163" s="31" t="s">
        <v>41</v>
      </c>
      <c r="N163" s="29">
        <v>400000</v>
      </c>
      <c r="O163" s="29" t="s">
        <v>184</v>
      </c>
      <c r="P163" s="81">
        <v>2027</v>
      </c>
      <c r="AO163" s="12"/>
      <c r="AP163" s="54"/>
      <c r="AQ163" s="16"/>
      <c r="AR163" s="16"/>
      <c r="AS163" s="16"/>
      <c r="AT163" s="16"/>
      <c r="BA163" s="16"/>
    </row>
    <row r="164" spans="3:53" x14ac:dyDescent="0.4">
      <c r="C164" s="29">
        <v>16</v>
      </c>
      <c r="D164" s="30">
        <v>46569</v>
      </c>
      <c r="E164" s="29" t="s">
        <v>79</v>
      </c>
      <c r="F164" s="29">
        <v>0</v>
      </c>
      <c r="G164" s="29">
        <v>3117.2023195043676</v>
      </c>
      <c r="H164" s="29">
        <v>0</v>
      </c>
      <c r="I164" s="29">
        <v>321469.77963058872</v>
      </c>
      <c r="J164" s="29">
        <v>81647.422688915627</v>
      </c>
      <c r="K164" s="29">
        <v>57730.334492484428</v>
      </c>
      <c r="L164" s="31">
        <v>0.11749999999999999</v>
      </c>
      <c r="M164" s="31" t="s">
        <v>41</v>
      </c>
      <c r="N164" s="29">
        <v>400000</v>
      </c>
      <c r="O164" s="29" t="s">
        <v>184</v>
      </c>
      <c r="P164" s="81">
        <v>2027</v>
      </c>
      <c r="AO164" s="12"/>
      <c r="AP164" s="54"/>
      <c r="AQ164" s="16"/>
      <c r="AR164" s="16"/>
      <c r="AS164" s="16"/>
      <c r="AT164" s="16"/>
      <c r="BA164" s="16"/>
    </row>
    <row r="165" spans="3:53" x14ac:dyDescent="0.4">
      <c r="C165" s="29">
        <v>17</v>
      </c>
      <c r="D165" s="30">
        <v>46600</v>
      </c>
      <c r="E165" s="29" t="s">
        <v>79</v>
      </c>
      <c r="F165" s="29">
        <v>0</v>
      </c>
      <c r="G165" s="29">
        <v>3147.7249255495144</v>
      </c>
      <c r="H165" s="29">
        <v>0</v>
      </c>
      <c r="I165" s="29">
        <v>324617.50455613824</v>
      </c>
      <c r="J165" s="29">
        <v>81647.422688915627</v>
      </c>
      <c r="K165" s="29">
        <v>60878.059418033939</v>
      </c>
      <c r="L165" s="31">
        <v>0.11749999999999999</v>
      </c>
      <c r="M165" s="31" t="s">
        <v>41</v>
      </c>
      <c r="N165" s="29">
        <v>400000</v>
      </c>
      <c r="O165" s="29" t="s">
        <v>184</v>
      </c>
      <c r="P165" s="81">
        <v>2027</v>
      </c>
      <c r="AO165" s="12"/>
      <c r="AP165" s="54"/>
      <c r="AQ165" s="16"/>
      <c r="AR165" s="16"/>
      <c r="AS165" s="16"/>
      <c r="AT165" s="16"/>
      <c r="BA165" s="16"/>
    </row>
    <row r="166" spans="3:53" x14ac:dyDescent="0.4">
      <c r="C166" s="29">
        <v>18</v>
      </c>
      <c r="D166" s="30">
        <v>46631</v>
      </c>
      <c r="E166" s="29" t="s">
        <v>79</v>
      </c>
      <c r="F166" s="29">
        <v>23947.424949900269</v>
      </c>
      <c r="G166" s="29">
        <v>3178.5463987788535</v>
      </c>
      <c r="H166" s="29">
        <v>27125.971348679122</v>
      </c>
      <c r="I166" s="29">
        <v>300670.079606238</v>
      </c>
      <c r="J166" s="29">
        <v>99329.920393762004</v>
      </c>
      <c r="K166" s="29">
        <v>64056.605816812793</v>
      </c>
      <c r="L166" s="31">
        <v>0.11749999999999999</v>
      </c>
      <c r="M166" s="31" t="s">
        <v>41</v>
      </c>
      <c r="N166" s="29">
        <v>400000</v>
      </c>
      <c r="O166" s="29" t="s">
        <v>184</v>
      </c>
      <c r="P166" s="81">
        <v>2027</v>
      </c>
      <c r="AO166" s="12"/>
      <c r="AP166" s="54"/>
      <c r="AQ166" s="16"/>
      <c r="AR166" s="16"/>
      <c r="AS166" s="16"/>
      <c r="AT166" s="16"/>
      <c r="BA166" s="16"/>
    </row>
    <row r="167" spans="3:53" x14ac:dyDescent="0.4">
      <c r="C167" s="29">
        <v>19</v>
      </c>
      <c r="D167" s="30">
        <v>46661</v>
      </c>
      <c r="E167" s="29" t="s">
        <v>79</v>
      </c>
      <c r="F167" s="29">
        <v>0</v>
      </c>
      <c r="G167" s="29">
        <v>2944.0611961444133</v>
      </c>
      <c r="H167" s="29">
        <v>0</v>
      </c>
      <c r="I167" s="29">
        <v>303614.14080238243</v>
      </c>
      <c r="J167" s="29">
        <v>99329.920393762004</v>
      </c>
      <c r="K167" s="29">
        <v>67000.667012957201</v>
      </c>
      <c r="L167" s="31">
        <v>0.11749999999999999</v>
      </c>
      <c r="M167" s="31" t="s">
        <v>41</v>
      </c>
      <c r="N167" s="29">
        <v>400000</v>
      </c>
      <c r="O167" s="29" t="s">
        <v>184</v>
      </c>
      <c r="P167" s="81">
        <v>2027</v>
      </c>
      <c r="AO167" s="12"/>
      <c r="AP167" s="54"/>
      <c r="AQ167" s="16"/>
      <c r="AR167" s="16"/>
      <c r="AS167" s="16"/>
      <c r="AT167" s="16"/>
      <c r="BA167" s="16"/>
    </row>
    <row r="168" spans="3:53" x14ac:dyDescent="0.4">
      <c r="C168" s="29">
        <v>20</v>
      </c>
      <c r="D168" s="30">
        <v>46692</v>
      </c>
      <c r="E168" s="29" t="s">
        <v>79</v>
      </c>
      <c r="F168" s="29">
        <v>0</v>
      </c>
      <c r="G168" s="29">
        <v>2909.6355160228313</v>
      </c>
      <c r="H168" s="29">
        <v>0</v>
      </c>
      <c r="I168" s="29">
        <v>306523.77631840529</v>
      </c>
      <c r="J168" s="29">
        <v>99329.920393762004</v>
      </c>
      <c r="K168" s="29">
        <v>69910.302528980028</v>
      </c>
      <c r="L168" s="31">
        <v>0.11499999999999999</v>
      </c>
      <c r="M168" s="31" t="s">
        <v>41</v>
      </c>
      <c r="N168" s="29">
        <v>400000</v>
      </c>
      <c r="O168" s="29" t="s">
        <v>184</v>
      </c>
      <c r="P168" s="81">
        <v>2027</v>
      </c>
      <c r="AO168" s="12"/>
      <c r="AP168" s="54"/>
      <c r="AQ168" s="16"/>
      <c r="AR168" s="16"/>
      <c r="AS168" s="16"/>
      <c r="AT168" s="16"/>
      <c r="BA168" s="16"/>
    </row>
    <row r="169" spans="3:53" x14ac:dyDescent="0.4">
      <c r="C169" s="29">
        <v>21</v>
      </c>
      <c r="D169" s="30">
        <v>46722</v>
      </c>
      <c r="E169" s="29" t="s">
        <v>79</v>
      </c>
      <c r="F169" s="29">
        <v>24018.139140192594</v>
      </c>
      <c r="G169" s="29">
        <v>2937.5195230513837</v>
      </c>
      <c r="H169" s="29">
        <v>26955.658663243979</v>
      </c>
      <c r="I169" s="29">
        <v>282505.6371782127</v>
      </c>
      <c r="J169" s="29">
        <v>117494.3628217873</v>
      </c>
      <c r="K169" s="29">
        <v>72847.822052031406</v>
      </c>
      <c r="L169" s="31">
        <v>0.11499999999999999</v>
      </c>
      <c r="M169" s="31" t="s">
        <v>41</v>
      </c>
      <c r="N169" s="29">
        <v>400000</v>
      </c>
      <c r="O169" s="29" t="s">
        <v>184</v>
      </c>
      <c r="P169" s="81">
        <v>2027</v>
      </c>
      <c r="AO169" s="12"/>
      <c r="AP169" s="54"/>
      <c r="AQ169" s="16"/>
      <c r="AR169" s="16"/>
      <c r="AS169" s="16"/>
      <c r="AT169" s="16"/>
      <c r="BA169" s="16"/>
    </row>
    <row r="170" spans="3:53" x14ac:dyDescent="0.4">
      <c r="C170" s="29">
        <v>22</v>
      </c>
      <c r="D170" s="30">
        <v>46753</v>
      </c>
      <c r="E170" s="29" t="s">
        <v>79</v>
      </c>
      <c r="F170" s="29">
        <v>0</v>
      </c>
      <c r="G170" s="29">
        <v>2707.345689624538</v>
      </c>
      <c r="H170" s="29">
        <v>0</v>
      </c>
      <c r="I170" s="29">
        <v>285212.98286783724</v>
      </c>
      <c r="J170" s="29">
        <v>117494.3628217873</v>
      </c>
      <c r="K170" s="29">
        <v>75555.16774165594</v>
      </c>
      <c r="L170" s="31">
        <v>0.11499999999999999</v>
      </c>
      <c r="M170" s="31" t="s">
        <v>41</v>
      </c>
      <c r="N170" s="29">
        <v>400000</v>
      </c>
      <c r="O170" s="29" t="s">
        <v>184</v>
      </c>
      <c r="P170" s="81">
        <v>2028</v>
      </c>
      <c r="AO170" s="12"/>
    </row>
    <row r="171" spans="3:53" x14ac:dyDescent="0.4">
      <c r="C171" s="29">
        <v>23</v>
      </c>
      <c r="D171" s="30">
        <v>46784</v>
      </c>
      <c r="E171" s="29" t="s">
        <v>79</v>
      </c>
      <c r="F171" s="29">
        <v>0</v>
      </c>
      <c r="G171" s="29">
        <v>2733.2910858167734</v>
      </c>
      <c r="H171" s="29">
        <v>0</v>
      </c>
      <c r="I171" s="29">
        <v>287946.27395365399</v>
      </c>
      <c r="J171" s="29">
        <v>117494.3628217873</v>
      </c>
      <c r="K171" s="29">
        <v>78288.458827472714</v>
      </c>
      <c r="L171" s="31">
        <v>0.11499999999999999</v>
      </c>
      <c r="M171" s="31" t="s">
        <v>41</v>
      </c>
      <c r="N171" s="29">
        <v>400000</v>
      </c>
      <c r="O171" s="29" t="s">
        <v>184</v>
      </c>
      <c r="P171" s="81">
        <v>2028</v>
      </c>
      <c r="AO171" s="12"/>
    </row>
    <row r="172" spans="3:53" x14ac:dyDescent="0.4">
      <c r="C172" s="29">
        <v>24</v>
      </c>
      <c r="D172" s="30">
        <v>46813</v>
      </c>
      <c r="E172" s="29" t="s">
        <v>79</v>
      </c>
      <c r="F172" s="29">
        <v>24147.663816225384</v>
      </c>
      <c r="G172" s="29">
        <v>2759.4851253891838</v>
      </c>
      <c r="H172" s="29">
        <v>26907.148941614567</v>
      </c>
      <c r="I172" s="29">
        <v>263798.61013742862</v>
      </c>
      <c r="J172" s="29">
        <v>136201.38986257138</v>
      </c>
      <c r="K172" s="29">
        <v>81047.943952861897</v>
      </c>
      <c r="L172" s="31">
        <v>0.11499999999999999</v>
      </c>
      <c r="M172" s="31" t="s">
        <v>41</v>
      </c>
      <c r="N172" s="29">
        <v>400000</v>
      </c>
      <c r="O172" s="29" t="s">
        <v>184</v>
      </c>
      <c r="P172" s="81">
        <v>2028</v>
      </c>
      <c r="AO172" s="12"/>
    </row>
    <row r="173" spans="3:53" x14ac:dyDescent="0.4">
      <c r="C173" s="29">
        <v>25</v>
      </c>
      <c r="D173" s="30">
        <v>46844</v>
      </c>
      <c r="E173" s="29" t="s">
        <v>79</v>
      </c>
      <c r="F173" s="29">
        <v>0</v>
      </c>
      <c r="G173" s="29">
        <v>2528.0700138170241</v>
      </c>
      <c r="H173" s="29">
        <v>0</v>
      </c>
      <c r="I173" s="29">
        <v>266326.68015124567</v>
      </c>
      <c r="J173" s="29">
        <v>136201.38986257138</v>
      </c>
      <c r="K173" s="29">
        <v>83576.013966678918</v>
      </c>
      <c r="L173" s="31">
        <v>0.11499999999999999</v>
      </c>
      <c r="M173" s="31" t="s">
        <v>41</v>
      </c>
      <c r="N173" s="29">
        <v>400000</v>
      </c>
      <c r="O173" s="29" t="s">
        <v>184</v>
      </c>
      <c r="P173" s="81">
        <v>2028</v>
      </c>
      <c r="AO173" s="12"/>
    </row>
    <row r="174" spans="3:53" x14ac:dyDescent="0.4">
      <c r="C174" s="29">
        <v>26</v>
      </c>
      <c r="D174" s="30">
        <v>46874</v>
      </c>
      <c r="E174" s="29" t="s">
        <v>79</v>
      </c>
      <c r="F174" s="29">
        <v>0</v>
      </c>
      <c r="G174" s="29">
        <v>2552.2973514494374</v>
      </c>
      <c r="H174" s="29">
        <v>0</v>
      </c>
      <c r="I174" s="29">
        <v>268878.97750269511</v>
      </c>
      <c r="J174" s="29">
        <v>136201.38986257138</v>
      </c>
      <c r="K174" s="29">
        <v>86128.311318128355</v>
      </c>
      <c r="L174" s="31">
        <v>0.11499999999999999</v>
      </c>
      <c r="M174" s="31" t="s">
        <v>41</v>
      </c>
      <c r="N174" s="29">
        <v>400000</v>
      </c>
      <c r="O174" s="29" t="s">
        <v>184</v>
      </c>
      <c r="P174" s="81">
        <v>2028</v>
      </c>
      <c r="AO174" s="12"/>
    </row>
    <row r="175" spans="3:53" x14ac:dyDescent="0.4">
      <c r="C175" s="29">
        <v>27</v>
      </c>
      <c r="D175" s="30">
        <v>46905</v>
      </c>
      <c r="E175" s="29" t="s">
        <v>79</v>
      </c>
      <c r="F175" s="29">
        <v>24278.635567609617</v>
      </c>
      <c r="G175" s="29">
        <v>2576.7568677341615</v>
      </c>
      <c r="H175" s="29">
        <v>26855.39243534378</v>
      </c>
      <c r="I175" s="29">
        <v>244600.34193508548</v>
      </c>
      <c r="J175" s="29">
        <v>155399.65806491452</v>
      </c>
      <c r="K175" s="29">
        <v>88705.068185862518</v>
      </c>
      <c r="L175" s="31">
        <v>0.11499999999999999</v>
      </c>
      <c r="M175" s="31" t="s">
        <v>41</v>
      </c>
      <c r="N175" s="29">
        <v>400000</v>
      </c>
      <c r="O175" s="29" t="s">
        <v>184</v>
      </c>
      <c r="P175" s="81">
        <v>2028</v>
      </c>
      <c r="AO175" s="12"/>
    </row>
    <row r="176" spans="3:53" x14ac:dyDescent="0.4">
      <c r="C176" s="29">
        <v>28</v>
      </c>
      <c r="D176" s="30">
        <v>46935</v>
      </c>
      <c r="E176" s="29" t="s">
        <v>79</v>
      </c>
      <c r="F176" s="29">
        <v>0</v>
      </c>
      <c r="G176" s="29">
        <v>2344.0866102112359</v>
      </c>
      <c r="H176" s="29">
        <v>0</v>
      </c>
      <c r="I176" s="29">
        <v>246944.42854529672</v>
      </c>
      <c r="J176" s="29">
        <v>155399.65806491452</v>
      </c>
      <c r="K176" s="29">
        <v>91049.154796073752</v>
      </c>
      <c r="L176" s="31">
        <v>0.11499999999999999</v>
      </c>
      <c r="M176" s="31" t="s">
        <v>41</v>
      </c>
      <c r="N176" s="29">
        <v>400000</v>
      </c>
      <c r="O176" s="29" t="s">
        <v>184</v>
      </c>
      <c r="P176" s="81">
        <v>2028</v>
      </c>
      <c r="AO176" s="12"/>
    </row>
    <row r="177" spans="3:41" x14ac:dyDescent="0.4">
      <c r="C177" s="29">
        <v>29</v>
      </c>
      <c r="D177" s="30">
        <v>46966</v>
      </c>
      <c r="E177" s="29" t="s">
        <v>79</v>
      </c>
      <c r="F177" s="29">
        <v>0</v>
      </c>
      <c r="G177" s="29">
        <v>2366.5507735590932</v>
      </c>
      <c r="H177" s="29">
        <v>0</v>
      </c>
      <c r="I177" s="29">
        <v>249310.9793188558</v>
      </c>
      <c r="J177" s="29">
        <v>155399.65806491452</v>
      </c>
      <c r="K177" s="29">
        <v>93415.705569632846</v>
      </c>
      <c r="L177" s="31">
        <v>0.11499999999999999</v>
      </c>
      <c r="M177" s="31" t="s">
        <v>41</v>
      </c>
      <c r="N177" s="29">
        <v>400000</v>
      </c>
      <c r="O177" s="29" t="s">
        <v>184</v>
      </c>
      <c r="P177" s="81">
        <v>2028</v>
      </c>
      <c r="AO177" s="12"/>
    </row>
    <row r="178" spans="3:41" x14ac:dyDescent="0.4">
      <c r="C178" s="29">
        <v>30</v>
      </c>
      <c r="D178" s="30">
        <v>46997</v>
      </c>
      <c r="E178" s="29" t="s">
        <v>79</v>
      </c>
      <c r="F178" s="29">
        <v>24410.566132312924</v>
      </c>
      <c r="G178" s="29">
        <v>2389.2302184723681</v>
      </c>
      <c r="H178" s="29">
        <v>26799.796350785291</v>
      </c>
      <c r="I178" s="29">
        <v>224900.41318654286</v>
      </c>
      <c r="J178" s="29">
        <v>175099.58681345714</v>
      </c>
      <c r="K178" s="29">
        <v>95804.935788105213</v>
      </c>
      <c r="L178" s="31">
        <v>0.11499999999999999</v>
      </c>
      <c r="M178" s="31" t="s">
        <v>41</v>
      </c>
      <c r="N178" s="29">
        <v>400000</v>
      </c>
      <c r="O178" s="29" t="s">
        <v>184</v>
      </c>
      <c r="P178" s="81">
        <v>2028</v>
      </c>
      <c r="AO178" s="12"/>
    </row>
    <row r="179" spans="3:41" x14ac:dyDescent="0.4">
      <c r="C179" s="29">
        <v>31</v>
      </c>
      <c r="D179" s="30">
        <v>47027</v>
      </c>
      <c r="E179" s="29" t="s">
        <v>79</v>
      </c>
      <c r="F179" s="29">
        <v>0</v>
      </c>
      <c r="G179" s="29">
        <v>2155.2956263710357</v>
      </c>
      <c r="H179" s="29">
        <v>0</v>
      </c>
      <c r="I179" s="29">
        <v>227055.70881291389</v>
      </c>
      <c r="J179" s="29">
        <v>175099.58681345714</v>
      </c>
      <c r="K179" s="29">
        <v>97960.231414476249</v>
      </c>
      <c r="L179" s="31">
        <v>0.11499999999999999</v>
      </c>
      <c r="M179" s="31" t="s">
        <v>41</v>
      </c>
      <c r="N179" s="29">
        <v>400000</v>
      </c>
      <c r="O179" s="29" t="s">
        <v>184</v>
      </c>
      <c r="P179" s="81">
        <v>2028</v>
      </c>
      <c r="AO179" s="12"/>
    </row>
    <row r="180" spans="3:41" x14ac:dyDescent="0.4">
      <c r="C180" s="29">
        <v>32</v>
      </c>
      <c r="D180" s="30">
        <v>47058</v>
      </c>
      <c r="E180" s="29" t="s">
        <v>79</v>
      </c>
      <c r="F180" s="29">
        <v>0</v>
      </c>
      <c r="G180" s="29">
        <v>2128.6472701210673</v>
      </c>
      <c r="H180" s="29">
        <v>0</v>
      </c>
      <c r="I180" s="29">
        <v>229184.35608303495</v>
      </c>
      <c r="J180" s="29">
        <v>175099.58681345714</v>
      </c>
      <c r="K180" s="29">
        <v>100088.87868459732</v>
      </c>
      <c r="L180" s="31">
        <v>0.11249999999999999</v>
      </c>
      <c r="M180" s="31" t="s">
        <v>41</v>
      </c>
      <c r="N180" s="29">
        <v>400000</v>
      </c>
      <c r="O180" s="29" t="s">
        <v>184</v>
      </c>
      <c r="P180" s="81">
        <v>2028</v>
      </c>
      <c r="AO180" s="12"/>
    </row>
    <row r="181" spans="3:41" x14ac:dyDescent="0.4">
      <c r="C181" s="29">
        <v>33</v>
      </c>
      <c r="D181" s="30">
        <v>47088</v>
      </c>
      <c r="E181" s="29" t="s">
        <v>79</v>
      </c>
      <c r="F181" s="29">
        <v>24498.436184753067</v>
      </c>
      <c r="G181" s="29">
        <v>2148.6033382784526</v>
      </c>
      <c r="H181" s="29">
        <v>26647.039523031519</v>
      </c>
      <c r="I181" s="29">
        <v>204685.91989828189</v>
      </c>
      <c r="J181" s="29">
        <v>195314.08010171811</v>
      </c>
      <c r="K181" s="29">
        <v>102237.48202287577</v>
      </c>
      <c r="L181" s="31">
        <v>0.11249999999999999</v>
      </c>
      <c r="M181" s="31" t="s">
        <v>41</v>
      </c>
      <c r="N181" s="29">
        <v>400000</v>
      </c>
      <c r="O181" s="29" t="s">
        <v>184</v>
      </c>
      <c r="P181" s="81">
        <v>2028</v>
      </c>
      <c r="AO181" s="12"/>
    </row>
    <row r="182" spans="3:41" x14ac:dyDescent="0.4">
      <c r="C182" s="29">
        <v>34</v>
      </c>
      <c r="D182" s="30">
        <v>47119</v>
      </c>
      <c r="E182" s="29" t="s">
        <v>79</v>
      </c>
      <c r="F182" s="29">
        <v>0</v>
      </c>
      <c r="G182" s="29">
        <v>1918.9304990463925</v>
      </c>
      <c r="H182" s="29">
        <v>0</v>
      </c>
      <c r="I182" s="29">
        <v>206604.85039732829</v>
      </c>
      <c r="J182" s="29">
        <v>195314.08010171811</v>
      </c>
      <c r="K182" s="29">
        <v>104156.41252192216</v>
      </c>
      <c r="L182" s="31">
        <v>0.11249999999999999</v>
      </c>
      <c r="M182" s="31" t="s">
        <v>41</v>
      </c>
      <c r="N182" s="29">
        <v>400000</v>
      </c>
      <c r="O182" s="29" t="s">
        <v>184</v>
      </c>
      <c r="P182" s="81">
        <v>2029</v>
      </c>
      <c r="AO182" s="12"/>
    </row>
    <row r="183" spans="3:41" x14ac:dyDescent="0.4">
      <c r="C183" s="29">
        <v>35</v>
      </c>
      <c r="D183" s="30">
        <v>47150</v>
      </c>
      <c r="E183" s="29" t="s">
        <v>79</v>
      </c>
      <c r="F183" s="29">
        <v>0</v>
      </c>
      <c r="G183" s="29">
        <v>1936.9204724749525</v>
      </c>
      <c r="H183" s="29">
        <v>0</v>
      </c>
      <c r="I183" s="29">
        <v>208541.77086980324</v>
      </c>
      <c r="J183" s="29">
        <v>195314.08010171811</v>
      </c>
      <c r="K183" s="29">
        <v>106093.33299439712</v>
      </c>
      <c r="L183" s="31">
        <v>0.11249999999999999</v>
      </c>
      <c r="M183" s="31" t="s">
        <v>41</v>
      </c>
      <c r="N183" s="29">
        <v>400000</v>
      </c>
      <c r="O183" s="29" t="s">
        <v>184</v>
      </c>
      <c r="P183" s="81">
        <v>2029</v>
      </c>
      <c r="AO183" s="12"/>
    </row>
    <row r="184" spans="3:41" x14ac:dyDescent="0.4">
      <c r="C184" s="29">
        <v>36</v>
      </c>
      <c r="D184" s="30">
        <v>47178</v>
      </c>
      <c r="E184" s="29" t="s">
        <v>79</v>
      </c>
      <c r="F184" s="29">
        <v>24627.973232935521</v>
      </c>
      <c r="G184" s="29">
        <v>1955.0791019044052</v>
      </c>
      <c r="H184" s="29">
        <v>26583.052334839926</v>
      </c>
      <c r="I184" s="29">
        <v>183913.7976368677</v>
      </c>
      <c r="J184" s="29">
        <v>216086.2023631323</v>
      </c>
      <c r="K184" s="29">
        <v>108048.41209630153</v>
      </c>
      <c r="L184" s="31">
        <v>0.11249999999999999</v>
      </c>
      <c r="M184" s="31" t="s">
        <v>41</v>
      </c>
      <c r="N184" s="29">
        <v>400000</v>
      </c>
      <c r="O184" s="29" t="s">
        <v>184</v>
      </c>
      <c r="P184" s="81">
        <v>2029</v>
      </c>
      <c r="AO184" s="12"/>
    </row>
    <row r="185" spans="3:41" x14ac:dyDescent="0.4">
      <c r="C185" s="29">
        <v>37</v>
      </c>
      <c r="D185" s="30">
        <v>47209</v>
      </c>
      <c r="E185" s="29" t="s">
        <v>79</v>
      </c>
      <c r="F185" s="29">
        <v>0</v>
      </c>
      <c r="G185" s="29">
        <v>1724.1918528456345</v>
      </c>
      <c r="H185" s="29">
        <v>0</v>
      </c>
      <c r="I185" s="29">
        <v>185637.98948971333</v>
      </c>
      <c r="J185" s="29">
        <v>216086.2023631323</v>
      </c>
      <c r="K185" s="29">
        <v>109772.60394914716</v>
      </c>
      <c r="L185" s="31">
        <v>0.11249999999999999</v>
      </c>
      <c r="M185" s="31" t="s">
        <v>41</v>
      </c>
      <c r="N185" s="29">
        <v>400000</v>
      </c>
      <c r="O185" s="29" t="s">
        <v>184</v>
      </c>
      <c r="P185" s="81">
        <v>2029</v>
      </c>
      <c r="AO185" s="12"/>
    </row>
    <row r="186" spans="3:41" x14ac:dyDescent="0.4">
      <c r="C186" s="29">
        <v>38</v>
      </c>
      <c r="D186" s="30">
        <v>47239</v>
      </c>
      <c r="E186" s="29" t="s">
        <v>79</v>
      </c>
      <c r="F186" s="29">
        <v>0</v>
      </c>
      <c r="G186" s="29">
        <v>1740.3561514660623</v>
      </c>
      <c r="H186" s="29">
        <v>0</v>
      </c>
      <c r="I186" s="29">
        <v>187378.34564117939</v>
      </c>
      <c r="J186" s="29">
        <v>216086.2023631323</v>
      </c>
      <c r="K186" s="29">
        <v>111512.96010061323</v>
      </c>
      <c r="L186" s="31">
        <v>0.11249999999999999</v>
      </c>
      <c r="M186" s="31" t="s">
        <v>41</v>
      </c>
      <c r="N186" s="29">
        <v>400000</v>
      </c>
      <c r="O186" s="29" t="s">
        <v>184</v>
      </c>
      <c r="P186" s="81">
        <v>2029</v>
      </c>
      <c r="AO186" s="12"/>
    </row>
    <row r="187" spans="3:41" x14ac:dyDescent="0.4">
      <c r="C187" s="29">
        <v>39</v>
      </c>
      <c r="D187" s="30">
        <v>47270</v>
      </c>
      <c r="E187" s="29" t="s">
        <v>79</v>
      </c>
      <c r="F187" s="29">
        <v>24755.526493491219</v>
      </c>
      <c r="G187" s="29">
        <v>1756.6719903860567</v>
      </c>
      <c r="H187" s="29">
        <v>26512.198483877277</v>
      </c>
      <c r="I187" s="29">
        <v>162622.81914768816</v>
      </c>
      <c r="J187" s="29">
        <v>237377.18085231184</v>
      </c>
      <c r="K187" s="29">
        <v>113269.63209099928</v>
      </c>
      <c r="L187" s="31">
        <v>0.11249999999999999</v>
      </c>
      <c r="M187" s="31" t="s">
        <v>41</v>
      </c>
      <c r="N187" s="29">
        <v>400000</v>
      </c>
      <c r="O187" s="29" t="s">
        <v>184</v>
      </c>
      <c r="P187" s="81">
        <v>2029</v>
      </c>
      <c r="AO187" s="12"/>
    </row>
    <row r="188" spans="3:41" x14ac:dyDescent="0.4">
      <c r="C188" s="29">
        <v>40</v>
      </c>
      <c r="D188" s="30">
        <v>47300</v>
      </c>
      <c r="E188" s="29" t="s">
        <v>79</v>
      </c>
      <c r="F188" s="29">
        <v>0</v>
      </c>
      <c r="G188" s="29">
        <v>1524.5889295095765</v>
      </c>
      <c r="H188" s="29">
        <v>0</v>
      </c>
      <c r="I188" s="29">
        <v>164147.40807719773</v>
      </c>
      <c r="J188" s="29">
        <v>237377.18085231184</v>
      </c>
      <c r="K188" s="29">
        <v>114794.22102050885</v>
      </c>
      <c r="L188" s="31">
        <v>0.11249999999999999</v>
      </c>
      <c r="M188" s="31" t="s">
        <v>41</v>
      </c>
      <c r="N188" s="29">
        <v>400000</v>
      </c>
      <c r="O188" s="29" t="s">
        <v>184</v>
      </c>
      <c r="P188" s="81">
        <v>2029</v>
      </c>
      <c r="AO188" s="12"/>
    </row>
    <row r="189" spans="3:41" x14ac:dyDescent="0.4">
      <c r="C189" s="29">
        <v>41</v>
      </c>
      <c r="D189" s="30">
        <v>47331</v>
      </c>
      <c r="E189" s="29" t="s">
        <v>79</v>
      </c>
      <c r="F189" s="29">
        <v>0</v>
      </c>
      <c r="G189" s="29">
        <v>1538.8819507237286</v>
      </c>
      <c r="H189" s="29">
        <v>0</v>
      </c>
      <c r="I189" s="29">
        <v>165686.29002792147</v>
      </c>
      <c r="J189" s="29">
        <v>237377.18085231184</v>
      </c>
      <c r="K189" s="29">
        <v>116333.10297123258</v>
      </c>
      <c r="L189" s="31">
        <v>0.11249999999999999</v>
      </c>
      <c r="M189" s="31" t="s">
        <v>41</v>
      </c>
      <c r="N189" s="29">
        <v>400000</v>
      </c>
      <c r="O189" s="29" t="s">
        <v>184</v>
      </c>
      <c r="P189" s="81">
        <v>2029</v>
      </c>
      <c r="AO189" s="12"/>
    </row>
    <row r="190" spans="3:41" x14ac:dyDescent="0.4">
      <c r="C190" s="29">
        <v>42</v>
      </c>
      <c r="D190" s="30">
        <v>47362</v>
      </c>
      <c r="E190" s="29" t="s">
        <v>79</v>
      </c>
      <c r="F190" s="29">
        <v>24879.213052601946</v>
      </c>
      <c r="G190" s="29">
        <v>1553.3089690117636</v>
      </c>
      <c r="H190" s="29">
        <v>26432.52202161371</v>
      </c>
      <c r="I190" s="29">
        <v>140807.07697531953</v>
      </c>
      <c r="J190" s="29">
        <v>259192.92302468047</v>
      </c>
      <c r="K190" s="29">
        <v>117886.41194024435</v>
      </c>
      <c r="L190" s="31">
        <v>0.11249999999999999</v>
      </c>
      <c r="M190" s="31" t="s">
        <v>41</v>
      </c>
      <c r="N190" s="29">
        <v>400000</v>
      </c>
      <c r="O190" s="29" t="s">
        <v>184</v>
      </c>
      <c r="P190" s="81">
        <v>2029</v>
      </c>
      <c r="AO190" s="12"/>
    </row>
    <row r="191" spans="3:41" x14ac:dyDescent="0.4">
      <c r="C191" s="29">
        <v>43</v>
      </c>
      <c r="D191" s="30">
        <v>47392</v>
      </c>
      <c r="E191" s="29" t="s">
        <v>79</v>
      </c>
      <c r="F191" s="29">
        <v>0</v>
      </c>
      <c r="G191" s="29">
        <v>1320.0663466436206</v>
      </c>
      <c r="H191" s="29">
        <v>0</v>
      </c>
      <c r="I191" s="29">
        <v>142127.14332196314</v>
      </c>
      <c r="J191" s="29">
        <v>259192.92302468047</v>
      </c>
      <c r="K191" s="29">
        <v>119206.47828688797</v>
      </c>
      <c r="L191" s="31">
        <v>0.11249999999999999</v>
      </c>
      <c r="M191" s="31" t="s">
        <v>41</v>
      </c>
      <c r="N191" s="29">
        <v>400000</v>
      </c>
      <c r="O191" s="29" t="s">
        <v>184</v>
      </c>
      <c r="P191" s="81">
        <v>2029</v>
      </c>
      <c r="AO191" s="12"/>
    </row>
    <row r="192" spans="3:41" x14ac:dyDescent="0.4">
      <c r="C192" s="29">
        <v>44</v>
      </c>
      <c r="D192" s="30">
        <v>47423</v>
      </c>
      <c r="E192" s="29" t="s">
        <v>79</v>
      </c>
      <c r="F192" s="29">
        <v>0</v>
      </c>
      <c r="G192" s="29">
        <v>1302.8321471179954</v>
      </c>
      <c r="H192" s="29">
        <v>0</v>
      </c>
      <c r="I192" s="29">
        <v>143429.97546908114</v>
      </c>
      <c r="J192" s="29">
        <v>259192.92302468047</v>
      </c>
      <c r="K192" s="29">
        <v>120509.31043400597</v>
      </c>
      <c r="L192" s="31">
        <v>0.11</v>
      </c>
      <c r="M192" s="31" t="s">
        <v>41</v>
      </c>
      <c r="N192" s="29">
        <v>400000</v>
      </c>
      <c r="O192" s="29" t="s">
        <v>184</v>
      </c>
      <c r="P192" s="81">
        <v>2029</v>
      </c>
      <c r="AO192" s="12"/>
    </row>
    <row r="193" spans="3:58" x14ac:dyDescent="0.4">
      <c r="C193" s="29">
        <v>45</v>
      </c>
      <c r="D193" s="30">
        <v>47453</v>
      </c>
      <c r="E193" s="29" t="s">
        <v>79</v>
      </c>
      <c r="F193" s="29">
        <v>24965.178505693075</v>
      </c>
      <c r="G193" s="29">
        <v>1314.7747751332438</v>
      </c>
      <c r="H193" s="29">
        <v>26279.953280826317</v>
      </c>
      <c r="I193" s="29">
        <v>118464.79696338807</v>
      </c>
      <c r="J193" s="29">
        <v>281535.2030366119</v>
      </c>
      <c r="K193" s="29">
        <v>121824.08520913922</v>
      </c>
      <c r="L193" s="31">
        <v>0.11</v>
      </c>
      <c r="M193" s="31" t="s">
        <v>41</v>
      </c>
      <c r="N193" s="29">
        <v>400000</v>
      </c>
      <c r="O193" s="29" t="s">
        <v>184</v>
      </c>
      <c r="P193" s="81">
        <v>2029</v>
      </c>
      <c r="AO193" s="12"/>
      <c r="BF193" s="7"/>
    </row>
    <row r="194" spans="3:58" x14ac:dyDescent="0.4">
      <c r="C194" s="29">
        <v>46</v>
      </c>
      <c r="D194" s="30">
        <v>47484</v>
      </c>
      <c r="E194" s="29" t="s">
        <v>79</v>
      </c>
      <c r="F194" s="29">
        <v>0</v>
      </c>
      <c r="G194" s="29">
        <v>1085.9273054977241</v>
      </c>
      <c r="H194" s="29">
        <v>0</v>
      </c>
      <c r="I194" s="29">
        <v>119550.7242688858</v>
      </c>
      <c r="J194" s="29">
        <v>281535.2030366119</v>
      </c>
      <c r="K194" s="29">
        <v>122910.01251463694</v>
      </c>
      <c r="L194" s="31">
        <v>0.11</v>
      </c>
      <c r="M194" s="31" t="s">
        <v>41</v>
      </c>
      <c r="N194" s="29">
        <v>400000</v>
      </c>
      <c r="O194" s="29" t="s">
        <v>184</v>
      </c>
      <c r="P194" s="81">
        <v>2030</v>
      </c>
      <c r="AO194" s="12"/>
      <c r="BF194" s="7"/>
    </row>
    <row r="195" spans="3:58" x14ac:dyDescent="0.4">
      <c r="C195" s="29">
        <v>47</v>
      </c>
      <c r="D195" s="30">
        <v>47515</v>
      </c>
      <c r="E195" s="29" t="s">
        <v>79</v>
      </c>
      <c r="F195" s="29">
        <v>0</v>
      </c>
      <c r="G195" s="29">
        <v>1095.8816391314531</v>
      </c>
      <c r="H195" s="29">
        <v>0</v>
      </c>
      <c r="I195" s="29">
        <v>120646.60590801724</v>
      </c>
      <c r="J195" s="29">
        <v>281535.2030366119</v>
      </c>
      <c r="K195" s="29">
        <v>124005.89415376839</v>
      </c>
      <c r="L195" s="31">
        <v>0.11</v>
      </c>
      <c r="M195" s="31" t="s">
        <v>41</v>
      </c>
      <c r="N195" s="29">
        <v>400000</v>
      </c>
      <c r="O195" s="29" t="s">
        <v>184</v>
      </c>
      <c r="P195" s="81">
        <v>2030</v>
      </c>
      <c r="AO195" s="12"/>
      <c r="BF195" s="7"/>
    </row>
    <row r="196" spans="3:58" x14ac:dyDescent="0.4">
      <c r="C196" s="29">
        <v>48</v>
      </c>
      <c r="D196" s="30">
        <v>47543</v>
      </c>
      <c r="E196" s="29" t="s">
        <v>79</v>
      </c>
      <c r="F196" s="29">
        <v>25069.017992769954</v>
      </c>
      <c r="G196" s="29">
        <v>1105.9272208234913</v>
      </c>
      <c r="H196" s="29">
        <v>26174.945213593444</v>
      </c>
      <c r="I196" s="29">
        <v>95577.587915247292</v>
      </c>
      <c r="J196" s="29">
        <v>304422.41208475269</v>
      </c>
      <c r="K196" s="29">
        <v>125111.82137459188</v>
      </c>
      <c r="L196" s="31">
        <v>0.11</v>
      </c>
      <c r="M196" s="31" t="s">
        <v>41</v>
      </c>
      <c r="N196" s="29">
        <v>400000</v>
      </c>
      <c r="O196" s="29" t="s">
        <v>184</v>
      </c>
      <c r="P196" s="81">
        <v>2030</v>
      </c>
      <c r="AO196" s="12"/>
      <c r="BF196" s="7"/>
    </row>
    <row r="197" spans="3:58" x14ac:dyDescent="0.4">
      <c r="C197" s="29">
        <v>49</v>
      </c>
      <c r="D197" s="30">
        <v>47574</v>
      </c>
      <c r="E197" s="29" t="s">
        <v>79</v>
      </c>
      <c r="F197" s="29">
        <v>0</v>
      </c>
      <c r="G197" s="29">
        <v>876.12788922310017</v>
      </c>
      <c r="H197" s="29">
        <v>0</v>
      </c>
      <c r="I197" s="29">
        <v>96453.715804470397</v>
      </c>
      <c r="J197" s="29">
        <v>304422.41208475269</v>
      </c>
      <c r="K197" s="29">
        <v>125987.94926381498</v>
      </c>
      <c r="L197" s="31">
        <v>0.11</v>
      </c>
      <c r="M197" s="31" t="s">
        <v>41</v>
      </c>
      <c r="N197" s="29">
        <v>400000</v>
      </c>
      <c r="O197" s="29" t="s">
        <v>184</v>
      </c>
      <c r="P197" s="81">
        <v>2030</v>
      </c>
      <c r="AO197" s="12"/>
      <c r="BF197" s="7"/>
    </row>
    <row r="198" spans="3:58" x14ac:dyDescent="0.4">
      <c r="C198" s="29">
        <v>50</v>
      </c>
      <c r="D198" s="30">
        <v>47604</v>
      </c>
      <c r="E198" s="29" t="s">
        <v>79</v>
      </c>
      <c r="F198" s="29">
        <v>0</v>
      </c>
      <c r="G198" s="29">
        <v>884.15906154097866</v>
      </c>
      <c r="H198" s="29">
        <v>0</v>
      </c>
      <c r="I198" s="29">
        <v>97337.874866011378</v>
      </c>
      <c r="J198" s="29">
        <v>304422.41208475269</v>
      </c>
      <c r="K198" s="29">
        <v>126872.10832535596</v>
      </c>
      <c r="L198" s="31">
        <v>0.11</v>
      </c>
      <c r="M198" s="31" t="s">
        <v>41</v>
      </c>
      <c r="N198" s="29">
        <v>400000</v>
      </c>
      <c r="O198" s="29" t="s">
        <v>184</v>
      </c>
      <c r="P198" s="81">
        <v>2030</v>
      </c>
      <c r="AO198" s="12"/>
      <c r="BF198" s="7"/>
    </row>
    <row r="199" spans="3:58" x14ac:dyDescent="0.4">
      <c r="C199" s="29">
        <v>51</v>
      </c>
      <c r="D199" s="30">
        <v>47635</v>
      </c>
      <c r="E199" s="29" t="s">
        <v>79</v>
      </c>
      <c r="F199" s="29">
        <v>25153.686758551281</v>
      </c>
      <c r="G199" s="29">
        <v>892.26385293843759</v>
      </c>
      <c r="H199" s="29">
        <v>26045.950611489719</v>
      </c>
      <c r="I199" s="29">
        <v>72184.188107460097</v>
      </c>
      <c r="J199" s="29">
        <v>327815.8118925399</v>
      </c>
      <c r="K199" s="29">
        <v>127764.3721782944</v>
      </c>
      <c r="L199" s="31">
        <v>0.11</v>
      </c>
      <c r="M199" s="31" t="s">
        <v>41</v>
      </c>
      <c r="N199" s="29">
        <v>400000</v>
      </c>
      <c r="O199" s="29" t="s">
        <v>184</v>
      </c>
      <c r="P199" s="81">
        <v>2030</v>
      </c>
      <c r="AO199" s="12"/>
      <c r="BF199" s="7"/>
    </row>
    <row r="200" spans="3:58" x14ac:dyDescent="0.4">
      <c r="C200" s="29">
        <v>52</v>
      </c>
      <c r="D200" s="30">
        <v>47665</v>
      </c>
      <c r="E200" s="29" t="s">
        <v>79</v>
      </c>
      <c r="F200" s="29">
        <v>0</v>
      </c>
      <c r="G200" s="29">
        <v>661.68839098505089</v>
      </c>
      <c r="H200" s="29">
        <v>0</v>
      </c>
      <c r="I200" s="29">
        <v>72845.876498445141</v>
      </c>
      <c r="J200" s="29">
        <v>327815.8118925399</v>
      </c>
      <c r="K200" s="29">
        <v>128426.06056927945</v>
      </c>
      <c r="L200" s="31">
        <v>0.11</v>
      </c>
      <c r="M200" s="31" t="s">
        <v>41</v>
      </c>
      <c r="N200" s="29">
        <v>400000</v>
      </c>
      <c r="O200" s="29" t="s">
        <v>184</v>
      </c>
      <c r="P200" s="81">
        <v>2030</v>
      </c>
      <c r="AO200" s="12"/>
      <c r="BF200" s="7"/>
    </row>
    <row r="201" spans="3:58" x14ac:dyDescent="0.4">
      <c r="C201" s="29">
        <v>53</v>
      </c>
      <c r="D201" s="30">
        <v>47696</v>
      </c>
      <c r="E201" s="29" t="s">
        <v>79</v>
      </c>
      <c r="F201" s="29">
        <v>0</v>
      </c>
      <c r="G201" s="29">
        <v>667.75386790241384</v>
      </c>
      <c r="H201" s="29">
        <v>0</v>
      </c>
      <c r="I201" s="29">
        <v>73513.630366347556</v>
      </c>
      <c r="J201" s="29">
        <v>327815.8118925399</v>
      </c>
      <c r="K201" s="29">
        <v>129093.81443718186</v>
      </c>
      <c r="L201" s="31">
        <v>0.11</v>
      </c>
      <c r="M201" s="31" t="s">
        <v>41</v>
      </c>
      <c r="N201" s="29">
        <v>400000</v>
      </c>
      <c r="O201" s="29" t="s">
        <v>184</v>
      </c>
      <c r="P201" s="81">
        <v>2030</v>
      </c>
      <c r="AO201" s="12"/>
      <c r="BF201" s="7"/>
    </row>
    <row r="202" spans="3:58" x14ac:dyDescent="0.4">
      <c r="C202" s="29">
        <v>54</v>
      </c>
      <c r="D202" s="30">
        <v>47727</v>
      </c>
      <c r="E202" s="29" t="s">
        <v>79</v>
      </c>
      <c r="F202" s="29">
        <v>25203.220144526411</v>
      </c>
      <c r="G202" s="29">
        <v>673.87494502485265</v>
      </c>
      <c r="H202" s="29">
        <v>25877.095089551265</v>
      </c>
      <c r="I202" s="29">
        <v>48310.410221821141</v>
      </c>
      <c r="J202" s="29">
        <v>351689.58977817884</v>
      </c>
      <c r="K202" s="29">
        <v>129767.68938220672</v>
      </c>
      <c r="L202" s="31">
        <v>0.11</v>
      </c>
      <c r="M202" s="31" t="s">
        <v>41</v>
      </c>
      <c r="N202" s="29">
        <v>400000</v>
      </c>
      <c r="O202" s="29" t="s">
        <v>184</v>
      </c>
      <c r="P202" s="81">
        <v>2030</v>
      </c>
      <c r="AO202" s="12"/>
      <c r="BF202" s="7"/>
    </row>
    <row r="203" spans="3:58" x14ac:dyDescent="0.4">
      <c r="C203" s="29">
        <v>55</v>
      </c>
      <c r="D203" s="30">
        <v>47757</v>
      </c>
      <c r="E203" s="29" t="s">
        <v>79</v>
      </c>
      <c r="F203" s="29">
        <v>0</v>
      </c>
      <c r="G203" s="29">
        <v>442.84542703336047</v>
      </c>
      <c r="H203" s="29">
        <v>0</v>
      </c>
      <c r="I203" s="29">
        <v>48753.255648854501</v>
      </c>
      <c r="J203" s="29">
        <v>351689.58977817884</v>
      </c>
      <c r="K203" s="29">
        <v>130210.53480924008</v>
      </c>
      <c r="L203" s="31">
        <v>0.11</v>
      </c>
      <c r="M203" s="31" t="s">
        <v>41</v>
      </c>
      <c r="N203" s="29">
        <v>400000</v>
      </c>
      <c r="O203" s="29" t="s">
        <v>184</v>
      </c>
      <c r="P203" s="81">
        <v>2030</v>
      </c>
      <c r="AO203" s="12"/>
      <c r="BF203" s="7"/>
    </row>
    <row r="204" spans="3:58" x14ac:dyDescent="0.4">
      <c r="C204" s="29">
        <v>56</v>
      </c>
      <c r="D204" s="30">
        <v>47788</v>
      </c>
      <c r="E204" s="29" t="s">
        <v>79</v>
      </c>
      <c r="F204" s="29">
        <v>0</v>
      </c>
      <c r="G204" s="29">
        <v>436.74791518765488</v>
      </c>
      <c r="H204" s="29">
        <v>0</v>
      </c>
      <c r="I204" s="29">
        <v>49190.003564042156</v>
      </c>
      <c r="J204" s="29">
        <v>351689.58977817884</v>
      </c>
      <c r="K204" s="29">
        <v>130647.28272442774</v>
      </c>
      <c r="L204" s="31">
        <v>0.1075</v>
      </c>
      <c r="M204" s="31" t="s">
        <v>41</v>
      </c>
      <c r="N204" s="29">
        <v>400000</v>
      </c>
      <c r="O204" s="29" t="s">
        <v>184</v>
      </c>
      <c r="P204" s="81">
        <v>2030</v>
      </c>
      <c r="AO204" s="12"/>
      <c r="BF204" s="7"/>
    </row>
    <row r="205" spans="3:58" x14ac:dyDescent="0.4">
      <c r="C205" s="29">
        <v>57</v>
      </c>
      <c r="D205" s="30">
        <v>47818</v>
      </c>
      <c r="E205" s="29" t="s">
        <v>79</v>
      </c>
      <c r="F205" s="29">
        <v>25159.196643997009</v>
      </c>
      <c r="G205" s="29">
        <v>440.66044859454428</v>
      </c>
      <c r="H205" s="29">
        <v>25599.857092591552</v>
      </c>
      <c r="I205" s="29">
        <v>24030.806920045146</v>
      </c>
      <c r="J205" s="29">
        <v>375969.19307995483</v>
      </c>
      <c r="K205" s="29">
        <v>131087.9431730223</v>
      </c>
      <c r="L205" s="31">
        <v>0.1075</v>
      </c>
      <c r="M205" s="31" t="s">
        <v>41</v>
      </c>
      <c r="N205" s="29">
        <v>400000</v>
      </c>
      <c r="O205" s="29" t="s">
        <v>184</v>
      </c>
      <c r="P205" s="81">
        <v>2030</v>
      </c>
      <c r="AO205" s="12"/>
      <c r="BF205" s="7"/>
    </row>
    <row r="206" spans="3:58" x14ac:dyDescent="0.4">
      <c r="C206" s="29">
        <v>58</v>
      </c>
      <c r="D206" s="30">
        <v>47849</v>
      </c>
      <c r="E206" s="29" t="s">
        <v>79</v>
      </c>
      <c r="F206" s="29">
        <v>0</v>
      </c>
      <c r="G206" s="29">
        <v>215.27597865873776</v>
      </c>
      <c r="H206" s="29">
        <v>0</v>
      </c>
      <c r="I206" s="29">
        <v>24246.082898703884</v>
      </c>
      <c r="J206" s="29">
        <v>375969.19307995483</v>
      </c>
      <c r="K206" s="29">
        <v>131303.21915168103</v>
      </c>
      <c r="L206" s="31">
        <v>0.1075</v>
      </c>
      <c r="M206" s="31" t="s">
        <v>41</v>
      </c>
      <c r="N206" s="29">
        <v>400000</v>
      </c>
      <c r="O206" s="29" t="s">
        <v>184</v>
      </c>
      <c r="P206" s="81">
        <v>2031</v>
      </c>
      <c r="AO206" s="18"/>
      <c r="BF206" s="7"/>
    </row>
    <row r="207" spans="3:58" x14ac:dyDescent="0.4">
      <c r="C207" s="29">
        <v>59</v>
      </c>
      <c r="D207" s="30">
        <v>47880</v>
      </c>
      <c r="E207" s="29" t="s">
        <v>79</v>
      </c>
      <c r="F207" s="29">
        <v>0</v>
      </c>
      <c r="G207" s="29">
        <v>217.20449263422228</v>
      </c>
      <c r="H207" s="29">
        <v>0</v>
      </c>
      <c r="I207" s="29">
        <v>24463.287391338104</v>
      </c>
      <c r="J207" s="29">
        <v>375969.19307995483</v>
      </c>
      <c r="K207" s="29">
        <v>131520.42364431525</v>
      </c>
      <c r="L207" s="31">
        <v>0.1075</v>
      </c>
      <c r="M207" s="31" t="s">
        <v>41</v>
      </c>
      <c r="N207" s="29">
        <v>400000</v>
      </c>
      <c r="O207" s="29" t="s">
        <v>184</v>
      </c>
      <c r="P207" s="81">
        <v>2031</v>
      </c>
      <c r="AO207" s="18"/>
      <c r="BF207" s="7"/>
    </row>
    <row r="208" spans="3:58" x14ac:dyDescent="0.4">
      <c r="C208" s="29">
        <v>60</v>
      </c>
      <c r="D208" s="30">
        <v>47908</v>
      </c>
      <c r="E208" s="29" t="s">
        <v>79</v>
      </c>
      <c r="F208" s="29">
        <v>24463.287391338104</v>
      </c>
      <c r="G208" s="29">
        <v>219.15028288073719</v>
      </c>
      <c r="H208" s="29">
        <v>24682.437674218843</v>
      </c>
      <c r="I208" s="29">
        <v>-1.6200374375330284E-12</v>
      </c>
      <c r="J208" s="29">
        <v>400000</v>
      </c>
      <c r="K208" s="29">
        <v>131739.57392719598</v>
      </c>
      <c r="L208" s="31">
        <v>0.1075</v>
      </c>
      <c r="M208" s="31" t="s">
        <v>41</v>
      </c>
      <c r="N208" s="29">
        <v>400000</v>
      </c>
      <c r="O208" s="29" t="s">
        <v>184</v>
      </c>
      <c r="P208" s="81">
        <v>2031</v>
      </c>
      <c r="AO208" s="18"/>
      <c r="BF208" s="7"/>
    </row>
    <row r="209" spans="3:58" x14ac:dyDescent="0.4">
      <c r="C209" s="29">
        <v>0</v>
      </c>
      <c r="D209" s="30">
        <v>46266</v>
      </c>
      <c r="E209" s="29" t="s">
        <v>87</v>
      </c>
      <c r="F209" s="29">
        <v>0</v>
      </c>
      <c r="G209" s="29">
        <v>0</v>
      </c>
      <c r="H209" s="29">
        <v>0</v>
      </c>
      <c r="I209" s="29">
        <v>300000</v>
      </c>
      <c r="J209" s="29">
        <v>0</v>
      </c>
      <c r="K209" s="29">
        <v>0</v>
      </c>
      <c r="L209" s="31">
        <v>0.1225</v>
      </c>
      <c r="M209" s="31" t="s">
        <v>36</v>
      </c>
      <c r="N209" s="29">
        <v>300000</v>
      </c>
      <c r="O209" s="29" t="s">
        <v>184</v>
      </c>
      <c r="P209" s="81">
        <v>2026</v>
      </c>
      <c r="AO209" s="18"/>
      <c r="BF209" s="7"/>
    </row>
    <row r="210" spans="3:58" x14ac:dyDescent="0.4">
      <c r="C210" s="29">
        <v>1</v>
      </c>
      <c r="D210" s="30">
        <v>46296</v>
      </c>
      <c r="E210" s="29" t="s">
        <v>87</v>
      </c>
      <c r="F210" s="29">
        <v>2049.1669526537507</v>
      </c>
      <c r="G210" s="29">
        <v>3062.5</v>
      </c>
      <c r="H210" s="29">
        <v>5111.6669526537507</v>
      </c>
      <c r="I210" s="29">
        <v>297950.83304734627</v>
      </c>
      <c r="J210" s="29">
        <v>2049.1669526537507</v>
      </c>
      <c r="K210" s="29">
        <v>3062.5</v>
      </c>
      <c r="L210" s="31">
        <v>0.1225</v>
      </c>
      <c r="M210" s="31" t="s">
        <v>36</v>
      </c>
      <c r="N210" s="29">
        <v>300000</v>
      </c>
      <c r="O210" s="29" t="s">
        <v>184</v>
      </c>
      <c r="P210" s="81">
        <v>2026</v>
      </c>
      <c r="AO210" s="18"/>
      <c r="BF210" s="7"/>
    </row>
    <row r="211" spans="3:58" x14ac:dyDescent="0.4">
      <c r="C211" s="29">
        <v>2</v>
      </c>
      <c r="D211" s="30">
        <v>46327</v>
      </c>
      <c r="E211" s="29" t="s">
        <v>87</v>
      </c>
      <c r="F211" s="29">
        <v>2070.085531962091</v>
      </c>
      <c r="G211" s="29">
        <v>3041.5814206916598</v>
      </c>
      <c r="H211" s="29">
        <v>5111.6669526537507</v>
      </c>
      <c r="I211" s="29">
        <v>295880.74751538417</v>
      </c>
      <c r="J211" s="29">
        <v>4119.2524846158412</v>
      </c>
      <c r="K211" s="29">
        <v>6104.0814206916602</v>
      </c>
      <c r="L211" s="31">
        <v>0.1225</v>
      </c>
      <c r="M211" s="31" t="s">
        <v>36</v>
      </c>
      <c r="N211" s="29">
        <v>300000</v>
      </c>
      <c r="O211" s="29" t="s">
        <v>184</v>
      </c>
      <c r="P211" s="81">
        <v>2026</v>
      </c>
      <c r="AO211" s="18"/>
      <c r="BF211" s="7"/>
    </row>
    <row r="212" spans="3:58" x14ac:dyDescent="0.4">
      <c r="C212" s="29">
        <v>3</v>
      </c>
      <c r="D212" s="30">
        <v>46357</v>
      </c>
      <c r="E212" s="29" t="s">
        <v>87</v>
      </c>
      <c r="F212" s="29">
        <v>2091.2176551008715</v>
      </c>
      <c r="G212" s="29">
        <v>3020.4492975528801</v>
      </c>
      <c r="H212" s="29">
        <v>5111.6669526537517</v>
      </c>
      <c r="I212" s="29">
        <v>293789.52986028331</v>
      </c>
      <c r="J212" s="29">
        <v>6210.4701397167128</v>
      </c>
      <c r="K212" s="29">
        <v>9124.5307182445395</v>
      </c>
      <c r="L212" s="31">
        <v>0.1225</v>
      </c>
      <c r="M212" s="31" t="s">
        <v>36</v>
      </c>
      <c r="N212" s="29">
        <v>300000</v>
      </c>
      <c r="O212" s="29" t="s">
        <v>184</v>
      </c>
      <c r="P212" s="81">
        <v>2026</v>
      </c>
      <c r="AO212" s="18"/>
      <c r="BF212" s="7"/>
    </row>
    <row r="213" spans="3:58" x14ac:dyDescent="0.4">
      <c r="C213" s="29">
        <v>4</v>
      </c>
      <c r="D213" s="30">
        <v>46388</v>
      </c>
      <c r="E213" s="29" t="s">
        <v>87</v>
      </c>
      <c r="F213" s="29">
        <v>2112.5655019966939</v>
      </c>
      <c r="G213" s="29">
        <v>2999.1014506570586</v>
      </c>
      <c r="H213" s="29">
        <v>5111.6669526537526</v>
      </c>
      <c r="I213" s="29">
        <v>291676.96435828664</v>
      </c>
      <c r="J213" s="29">
        <v>8323.0356417134062</v>
      </c>
      <c r="K213" s="29">
        <v>12123.632168901599</v>
      </c>
      <c r="L213" s="31">
        <v>0.1225</v>
      </c>
      <c r="M213" s="31" t="s">
        <v>36</v>
      </c>
      <c r="N213" s="29">
        <v>300000</v>
      </c>
      <c r="O213" s="29" t="s">
        <v>184</v>
      </c>
      <c r="P213" s="81">
        <v>2027</v>
      </c>
      <c r="AO213" s="18"/>
      <c r="BF213" s="7"/>
    </row>
    <row r="214" spans="3:58" x14ac:dyDescent="0.4">
      <c r="C214" s="29">
        <v>5</v>
      </c>
      <c r="D214" s="30">
        <v>46419</v>
      </c>
      <c r="E214" s="29" t="s">
        <v>87</v>
      </c>
      <c r="F214" s="29">
        <v>2134.1312748295763</v>
      </c>
      <c r="G214" s="29">
        <v>2977.5356778241762</v>
      </c>
      <c r="H214" s="29">
        <v>5111.6669526537526</v>
      </c>
      <c r="I214" s="29">
        <v>289542.83308345708</v>
      </c>
      <c r="J214" s="29">
        <v>10457.166916542983</v>
      </c>
      <c r="K214" s="29">
        <v>15101.167846725775</v>
      </c>
      <c r="L214" s="31">
        <v>0.1225</v>
      </c>
      <c r="M214" s="31" t="s">
        <v>36</v>
      </c>
      <c r="N214" s="29">
        <v>300000</v>
      </c>
      <c r="O214" s="29" t="s">
        <v>184</v>
      </c>
      <c r="P214" s="81">
        <v>2027</v>
      </c>
      <c r="AO214" s="18"/>
      <c r="BF214" s="7"/>
    </row>
    <row r="215" spans="3:58" x14ac:dyDescent="0.4">
      <c r="C215" s="29">
        <v>6</v>
      </c>
      <c r="D215" s="30">
        <v>46447</v>
      </c>
      <c r="E215" s="29" t="s">
        <v>87</v>
      </c>
      <c r="F215" s="29">
        <v>2155.9171982601292</v>
      </c>
      <c r="G215" s="29">
        <v>2955.7497543936242</v>
      </c>
      <c r="H215" s="29">
        <v>5111.6669526537535</v>
      </c>
      <c r="I215" s="29">
        <v>287386.91588519694</v>
      </c>
      <c r="J215" s="29">
        <v>12613.084114803112</v>
      </c>
      <c r="K215" s="29">
        <v>18056.917601119399</v>
      </c>
      <c r="L215" s="31">
        <v>0.1225</v>
      </c>
      <c r="M215" s="31" t="s">
        <v>36</v>
      </c>
      <c r="N215" s="29">
        <v>300000</v>
      </c>
      <c r="O215" s="29" t="s">
        <v>184</v>
      </c>
      <c r="P215" s="81">
        <v>2027</v>
      </c>
      <c r="AO215" s="18"/>
      <c r="BF215" s="7"/>
    </row>
    <row r="216" spans="3:58" x14ac:dyDescent="0.4">
      <c r="C216" s="29">
        <v>7</v>
      </c>
      <c r="D216" s="30">
        <v>46478</v>
      </c>
      <c r="E216" s="29" t="s">
        <v>87</v>
      </c>
      <c r="F216" s="29">
        <v>2177.9255196590339</v>
      </c>
      <c r="G216" s="29">
        <v>2933.7414329947187</v>
      </c>
      <c r="H216" s="29">
        <v>5111.6669526537526</v>
      </c>
      <c r="I216" s="29">
        <v>285208.99036553793</v>
      </c>
      <c r="J216" s="29">
        <v>14791.009634462145</v>
      </c>
      <c r="K216" s="29">
        <v>20990.65903411412</v>
      </c>
      <c r="L216" s="31">
        <v>0.1225</v>
      </c>
      <c r="M216" s="31" t="s">
        <v>36</v>
      </c>
      <c r="N216" s="29">
        <v>300000</v>
      </c>
      <c r="O216" s="29" t="s">
        <v>184</v>
      </c>
      <c r="P216" s="81">
        <v>2027</v>
      </c>
      <c r="AO216" s="18"/>
      <c r="BF216" s="7"/>
    </row>
    <row r="217" spans="3:58" x14ac:dyDescent="0.4">
      <c r="C217" s="29">
        <v>8</v>
      </c>
      <c r="D217" s="30">
        <v>46508</v>
      </c>
      <c r="E217" s="29" t="s">
        <v>87</v>
      </c>
      <c r="F217" s="29">
        <v>2200.1585093388871</v>
      </c>
      <c r="G217" s="29">
        <v>2911.5084433148663</v>
      </c>
      <c r="H217" s="29">
        <v>5111.6669526537535</v>
      </c>
      <c r="I217" s="29">
        <v>283008.83185619902</v>
      </c>
      <c r="J217" s="29">
        <v>16991.168143801031</v>
      </c>
      <c r="K217" s="29">
        <v>23902.167477428986</v>
      </c>
      <c r="L217" s="31">
        <v>0.1225</v>
      </c>
      <c r="M217" s="31" t="s">
        <v>36</v>
      </c>
      <c r="N217" s="29">
        <v>300000</v>
      </c>
      <c r="O217" s="29" t="s">
        <v>184</v>
      </c>
      <c r="P217" s="81">
        <v>2027</v>
      </c>
      <c r="AO217" s="18"/>
      <c r="BF217" s="7"/>
    </row>
    <row r="218" spans="3:58" x14ac:dyDescent="0.4">
      <c r="C218" s="29">
        <v>9</v>
      </c>
      <c r="D218" s="30">
        <v>46539</v>
      </c>
      <c r="E218" s="29" t="s">
        <v>87</v>
      </c>
      <c r="F218" s="29">
        <v>2222.6184607883883</v>
      </c>
      <c r="G218" s="29">
        <v>2889.0484918653651</v>
      </c>
      <c r="H218" s="29">
        <v>5111.6669526537535</v>
      </c>
      <c r="I218" s="29">
        <v>280786.21339541062</v>
      </c>
      <c r="J218" s="29">
        <v>19213.786604589419</v>
      </c>
      <c r="K218" s="29">
        <v>26791.21596929435</v>
      </c>
      <c r="L218" s="31">
        <v>0.1225</v>
      </c>
      <c r="M218" s="31" t="s">
        <v>36</v>
      </c>
      <c r="N218" s="29">
        <v>300000</v>
      </c>
      <c r="O218" s="29" t="s">
        <v>184</v>
      </c>
      <c r="P218" s="81">
        <v>2027</v>
      </c>
      <c r="AO218" s="18"/>
      <c r="BF218" s="7"/>
    </row>
    <row r="219" spans="3:58" x14ac:dyDescent="0.4">
      <c r="C219" s="29">
        <v>10</v>
      </c>
      <c r="D219" s="30">
        <v>46569</v>
      </c>
      <c r="E219" s="29" t="s">
        <v>87</v>
      </c>
      <c r="F219" s="29">
        <v>2245.3076909089359</v>
      </c>
      <c r="G219" s="29">
        <v>2866.3592617448166</v>
      </c>
      <c r="H219" s="29">
        <v>5111.6669526537526</v>
      </c>
      <c r="I219" s="29">
        <v>278540.90570450167</v>
      </c>
      <c r="J219" s="29">
        <v>21459.094295498355</v>
      </c>
      <c r="K219" s="29">
        <v>29657.575231039165</v>
      </c>
      <c r="L219" s="31">
        <v>0.1225</v>
      </c>
      <c r="M219" s="31" t="s">
        <v>36</v>
      </c>
      <c r="N219" s="29">
        <v>300000</v>
      </c>
      <c r="O219" s="29" t="s">
        <v>184</v>
      </c>
      <c r="P219" s="81">
        <v>2027</v>
      </c>
      <c r="AO219" s="18"/>
      <c r="BF219" s="7"/>
    </row>
    <row r="220" spans="3:58" x14ac:dyDescent="0.4">
      <c r="C220" s="29">
        <v>11</v>
      </c>
      <c r="D220" s="30">
        <v>46600</v>
      </c>
      <c r="E220" s="29" t="s">
        <v>87</v>
      </c>
      <c r="F220" s="29">
        <v>2268.2285402536313</v>
      </c>
      <c r="G220" s="29">
        <v>2843.4384124001213</v>
      </c>
      <c r="H220" s="29">
        <v>5111.6669526537526</v>
      </c>
      <c r="I220" s="29">
        <v>276272.67716424802</v>
      </c>
      <c r="J220" s="29">
        <v>23727.322835751987</v>
      </c>
      <c r="K220" s="29">
        <v>32501.013643439288</v>
      </c>
      <c r="L220" s="31">
        <v>0.1225</v>
      </c>
      <c r="M220" s="31" t="s">
        <v>36</v>
      </c>
      <c r="N220" s="29">
        <v>300000</v>
      </c>
      <c r="O220" s="29" t="s">
        <v>184</v>
      </c>
      <c r="P220" s="81">
        <v>2027</v>
      </c>
      <c r="AO220" s="18"/>
      <c r="BF220" s="7"/>
    </row>
    <row r="221" spans="3:58" x14ac:dyDescent="0.4">
      <c r="C221" s="29">
        <v>12</v>
      </c>
      <c r="D221" s="30">
        <v>46631</v>
      </c>
      <c r="E221" s="29" t="s">
        <v>87</v>
      </c>
      <c r="F221" s="29">
        <v>2291.3833732687199</v>
      </c>
      <c r="G221" s="29">
        <v>2820.2835793850318</v>
      </c>
      <c r="H221" s="29">
        <v>5111.6669526537517</v>
      </c>
      <c r="I221" s="29">
        <v>273981.29379097931</v>
      </c>
      <c r="J221" s="29">
        <v>26018.706209020707</v>
      </c>
      <c r="K221" s="29">
        <v>35321.297222824316</v>
      </c>
      <c r="L221" s="31">
        <v>0.1225</v>
      </c>
      <c r="M221" s="31" t="s">
        <v>36</v>
      </c>
      <c r="N221" s="29">
        <v>300000</v>
      </c>
      <c r="O221" s="29" t="s">
        <v>184</v>
      </c>
      <c r="P221" s="81">
        <v>2027</v>
      </c>
      <c r="AO221" s="18"/>
      <c r="BF221" s="7"/>
    </row>
    <row r="222" spans="3:58" x14ac:dyDescent="0.4">
      <c r="C222" s="29">
        <v>13</v>
      </c>
      <c r="D222" s="30">
        <v>46661</v>
      </c>
      <c r="E222" s="29" t="s">
        <v>87</v>
      </c>
      <c r="F222" s="29">
        <v>2314.7745785375055</v>
      </c>
      <c r="G222" s="29">
        <v>2796.8923741162471</v>
      </c>
      <c r="H222" s="29">
        <v>5111.6669526537526</v>
      </c>
      <c r="I222" s="29">
        <v>271666.51921244181</v>
      </c>
      <c r="J222" s="29">
        <v>28333.480787558212</v>
      </c>
      <c r="K222" s="29">
        <v>38118.18959694056</v>
      </c>
      <c r="L222" s="31">
        <v>0.1225</v>
      </c>
      <c r="M222" s="31" t="s">
        <v>36</v>
      </c>
      <c r="N222" s="29">
        <v>300000</v>
      </c>
      <c r="O222" s="29" t="s">
        <v>184</v>
      </c>
      <c r="P222" s="81">
        <v>2027</v>
      </c>
      <c r="AO222" s="18"/>
      <c r="BF222" s="7"/>
    </row>
    <row r="223" spans="3:58" x14ac:dyDescent="0.4">
      <c r="C223" s="29">
        <v>14</v>
      </c>
      <c r="D223" s="30">
        <v>46692</v>
      </c>
      <c r="E223" s="29" t="s">
        <v>87</v>
      </c>
      <c r="F223" s="29">
        <v>2359.195316059408</v>
      </c>
      <c r="G223" s="29">
        <v>2716.6651921244179</v>
      </c>
      <c r="H223" s="29">
        <v>5075.8605081838259</v>
      </c>
      <c r="I223" s="29">
        <v>269307.32389638241</v>
      </c>
      <c r="J223" s="29">
        <v>30692.676103617621</v>
      </c>
      <c r="K223" s="29">
        <v>40834.854789064979</v>
      </c>
      <c r="L223" s="31">
        <v>0.12</v>
      </c>
      <c r="M223" s="31" t="s">
        <v>36</v>
      </c>
      <c r="N223" s="29">
        <v>300000</v>
      </c>
      <c r="O223" s="29" t="s">
        <v>184</v>
      </c>
      <c r="P223" s="81">
        <v>2027</v>
      </c>
      <c r="AO223" s="18"/>
      <c r="BF223" s="7"/>
    </row>
    <row r="224" spans="3:58" x14ac:dyDescent="0.4">
      <c r="C224" s="29">
        <v>15</v>
      </c>
      <c r="D224" s="30">
        <v>46722</v>
      </c>
      <c r="E224" s="29" t="s">
        <v>87</v>
      </c>
      <c r="F224" s="29">
        <v>2382.7872692200026</v>
      </c>
      <c r="G224" s="29">
        <v>2693.0732389638242</v>
      </c>
      <c r="H224" s="29">
        <v>5075.8605081838268</v>
      </c>
      <c r="I224" s="29">
        <v>266924.53662716242</v>
      </c>
      <c r="J224" s="29">
        <v>33075.463372837621</v>
      </c>
      <c r="K224" s="29">
        <v>43527.9280280288</v>
      </c>
      <c r="L224" s="31">
        <v>0.12</v>
      </c>
      <c r="M224" s="31" t="s">
        <v>36</v>
      </c>
      <c r="N224" s="29">
        <v>300000</v>
      </c>
      <c r="O224" s="29" t="s">
        <v>184</v>
      </c>
      <c r="P224" s="81">
        <v>2027</v>
      </c>
      <c r="AO224" s="18"/>
      <c r="BF224" s="7"/>
    </row>
    <row r="225" spans="3:58" x14ac:dyDescent="0.4">
      <c r="C225" s="29">
        <v>16</v>
      </c>
      <c r="D225" s="30">
        <v>46753</v>
      </c>
      <c r="E225" s="29" t="s">
        <v>87</v>
      </c>
      <c r="F225" s="29">
        <v>2406.6151419122025</v>
      </c>
      <c r="G225" s="29">
        <v>2669.2453662716243</v>
      </c>
      <c r="H225" s="29">
        <v>5075.8605081838268</v>
      </c>
      <c r="I225" s="29">
        <v>264517.92148525023</v>
      </c>
      <c r="J225" s="29">
        <v>35482.078514749825</v>
      </c>
      <c r="K225" s="29">
        <v>46197.173394300422</v>
      </c>
      <c r="L225" s="31">
        <v>0.12</v>
      </c>
      <c r="M225" s="31" t="s">
        <v>36</v>
      </c>
      <c r="N225" s="29">
        <v>300000</v>
      </c>
      <c r="O225" s="29" t="s">
        <v>184</v>
      </c>
      <c r="P225" s="81">
        <v>2028</v>
      </c>
      <c r="AO225" s="18"/>
      <c r="BF225" s="7"/>
    </row>
    <row r="226" spans="3:58" x14ac:dyDescent="0.4">
      <c r="C226" s="29">
        <v>17</v>
      </c>
      <c r="D226" s="30">
        <v>46784</v>
      </c>
      <c r="E226" s="29" t="s">
        <v>87</v>
      </c>
      <c r="F226" s="29">
        <v>2430.6812933313236</v>
      </c>
      <c r="G226" s="29">
        <v>2645.1792148525024</v>
      </c>
      <c r="H226" s="29">
        <v>5075.8605081838259</v>
      </c>
      <c r="I226" s="29">
        <v>262087.24019191891</v>
      </c>
      <c r="J226" s="29">
        <v>37912.759808081151</v>
      </c>
      <c r="K226" s="29">
        <v>48842.352609152927</v>
      </c>
      <c r="L226" s="31">
        <v>0.12</v>
      </c>
      <c r="M226" s="31" t="s">
        <v>36</v>
      </c>
      <c r="N226" s="29">
        <v>300000</v>
      </c>
      <c r="O226" s="29" t="s">
        <v>184</v>
      </c>
      <c r="P226" s="81">
        <v>2028</v>
      </c>
      <c r="AO226" s="18"/>
      <c r="BF226" s="7"/>
    </row>
    <row r="227" spans="3:58" x14ac:dyDescent="0.4">
      <c r="C227" s="29">
        <v>18</v>
      </c>
      <c r="D227" s="30">
        <v>46813</v>
      </c>
      <c r="E227" s="29" t="s">
        <v>87</v>
      </c>
      <c r="F227" s="29">
        <v>2454.9881062646377</v>
      </c>
      <c r="G227" s="29">
        <v>2620.8724019191891</v>
      </c>
      <c r="H227" s="29">
        <v>5075.8605081838268</v>
      </c>
      <c r="I227" s="29">
        <v>259632.25208565427</v>
      </c>
      <c r="J227" s="29">
        <v>40367.747914345789</v>
      </c>
      <c r="K227" s="29">
        <v>51463.225011072114</v>
      </c>
      <c r="L227" s="31">
        <v>0.12</v>
      </c>
      <c r="M227" s="31" t="s">
        <v>36</v>
      </c>
      <c r="N227" s="29">
        <v>300000</v>
      </c>
      <c r="O227" s="29" t="s">
        <v>184</v>
      </c>
      <c r="P227" s="81">
        <v>2028</v>
      </c>
      <c r="AO227" s="18"/>
      <c r="BF227" s="7"/>
    </row>
    <row r="228" spans="3:58" x14ac:dyDescent="0.4">
      <c r="C228" s="29">
        <v>19</v>
      </c>
      <c r="D228" s="30">
        <v>46844</v>
      </c>
      <c r="E228" s="29" t="s">
        <v>87</v>
      </c>
      <c r="F228" s="29">
        <v>2479.5379873272832</v>
      </c>
      <c r="G228" s="29">
        <v>2596.3225208565427</v>
      </c>
      <c r="H228" s="29">
        <v>5075.8605081838259</v>
      </c>
      <c r="I228" s="29">
        <v>257152.71409832698</v>
      </c>
      <c r="J228" s="29">
        <v>42847.285901673073</v>
      </c>
      <c r="K228" s="29">
        <v>54059.547531928656</v>
      </c>
      <c r="L228" s="31">
        <v>0.12</v>
      </c>
      <c r="M228" s="31" t="s">
        <v>36</v>
      </c>
      <c r="N228" s="29">
        <v>300000</v>
      </c>
      <c r="O228" s="29" t="s">
        <v>184</v>
      </c>
      <c r="P228" s="81">
        <v>2028</v>
      </c>
      <c r="AO228" s="18"/>
      <c r="BF228" s="7"/>
    </row>
    <row r="229" spans="3:58" x14ac:dyDescent="0.4">
      <c r="C229" s="29">
        <v>20</v>
      </c>
      <c r="D229" s="30">
        <v>46874</v>
      </c>
      <c r="E229" s="29" t="s">
        <v>87</v>
      </c>
      <c r="F229" s="29">
        <v>2504.333367200556</v>
      </c>
      <c r="G229" s="29">
        <v>2571.5271409832699</v>
      </c>
      <c r="H229" s="29">
        <v>5075.8605081838259</v>
      </c>
      <c r="I229" s="29">
        <v>254648.38073112641</v>
      </c>
      <c r="J229" s="29">
        <v>45351.619268873626</v>
      </c>
      <c r="K229" s="29">
        <v>56631.074672911927</v>
      </c>
      <c r="L229" s="31">
        <v>0.12</v>
      </c>
      <c r="M229" s="31" t="s">
        <v>36</v>
      </c>
      <c r="N229" s="29">
        <v>300000</v>
      </c>
      <c r="O229" s="29" t="s">
        <v>184</v>
      </c>
      <c r="P229" s="81">
        <v>2028</v>
      </c>
      <c r="AO229" s="18"/>
      <c r="BF229" s="7"/>
    </row>
    <row r="230" spans="3:58" x14ac:dyDescent="0.4">
      <c r="C230" s="29">
        <v>21</v>
      </c>
      <c r="D230" s="30">
        <v>46905</v>
      </c>
      <c r="E230" s="29" t="s">
        <v>87</v>
      </c>
      <c r="F230" s="29">
        <v>2529.3767008725627</v>
      </c>
      <c r="G230" s="29">
        <v>2546.4838073112642</v>
      </c>
      <c r="H230" s="29">
        <v>5075.8605081838268</v>
      </c>
      <c r="I230" s="29">
        <v>252119.00403025385</v>
      </c>
      <c r="J230" s="29">
        <v>47880.995969746189</v>
      </c>
      <c r="K230" s="29">
        <v>59177.55848022319</v>
      </c>
      <c r="L230" s="31">
        <v>0.12</v>
      </c>
      <c r="M230" s="31" t="s">
        <v>36</v>
      </c>
      <c r="N230" s="29">
        <v>300000</v>
      </c>
      <c r="O230" s="29" t="s">
        <v>184</v>
      </c>
      <c r="P230" s="81">
        <v>2028</v>
      </c>
      <c r="AO230" s="18"/>
      <c r="BF230" s="7"/>
    </row>
    <row r="231" spans="3:58" x14ac:dyDescent="0.4">
      <c r="C231" s="29">
        <v>22</v>
      </c>
      <c r="D231" s="30">
        <v>46935</v>
      </c>
      <c r="E231" s="29" t="s">
        <v>87</v>
      </c>
      <c r="F231" s="29">
        <v>2554.6704678812885</v>
      </c>
      <c r="G231" s="29">
        <v>2521.1900403025384</v>
      </c>
      <c r="H231" s="29">
        <v>5075.8605081838268</v>
      </c>
      <c r="I231" s="29">
        <v>249564.33356237257</v>
      </c>
      <c r="J231" s="29">
        <v>50435.666437627478</v>
      </c>
      <c r="K231" s="29">
        <v>61698.748520525725</v>
      </c>
      <c r="L231" s="31">
        <v>0.12</v>
      </c>
      <c r="M231" s="31" t="s">
        <v>36</v>
      </c>
      <c r="N231" s="29">
        <v>300000</v>
      </c>
      <c r="O231" s="29" t="s">
        <v>184</v>
      </c>
      <c r="P231" s="81">
        <v>2028</v>
      </c>
      <c r="AO231" s="18"/>
      <c r="BF231" s="7"/>
    </row>
    <row r="232" spans="3:58" x14ac:dyDescent="0.4">
      <c r="C232" s="29">
        <v>23</v>
      </c>
      <c r="D232" s="30">
        <v>46966</v>
      </c>
      <c r="E232" s="29" t="s">
        <v>87</v>
      </c>
      <c r="F232" s="29">
        <v>2580.2171725601011</v>
      </c>
      <c r="G232" s="29">
        <v>2495.6433356237258</v>
      </c>
      <c r="H232" s="29">
        <v>5075.8605081838268</v>
      </c>
      <c r="I232" s="29">
        <v>246984.11638981247</v>
      </c>
      <c r="J232" s="29">
        <v>53015.883610187579</v>
      </c>
      <c r="K232" s="29">
        <v>64194.39185614945</v>
      </c>
      <c r="L232" s="31">
        <v>0.12</v>
      </c>
      <c r="M232" s="31" t="s">
        <v>36</v>
      </c>
      <c r="N232" s="29">
        <v>300000</v>
      </c>
      <c r="O232" s="29" t="s">
        <v>184</v>
      </c>
      <c r="P232" s="81">
        <v>2028</v>
      </c>
      <c r="AO232" s="18"/>
      <c r="BF232" s="7"/>
    </row>
    <row r="233" spans="3:58" x14ac:dyDescent="0.4">
      <c r="C233" s="29">
        <v>24</v>
      </c>
      <c r="D233" s="30">
        <v>46997</v>
      </c>
      <c r="E233" s="29" t="s">
        <v>87</v>
      </c>
      <c r="F233" s="29">
        <v>2606.0193442857012</v>
      </c>
      <c r="G233" s="29">
        <v>2469.8411638981247</v>
      </c>
      <c r="H233" s="29">
        <v>5075.8605081838259</v>
      </c>
      <c r="I233" s="29">
        <v>244378.09704552675</v>
      </c>
      <c r="J233" s="29">
        <v>55621.902954473277</v>
      </c>
      <c r="K233" s="29">
        <v>66664.23302004757</v>
      </c>
      <c r="L233" s="31">
        <v>0.12</v>
      </c>
      <c r="M233" s="31" t="s">
        <v>36</v>
      </c>
      <c r="N233" s="29">
        <v>300000</v>
      </c>
      <c r="O233" s="29" t="s">
        <v>184</v>
      </c>
      <c r="P233" s="81">
        <v>2028</v>
      </c>
      <c r="AO233" s="18"/>
      <c r="BF233" s="7"/>
    </row>
    <row r="234" spans="3:58" x14ac:dyDescent="0.4">
      <c r="C234" s="29">
        <v>25</v>
      </c>
      <c r="D234" s="30">
        <v>47027</v>
      </c>
      <c r="E234" s="29" t="s">
        <v>87</v>
      </c>
      <c r="F234" s="29">
        <v>2632.0795377285594</v>
      </c>
      <c r="G234" s="29">
        <v>2443.7809704552674</v>
      </c>
      <c r="H234" s="29">
        <v>5075.8605081838268</v>
      </c>
      <c r="I234" s="29">
        <v>241746.01750779818</v>
      </c>
      <c r="J234" s="29">
        <v>58253.982492201838</v>
      </c>
      <c r="K234" s="29">
        <v>69108.013990502834</v>
      </c>
      <c r="L234" s="31">
        <v>0.12</v>
      </c>
      <c r="M234" s="31" t="s">
        <v>36</v>
      </c>
      <c r="N234" s="29">
        <v>300000</v>
      </c>
      <c r="O234" s="29" t="s">
        <v>184</v>
      </c>
      <c r="P234" s="81">
        <v>2028</v>
      </c>
      <c r="AO234" s="18"/>
      <c r="BF234" s="7"/>
    </row>
    <row r="235" spans="3:58" x14ac:dyDescent="0.4">
      <c r="C235" s="29">
        <v>26</v>
      </c>
      <c r="D235" s="30">
        <v>47058</v>
      </c>
      <c r="E235" s="29" t="s">
        <v>87</v>
      </c>
      <c r="F235" s="29">
        <v>2677.9086039028602</v>
      </c>
      <c r="G235" s="29">
        <v>2367.0964214305236</v>
      </c>
      <c r="H235" s="29">
        <v>5045.0050253333839</v>
      </c>
      <c r="I235" s="29">
        <v>239068.10890389534</v>
      </c>
      <c r="J235" s="29">
        <v>60931.8910961047</v>
      </c>
      <c r="K235" s="29">
        <v>71475.110411933361</v>
      </c>
      <c r="L235" s="31">
        <v>0.11749999999999999</v>
      </c>
      <c r="M235" s="31" t="s">
        <v>36</v>
      </c>
      <c r="N235" s="29">
        <v>300000</v>
      </c>
      <c r="O235" s="29" t="s">
        <v>184</v>
      </c>
      <c r="P235" s="81">
        <v>2028</v>
      </c>
      <c r="AO235" s="18"/>
      <c r="BF235" s="7"/>
    </row>
    <row r="236" spans="3:58" x14ac:dyDescent="0.4">
      <c r="C236" s="29">
        <v>27</v>
      </c>
      <c r="D236" s="30">
        <v>47088</v>
      </c>
      <c r="E236" s="29" t="s">
        <v>87</v>
      </c>
      <c r="F236" s="29">
        <v>2704.1297923160764</v>
      </c>
      <c r="G236" s="29">
        <v>2340.8752330173083</v>
      </c>
      <c r="H236" s="29">
        <v>5045.0050253333848</v>
      </c>
      <c r="I236" s="29">
        <v>236363.97911157925</v>
      </c>
      <c r="J236" s="29">
        <v>63636.020888420775</v>
      </c>
      <c r="K236" s="29">
        <v>73815.985644950677</v>
      </c>
      <c r="L236" s="31">
        <v>0.11749999999999999</v>
      </c>
      <c r="M236" s="31" t="s">
        <v>36</v>
      </c>
      <c r="N236" s="29">
        <v>300000</v>
      </c>
      <c r="O236" s="29" t="s">
        <v>184</v>
      </c>
      <c r="P236" s="81">
        <v>2028</v>
      </c>
      <c r="AO236" s="18"/>
      <c r="BF236" s="7"/>
    </row>
    <row r="237" spans="3:58" x14ac:dyDescent="0.4">
      <c r="C237" s="29">
        <v>28</v>
      </c>
      <c r="D237" s="30">
        <v>47119</v>
      </c>
      <c r="E237" s="29" t="s">
        <v>87</v>
      </c>
      <c r="F237" s="29">
        <v>2730.6077298658361</v>
      </c>
      <c r="G237" s="29">
        <v>2314.3972954675469</v>
      </c>
      <c r="H237" s="29">
        <v>5045.0050253333829</v>
      </c>
      <c r="I237" s="29">
        <v>233633.3713817134</v>
      </c>
      <c r="J237" s="29">
        <v>66366.628618286617</v>
      </c>
      <c r="K237" s="29">
        <v>76130.382940418218</v>
      </c>
      <c r="L237" s="31">
        <v>0.11749999999999999</v>
      </c>
      <c r="M237" s="31" t="s">
        <v>36</v>
      </c>
      <c r="N237" s="29">
        <v>300000</v>
      </c>
      <c r="O237" s="29" t="s">
        <v>184</v>
      </c>
      <c r="P237" s="81">
        <v>2029</v>
      </c>
      <c r="AO237" s="18"/>
      <c r="BF237" s="7"/>
    </row>
    <row r="238" spans="3:58" x14ac:dyDescent="0.4">
      <c r="C238" s="29">
        <v>29</v>
      </c>
      <c r="D238" s="30">
        <v>47150</v>
      </c>
      <c r="E238" s="29" t="s">
        <v>87</v>
      </c>
      <c r="F238" s="29">
        <v>2757.3449305541071</v>
      </c>
      <c r="G238" s="29">
        <v>2287.6600947792767</v>
      </c>
      <c r="H238" s="29">
        <v>5045.0050253333839</v>
      </c>
      <c r="I238" s="29">
        <v>230876.0264511593</v>
      </c>
      <c r="J238" s="29">
        <v>69123.973548840731</v>
      </c>
      <c r="K238" s="29">
        <v>78418.043035197494</v>
      </c>
      <c r="L238" s="31">
        <v>0.11749999999999999</v>
      </c>
      <c r="M238" s="31" t="s">
        <v>36</v>
      </c>
      <c r="N238" s="29">
        <v>300000</v>
      </c>
      <c r="O238" s="29" t="s">
        <v>184</v>
      </c>
      <c r="P238" s="81">
        <v>2029</v>
      </c>
      <c r="AO238" s="18"/>
      <c r="BF238" s="7"/>
    </row>
    <row r="239" spans="3:58" x14ac:dyDescent="0.4">
      <c r="C239" s="29">
        <v>30</v>
      </c>
      <c r="D239" s="30">
        <v>47178</v>
      </c>
      <c r="E239" s="29" t="s">
        <v>87</v>
      </c>
      <c r="F239" s="29">
        <v>2784.3439329991152</v>
      </c>
      <c r="G239" s="29">
        <v>2260.6610923342678</v>
      </c>
      <c r="H239" s="29">
        <v>5045.0050253333829</v>
      </c>
      <c r="I239" s="29">
        <v>228091.68251816017</v>
      </c>
      <c r="J239" s="29">
        <v>71908.31748183984</v>
      </c>
      <c r="K239" s="29">
        <v>80678.704127531761</v>
      </c>
      <c r="L239" s="31">
        <v>0.11749999999999999</v>
      </c>
      <c r="M239" s="31" t="s">
        <v>36</v>
      </c>
      <c r="N239" s="29">
        <v>300000</v>
      </c>
      <c r="O239" s="29" t="s">
        <v>184</v>
      </c>
      <c r="P239" s="81">
        <v>2029</v>
      </c>
      <c r="AO239" s="18"/>
      <c r="BF239" s="7"/>
    </row>
    <row r="240" spans="3:58" x14ac:dyDescent="0.4">
      <c r="C240" s="29">
        <v>31</v>
      </c>
      <c r="D240" s="30">
        <v>47209</v>
      </c>
      <c r="E240" s="29" t="s">
        <v>87</v>
      </c>
      <c r="F240" s="29">
        <v>2811.6073006764</v>
      </c>
      <c r="G240" s="29">
        <v>2233.3977246569848</v>
      </c>
      <c r="H240" s="29">
        <v>5045.0050253333848</v>
      </c>
      <c r="I240" s="29">
        <v>225280.07521748377</v>
      </c>
      <c r="J240" s="29">
        <v>74719.924782516246</v>
      </c>
      <c r="K240" s="29">
        <v>82912.101852188745</v>
      </c>
      <c r="L240" s="31">
        <v>0.11749999999999999</v>
      </c>
      <c r="M240" s="31" t="s">
        <v>36</v>
      </c>
      <c r="N240" s="29">
        <v>300000</v>
      </c>
      <c r="O240" s="29" t="s">
        <v>184</v>
      </c>
      <c r="P240" s="81">
        <v>2029</v>
      </c>
      <c r="AO240" s="18"/>
      <c r="BF240" s="7"/>
    </row>
    <row r="241" spans="3:58" x14ac:dyDescent="0.4">
      <c r="C241" s="29">
        <v>32</v>
      </c>
      <c r="D241" s="30">
        <v>47239</v>
      </c>
      <c r="E241" s="29" t="s">
        <v>87</v>
      </c>
      <c r="F241" s="29">
        <v>2839.1376221621877</v>
      </c>
      <c r="G241" s="29">
        <v>2205.8674031711953</v>
      </c>
      <c r="H241" s="29">
        <v>5045.0050253333829</v>
      </c>
      <c r="I241" s="29">
        <v>222440.93759532159</v>
      </c>
      <c r="J241" s="29">
        <v>77559.062404678436</v>
      </c>
      <c r="K241" s="29">
        <v>85117.969255359945</v>
      </c>
      <c r="L241" s="31">
        <v>0.11749999999999999</v>
      </c>
      <c r="M241" s="31" t="s">
        <v>36</v>
      </c>
      <c r="N241" s="29">
        <v>300000</v>
      </c>
      <c r="O241" s="29" t="s">
        <v>184</v>
      </c>
      <c r="P241" s="81">
        <v>2029</v>
      </c>
      <c r="AO241" s="18"/>
      <c r="BF241" s="7"/>
    </row>
    <row r="242" spans="3:58" x14ac:dyDescent="0.4">
      <c r="C242" s="29">
        <v>33</v>
      </c>
      <c r="D242" s="30">
        <v>47270</v>
      </c>
      <c r="E242" s="29" t="s">
        <v>87</v>
      </c>
      <c r="F242" s="29">
        <v>2866.9375113791934</v>
      </c>
      <c r="G242" s="29">
        <v>2178.0675139541904</v>
      </c>
      <c r="H242" s="29">
        <v>5045.0050253333839</v>
      </c>
      <c r="I242" s="29">
        <v>219574.0000839424</v>
      </c>
      <c r="J242" s="29">
        <v>80425.999916057626</v>
      </c>
      <c r="K242" s="29">
        <v>87296.036769314131</v>
      </c>
      <c r="L242" s="31">
        <v>0.11749999999999999</v>
      </c>
      <c r="M242" s="31" t="s">
        <v>36</v>
      </c>
      <c r="N242" s="29">
        <v>300000</v>
      </c>
      <c r="O242" s="29" t="s">
        <v>184</v>
      </c>
      <c r="P242" s="81">
        <v>2029</v>
      </c>
      <c r="AO242" s="18"/>
      <c r="BF242" s="7"/>
    </row>
    <row r="243" spans="3:58" x14ac:dyDescent="0.4">
      <c r="C243" s="29">
        <v>34</v>
      </c>
      <c r="D243" s="30">
        <v>47300</v>
      </c>
      <c r="E243" s="29" t="s">
        <v>87</v>
      </c>
      <c r="F243" s="29">
        <v>2895.0096078447814</v>
      </c>
      <c r="G243" s="29">
        <v>2149.9954174886025</v>
      </c>
      <c r="H243" s="29">
        <v>5045.0050253333839</v>
      </c>
      <c r="I243" s="29">
        <v>216678.99047609762</v>
      </c>
      <c r="J243" s="29">
        <v>83321.009523902409</v>
      </c>
      <c r="K243" s="29">
        <v>89446.032186802739</v>
      </c>
      <c r="L243" s="31">
        <v>0.11749999999999999</v>
      </c>
      <c r="M243" s="31" t="s">
        <v>36</v>
      </c>
      <c r="N243" s="29">
        <v>300000</v>
      </c>
      <c r="O243" s="29" t="s">
        <v>184</v>
      </c>
      <c r="P243" s="81">
        <v>2029</v>
      </c>
      <c r="AO243" s="18"/>
      <c r="BF243" s="7"/>
    </row>
    <row r="244" spans="3:58" x14ac:dyDescent="0.4">
      <c r="C244" s="29">
        <v>35</v>
      </c>
      <c r="D244" s="30">
        <v>47331</v>
      </c>
      <c r="E244" s="29" t="s">
        <v>87</v>
      </c>
      <c r="F244" s="29">
        <v>2923.3565769215948</v>
      </c>
      <c r="G244" s="29">
        <v>2121.6484484117891</v>
      </c>
      <c r="H244" s="29">
        <v>5045.0050253333839</v>
      </c>
      <c r="I244" s="29">
        <v>213755.63389917603</v>
      </c>
      <c r="J244" s="29">
        <v>86244.366100824001</v>
      </c>
      <c r="K244" s="29">
        <v>91567.680635214521</v>
      </c>
      <c r="L244" s="31">
        <v>0.11749999999999999</v>
      </c>
      <c r="M244" s="31" t="s">
        <v>36</v>
      </c>
      <c r="N244" s="29">
        <v>300000</v>
      </c>
      <c r="O244" s="29" t="s">
        <v>184</v>
      </c>
      <c r="P244" s="81">
        <v>2029</v>
      </c>
      <c r="AO244" s="18"/>
      <c r="BF244" s="7"/>
    </row>
    <row r="245" spans="3:58" x14ac:dyDescent="0.4">
      <c r="C245" s="29">
        <v>36</v>
      </c>
      <c r="D245" s="30">
        <v>47362</v>
      </c>
      <c r="E245" s="29" t="s">
        <v>87</v>
      </c>
      <c r="F245" s="29">
        <v>2951.9811100706188</v>
      </c>
      <c r="G245" s="29">
        <v>2093.0239152627651</v>
      </c>
      <c r="H245" s="29">
        <v>5045.0050253333839</v>
      </c>
      <c r="I245" s="29">
        <v>210803.6527891054</v>
      </c>
      <c r="J245" s="29">
        <v>89196.347210894615</v>
      </c>
      <c r="K245" s="29">
        <v>93660.704550477283</v>
      </c>
      <c r="L245" s="31">
        <v>0.11749999999999999</v>
      </c>
      <c r="M245" s="31" t="s">
        <v>36</v>
      </c>
      <c r="N245" s="29">
        <v>300000</v>
      </c>
      <c r="O245" s="29" t="s">
        <v>184</v>
      </c>
      <c r="P245" s="81">
        <v>2029</v>
      </c>
      <c r="AO245" s="18"/>
      <c r="BF245" s="7"/>
    </row>
    <row r="246" spans="3:58" x14ac:dyDescent="0.4">
      <c r="C246" s="29">
        <v>37</v>
      </c>
      <c r="D246" s="30">
        <v>47392</v>
      </c>
      <c r="E246" s="29" t="s">
        <v>87</v>
      </c>
      <c r="F246" s="29">
        <v>2980.885925106727</v>
      </c>
      <c r="G246" s="29">
        <v>2064.1191002266569</v>
      </c>
      <c r="H246" s="29">
        <v>5045.0050253333839</v>
      </c>
      <c r="I246" s="29">
        <v>207822.76686399867</v>
      </c>
      <c r="J246" s="29">
        <v>92177.233136001349</v>
      </c>
      <c r="K246" s="29">
        <v>95724.82365070394</v>
      </c>
      <c r="L246" s="31">
        <v>0.11749999999999999</v>
      </c>
      <c r="M246" s="31" t="s">
        <v>36</v>
      </c>
      <c r="N246" s="29">
        <v>300000</v>
      </c>
      <c r="O246" s="29" t="s">
        <v>184</v>
      </c>
      <c r="P246" s="81">
        <v>2029</v>
      </c>
      <c r="AO246" s="18"/>
      <c r="BF246" s="7"/>
    </row>
    <row r="247" spans="3:58" x14ac:dyDescent="0.4">
      <c r="C247" s="29">
        <v>38</v>
      </c>
      <c r="D247" s="30">
        <v>47423</v>
      </c>
      <c r="E247" s="29" t="s">
        <v>87</v>
      </c>
      <c r="F247" s="29">
        <v>3027.6681959472426</v>
      </c>
      <c r="G247" s="29">
        <v>1991.6348491133206</v>
      </c>
      <c r="H247" s="29">
        <v>5019.3030450605629</v>
      </c>
      <c r="I247" s="29">
        <v>204795.09866805142</v>
      </c>
      <c r="J247" s="29">
        <v>95204.901331948597</v>
      </c>
      <c r="K247" s="29">
        <v>97716.458499817265</v>
      </c>
      <c r="L247" s="31">
        <v>0.115</v>
      </c>
      <c r="M247" s="31" t="s">
        <v>36</v>
      </c>
      <c r="N247" s="29">
        <v>300000</v>
      </c>
      <c r="O247" s="29" t="s">
        <v>184</v>
      </c>
      <c r="P247" s="81">
        <v>2029</v>
      </c>
      <c r="AO247" s="18"/>
      <c r="BF247" s="7"/>
    </row>
    <row r="248" spans="3:58" x14ac:dyDescent="0.4">
      <c r="C248" s="29">
        <v>39</v>
      </c>
      <c r="D248" s="30">
        <v>47453</v>
      </c>
      <c r="E248" s="29" t="s">
        <v>87</v>
      </c>
      <c r="F248" s="29">
        <v>3056.6833494917346</v>
      </c>
      <c r="G248" s="29">
        <v>1962.6196955688263</v>
      </c>
      <c r="H248" s="29">
        <v>5019.3030450605611</v>
      </c>
      <c r="I248" s="29">
        <v>201738.41531855968</v>
      </c>
      <c r="J248" s="29">
        <v>98261.584681440334</v>
      </c>
      <c r="K248" s="29">
        <v>99679.078195386086</v>
      </c>
      <c r="L248" s="31">
        <v>0.115</v>
      </c>
      <c r="M248" s="31" t="s">
        <v>36</v>
      </c>
      <c r="N248" s="29">
        <v>300000</v>
      </c>
      <c r="O248" s="29" t="s">
        <v>184</v>
      </c>
      <c r="P248" s="81">
        <v>2029</v>
      </c>
      <c r="AO248" s="18"/>
      <c r="BF248" s="7"/>
    </row>
    <row r="249" spans="3:58" x14ac:dyDescent="0.4">
      <c r="C249" s="29">
        <v>40</v>
      </c>
      <c r="D249" s="30">
        <v>47484</v>
      </c>
      <c r="E249" s="29" t="s">
        <v>87</v>
      </c>
      <c r="F249" s="29">
        <v>3085.9765649243641</v>
      </c>
      <c r="G249" s="29">
        <v>1933.326480136197</v>
      </c>
      <c r="H249" s="29">
        <v>5019.3030450605611</v>
      </c>
      <c r="I249" s="29">
        <v>198652.4387536353</v>
      </c>
      <c r="J249" s="29">
        <v>101347.5612463647</v>
      </c>
      <c r="K249" s="29">
        <v>101612.40467552228</v>
      </c>
      <c r="L249" s="31">
        <v>0.115</v>
      </c>
      <c r="M249" s="31" t="s">
        <v>36</v>
      </c>
      <c r="N249" s="29">
        <v>300000</v>
      </c>
      <c r="O249" s="29" t="s">
        <v>184</v>
      </c>
      <c r="P249" s="81">
        <v>2030</v>
      </c>
      <c r="AO249" s="18"/>
      <c r="BF249" s="7"/>
    </row>
    <row r="250" spans="3:58" x14ac:dyDescent="0.4">
      <c r="C250" s="29">
        <v>41</v>
      </c>
      <c r="D250" s="30">
        <v>47515</v>
      </c>
      <c r="E250" s="29" t="s">
        <v>87</v>
      </c>
      <c r="F250" s="29">
        <v>3115.5505070048894</v>
      </c>
      <c r="G250" s="29">
        <v>1903.7525380556717</v>
      </c>
      <c r="H250" s="29">
        <v>5019.3030450605611</v>
      </c>
      <c r="I250" s="29">
        <v>195536.88824663041</v>
      </c>
      <c r="J250" s="29">
        <v>104463.11175336959</v>
      </c>
      <c r="K250" s="29">
        <v>103516.15721357796</v>
      </c>
      <c r="L250" s="31">
        <v>0.115</v>
      </c>
      <c r="M250" s="31" t="s">
        <v>36</v>
      </c>
      <c r="N250" s="29">
        <v>300000</v>
      </c>
      <c r="O250" s="29" t="s">
        <v>184</v>
      </c>
      <c r="P250" s="81">
        <v>2030</v>
      </c>
      <c r="AO250" s="18"/>
      <c r="BF250" s="7"/>
    </row>
    <row r="251" spans="3:58" x14ac:dyDescent="0.4">
      <c r="C251" s="29">
        <v>42</v>
      </c>
      <c r="D251" s="30">
        <v>47543</v>
      </c>
      <c r="E251" s="29" t="s">
        <v>87</v>
      </c>
      <c r="F251" s="29">
        <v>3145.407866030353</v>
      </c>
      <c r="G251" s="29">
        <v>1873.8951790302081</v>
      </c>
      <c r="H251" s="29">
        <v>5019.3030450605611</v>
      </c>
      <c r="I251" s="29">
        <v>192391.48038060006</v>
      </c>
      <c r="J251" s="29">
        <v>107608.51961939994</v>
      </c>
      <c r="K251" s="29">
        <v>105390.05239260817</v>
      </c>
      <c r="L251" s="31">
        <v>0.115</v>
      </c>
      <c r="M251" s="31" t="s">
        <v>36</v>
      </c>
      <c r="N251" s="29">
        <v>300000</v>
      </c>
      <c r="O251" s="29" t="s">
        <v>184</v>
      </c>
      <c r="P251" s="81">
        <v>2030</v>
      </c>
      <c r="AO251" s="18"/>
      <c r="BF251" s="7"/>
    </row>
    <row r="252" spans="3:58" x14ac:dyDescent="0.4">
      <c r="C252" s="29">
        <v>43</v>
      </c>
      <c r="D252" s="30">
        <v>47574</v>
      </c>
      <c r="E252" s="29" t="s">
        <v>87</v>
      </c>
      <c r="F252" s="29">
        <v>3175.5513580798106</v>
      </c>
      <c r="G252" s="29">
        <v>1843.7516869807507</v>
      </c>
      <c r="H252" s="29">
        <v>5019.3030450605611</v>
      </c>
      <c r="I252" s="29">
        <v>189215.92902252026</v>
      </c>
      <c r="J252" s="29">
        <v>110784.07097747976</v>
      </c>
      <c r="K252" s="29">
        <v>107233.80407958891</v>
      </c>
      <c r="L252" s="31">
        <v>0.115</v>
      </c>
      <c r="M252" s="31" t="s">
        <v>36</v>
      </c>
      <c r="N252" s="29">
        <v>300000</v>
      </c>
      <c r="O252" s="29" t="s">
        <v>184</v>
      </c>
      <c r="P252" s="81">
        <v>2030</v>
      </c>
      <c r="AO252" s="18"/>
      <c r="BF252" s="7"/>
    </row>
    <row r="253" spans="3:58" x14ac:dyDescent="0.4">
      <c r="C253" s="29">
        <v>44</v>
      </c>
      <c r="D253" s="30">
        <v>47604</v>
      </c>
      <c r="E253" s="29" t="s">
        <v>87</v>
      </c>
      <c r="F253" s="29">
        <v>3205.9837252614088</v>
      </c>
      <c r="G253" s="29">
        <v>1813.3193197991525</v>
      </c>
      <c r="H253" s="29">
        <v>5019.3030450605611</v>
      </c>
      <c r="I253" s="29">
        <v>186009.94529725885</v>
      </c>
      <c r="J253" s="29">
        <v>113990.05470274117</v>
      </c>
      <c r="K253" s="29">
        <v>109047.12339938806</v>
      </c>
      <c r="L253" s="31">
        <v>0.115</v>
      </c>
      <c r="M253" s="31" t="s">
        <v>36</v>
      </c>
      <c r="N253" s="29">
        <v>300000</v>
      </c>
      <c r="O253" s="29" t="s">
        <v>184</v>
      </c>
      <c r="P253" s="81">
        <v>2030</v>
      </c>
      <c r="AO253" s="18"/>
      <c r="BF253" s="7"/>
    </row>
    <row r="254" spans="3:58" x14ac:dyDescent="0.4">
      <c r="C254" s="29">
        <v>45</v>
      </c>
      <c r="D254" s="30">
        <v>47635</v>
      </c>
      <c r="E254" s="29" t="s">
        <v>87</v>
      </c>
      <c r="F254" s="29">
        <v>3236.7077359618315</v>
      </c>
      <c r="G254" s="29">
        <v>1782.5953090987307</v>
      </c>
      <c r="H254" s="29">
        <v>5019.303045060562</v>
      </c>
      <c r="I254" s="29">
        <v>182773.23756129702</v>
      </c>
      <c r="J254" s="29">
        <v>117226.76243870299</v>
      </c>
      <c r="K254" s="29">
        <v>110829.71870848679</v>
      </c>
      <c r="L254" s="31">
        <v>0.115</v>
      </c>
      <c r="M254" s="31" t="s">
        <v>36</v>
      </c>
      <c r="N254" s="29">
        <v>300000</v>
      </c>
      <c r="O254" s="29" t="s">
        <v>184</v>
      </c>
      <c r="P254" s="81">
        <v>2030</v>
      </c>
      <c r="AO254" s="18"/>
      <c r="BF254" s="7"/>
    </row>
    <row r="255" spans="3:58" x14ac:dyDescent="0.4">
      <c r="C255" s="29">
        <v>46</v>
      </c>
      <c r="D255" s="30">
        <v>47665</v>
      </c>
      <c r="E255" s="29" t="s">
        <v>87</v>
      </c>
      <c r="F255" s="29">
        <v>3267.7261850981322</v>
      </c>
      <c r="G255" s="29">
        <v>1751.5768599624298</v>
      </c>
      <c r="H255" s="29">
        <v>5019.303045060562</v>
      </c>
      <c r="I255" s="29">
        <v>179505.51137619888</v>
      </c>
      <c r="J255" s="29">
        <v>120494.48862380112</v>
      </c>
      <c r="K255" s="29">
        <v>112581.29556844922</v>
      </c>
      <c r="L255" s="31">
        <v>0.115</v>
      </c>
      <c r="M255" s="31" t="s">
        <v>36</v>
      </c>
      <c r="N255" s="29">
        <v>300000</v>
      </c>
      <c r="O255" s="29" t="s">
        <v>184</v>
      </c>
      <c r="P255" s="81">
        <v>2030</v>
      </c>
      <c r="AO255" s="18"/>
      <c r="BF255" s="7"/>
    </row>
    <row r="256" spans="3:58" x14ac:dyDescent="0.4">
      <c r="C256" s="29">
        <v>47</v>
      </c>
      <c r="D256" s="30">
        <v>47696</v>
      </c>
      <c r="E256" s="29" t="s">
        <v>87</v>
      </c>
      <c r="F256" s="29">
        <v>3299.0418943719887</v>
      </c>
      <c r="G256" s="29">
        <v>1720.2611506885726</v>
      </c>
      <c r="H256" s="29">
        <v>5019.3030450605611</v>
      </c>
      <c r="I256" s="29">
        <v>176206.46948182688</v>
      </c>
      <c r="J256" s="29">
        <v>123793.53051817311</v>
      </c>
      <c r="K256" s="29">
        <v>114301.55671913779</v>
      </c>
      <c r="L256" s="31">
        <v>0.115</v>
      </c>
      <c r="M256" s="31" t="s">
        <v>36</v>
      </c>
      <c r="N256" s="29">
        <v>300000</v>
      </c>
      <c r="O256" s="29" t="s">
        <v>184</v>
      </c>
      <c r="P256" s="81">
        <v>2030</v>
      </c>
      <c r="AO256" s="18"/>
      <c r="BF256" s="7"/>
    </row>
    <row r="257" spans="3:58" x14ac:dyDescent="0.4">
      <c r="C257" s="29">
        <v>48</v>
      </c>
      <c r="D257" s="30">
        <v>47727</v>
      </c>
      <c r="E257" s="29" t="s">
        <v>87</v>
      </c>
      <c r="F257" s="29">
        <v>3330.6577125263866</v>
      </c>
      <c r="G257" s="29">
        <v>1688.6453325341743</v>
      </c>
      <c r="H257" s="29">
        <v>5019.3030450605611</v>
      </c>
      <c r="I257" s="29">
        <v>172875.81176930049</v>
      </c>
      <c r="J257" s="29">
        <v>127124.1882306995</v>
      </c>
      <c r="K257" s="29">
        <v>115990.20205167196</v>
      </c>
      <c r="L257" s="31">
        <v>0.115</v>
      </c>
      <c r="M257" s="31" t="s">
        <v>36</v>
      </c>
      <c r="N257" s="29">
        <v>300000</v>
      </c>
      <c r="O257" s="29" t="s">
        <v>184</v>
      </c>
      <c r="P257" s="81">
        <v>2030</v>
      </c>
      <c r="AO257" s="18"/>
      <c r="BF257" s="7"/>
    </row>
    <row r="258" spans="3:58" x14ac:dyDescent="0.4">
      <c r="C258" s="29">
        <v>49</v>
      </c>
      <c r="D258" s="30">
        <v>47757</v>
      </c>
      <c r="E258" s="29" t="s">
        <v>87</v>
      </c>
      <c r="F258" s="29">
        <v>3362.5765156047646</v>
      </c>
      <c r="G258" s="29">
        <v>1656.7265294557965</v>
      </c>
      <c r="H258" s="29">
        <v>5019.3030450605611</v>
      </c>
      <c r="I258" s="29">
        <v>169513.23525369572</v>
      </c>
      <c r="J258" s="29">
        <v>130486.76474630427</v>
      </c>
      <c r="K258" s="29">
        <v>117646.92858112777</v>
      </c>
      <c r="L258" s="31">
        <v>0.115</v>
      </c>
      <c r="M258" s="31" t="s">
        <v>36</v>
      </c>
      <c r="N258" s="29">
        <v>300000</v>
      </c>
      <c r="O258" s="29" t="s">
        <v>184</v>
      </c>
      <c r="P258" s="81">
        <v>2030</v>
      </c>
      <c r="AO258" s="18"/>
      <c r="BF258" s="7"/>
    </row>
    <row r="259" spans="3:58" x14ac:dyDescent="0.4">
      <c r="C259" s="29">
        <v>50</v>
      </c>
      <c r="D259" s="30">
        <v>47788</v>
      </c>
      <c r="E259" s="29" t="s">
        <v>87</v>
      </c>
      <c r="F259" s="29">
        <v>3409.7693761094542</v>
      </c>
      <c r="G259" s="29">
        <v>1589.1865805033974</v>
      </c>
      <c r="H259" s="29">
        <v>4998.9559566128519</v>
      </c>
      <c r="I259" s="29">
        <v>166103.46587758628</v>
      </c>
      <c r="J259" s="29">
        <v>133896.53412241372</v>
      </c>
      <c r="K259" s="29">
        <v>119236.11516163117</v>
      </c>
      <c r="L259" s="31">
        <v>0.1125</v>
      </c>
      <c r="M259" s="31" t="s">
        <v>36</v>
      </c>
      <c r="N259" s="29">
        <v>300000</v>
      </c>
      <c r="O259" s="29" t="s">
        <v>184</v>
      </c>
      <c r="P259" s="81">
        <v>2030</v>
      </c>
      <c r="AO259" s="18"/>
      <c r="BF259" s="7"/>
    </row>
    <row r="260" spans="3:58" x14ac:dyDescent="0.4">
      <c r="C260" s="29">
        <v>51</v>
      </c>
      <c r="D260" s="30">
        <v>47818</v>
      </c>
      <c r="E260" s="29" t="s">
        <v>87</v>
      </c>
      <c r="F260" s="29">
        <v>3441.7359640104814</v>
      </c>
      <c r="G260" s="29">
        <v>1557.2199926023713</v>
      </c>
      <c r="H260" s="29">
        <v>4998.9559566128528</v>
      </c>
      <c r="I260" s="29">
        <v>162661.72991357581</v>
      </c>
      <c r="J260" s="29">
        <v>137338.27008642419</v>
      </c>
      <c r="K260" s="29">
        <v>120793.33515423354</v>
      </c>
      <c r="L260" s="31">
        <v>0.1125</v>
      </c>
      <c r="M260" s="31" t="s">
        <v>36</v>
      </c>
      <c r="N260" s="29">
        <v>300000</v>
      </c>
      <c r="O260" s="29" t="s">
        <v>184</v>
      </c>
      <c r="P260" s="81">
        <v>2030</v>
      </c>
      <c r="AO260" s="18"/>
      <c r="BF260" s="7"/>
    </row>
    <row r="261" spans="3:58" x14ac:dyDescent="0.4">
      <c r="C261" s="29">
        <v>52</v>
      </c>
      <c r="D261" s="30">
        <v>47849</v>
      </c>
      <c r="E261" s="29" t="s">
        <v>87</v>
      </c>
      <c r="F261" s="29">
        <v>3474.0022386730798</v>
      </c>
      <c r="G261" s="29">
        <v>1524.9537179397732</v>
      </c>
      <c r="H261" s="29">
        <v>4998.9559566128528</v>
      </c>
      <c r="I261" s="29">
        <v>159187.72767490274</v>
      </c>
      <c r="J261" s="29">
        <v>140812.27232509726</v>
      </c>
      <c r="K261" s="29">
        <v>122318.28887217332</v>
      </c>
      <c r="L261" s="31">
        <v>0.1125</v>
      </c>
      <c r="M261" s="31" t="s">
        <v>36</v>
      </c>
      <c r="N261" s="29">
        <v>300000</v>
      </c>
      <c r="O261" s="29" t="s">
        <v>184</v>
      </c>
      <c r="P261" s="81">
        <v>2031</v>
      </c>
      <c r="BF261" s="7"/>
    </row>
    <row r="262" spans="3:58" x14ac:dyDescent="0.4">
      <c r="C262" s="29">
        <v>53</v>
      </c>
      <c r="D262" s="30">
        <v>47880</v>
      </c>
      <c r="E262" s="29" t="s">
        <v>87</v>
      </c>
      <c r="F262" s="29">
        <v>3506.5710096606399</v>
      </c>
      <c r="G262" s="29">
        <v>1492.3849469522131</v>
      </c>
      <c r="H262" s="29">
        <v>4998.9559566128528</v>
      </c>
      <c r="I262" s="29">
        <v>155681.1566652421</v>
      </c>
      <c r="J262" s="29">
        <v>144318.8433347579</v>
      </c>
      <c r="K262" s="29">
        <v>123810.67381912553</v>
      </c>
      <c r="L262" s="31">
        <v>0.1125</v>
      </c>
      <c r="M262" s="31" t="s">
        <v>36</v>
      </c>
      <c r="N262" s="29">
        <v>300000</v>
      </c>
      <c r="O262" s="29" t="s">
        <v>184</v>
      </c>
      <c r="P262" s="81">
        <v>2031</v>
      </c>
      <c r="BF262" s="7"/>
    </row>
    <row r="263" spans="3:58" x14ac:dyDescent="0.4">
      <c r="C263" s="29">
        <v>54</v>
      </c>
      <c r="D263" s="30">
        <v>47908</v>
      </c>
      <c r="E263" s="29" t="s">
        <v>87</v>
      </c>
      <c r="F263" s="29">
        <v>3539.4451128762098</v>
      </c>
      <c r="G263" s="29">
        <v>1459.5108437366448</v>
      </c>
      <c r="H263" s="29">
        <v>4998.9559566128546</v>
      </c>
      <c r="I263" s="29">
        <v>152141.71155236589</v>
      </c>
      <c r="J263" s="29">
        <v>147858.28844763411</v>
      </c>
      <c r="K263" s="29">
        <v>125270.18466286217</v>
      </c>
      <c r="L263" s="31">
        <v>0.1125</v>
      </c>
      <c r="M263" s="31" t="s">
        <v>36</v>
      </c>
      <c r="N263" s="29">
        <v>300000</v>
      </c>
      <c r="O263" s="29" t="s">
        <v>184</v>
      </c>
      <c r="P263" s="81">
        <v>2031</v>
      </c>
      <c r="BF263" s="7"/>
    </row>
    <row r="264" spans="3:58" x14ac:dyDescent="0.4">
      <c r="C264" s="29">
        <v>55</v>
      </c>
      <c r="D264" s="30">
        <v>47939</v>
      </c>
      <c r="E264" s="29" t="s">
        <v>87</v>
      </c>
      <c r="F264" s="29">
        <v>3572.6274108094244</v>
      </c>
      <c r="G264" s="29">
        <v>1426.3285458034302</v>
      </c>
      <c r="H264" s="29">
        <v>4998.9559566128546</v>
      </c>
      <c r="I264" s="29">
        <v>148569.08414155646</v>
      </c>
      <c r="J264" s="29">
        <v>151430.91585844354</v>
      </c>
      <c r="K264" s="29">
        <v>126696.51320866561</v>
      </c>
      <c r="L264" s="31">
        <v>0.1125</v>
      </c>
      <c r="M264" s="31" t="s">
        <v>36</v>
      </c>
      <c r="N264" s="29">
        <v>300000</v>
      </c>
      <c r="O264" s="29" t="s">
        <v>184</v>
      </c>
      <c r="P264" s="81">
        <v>2031</v>
      </c>
      <c r="BF264" s="7"/>
    </row>
    <row r="265" spans="3:58" x14ac:dyDescent="0.4">
      <c r="C265" s="29">
        <v>56</v>
      </c>
      <c r="D265" s="30">
        <v>47969</v>
      </c>
      <c r="E265" s="29" t="s">
        <v>87</v>
      </c>
      <c r="F265" s="29">
        <v>3606.1207927857608</v>
      </c>
      <c r="G265" s="29">
        <v>1392.8351638270919</v>
      </c>
      <c r="H265" s="29">
        <v>4998.9559566128528</v>
      </c>
      <c r="I265" s="29">
        <v>144962.96334877072</v>
      </c>
      <c r="J265" s="29">
        <v>155037.03665122928</v>
      </c>
      <c r="K265" s="29">
        <v>128089.34837249271</v>
      </c>
      <c r="L265" s="31">
        <v>0.1125</v>
      </c>
      <c r="M265" s="31" t="s">
        <v>36</v>
      </c>
      <c r="N265" s="29">
        <v>300000</v>
      </c>
      <c r="O265" s="29" t="s">
        <v>184</v>
      </c>
      <c r="P265" s="81">
        <v>2031</v>
      </c>
      <c r="BF265" s="7"/>
    </row>
    <row r="266" spans="3:58" x14ac:dyDescent="0.4">
      <c r="C266" s="29">
        <v>57</v>
      </c>
      <c r="D266" s="30">
        <v>48000</v>
      </c>
      <c r="E266" s="29" t="s">
        <v>87</v>
      </c>
      <c r="F266" s="29">
        <v>3639.9281752181291</v>
      </c>
      <c r="G266" s="29">
        <v>1359.0277813947255</v>
      </c>
      <c r="H266" s="29">
        <v>4998.9559566128546</v>
      </c>
      <c r="I266" s="29">
        <v>141323.03517355258</v>
      </c>
      <c r="J266" s="29">
        <v>158676.96482644742</v>
      </c>
      <c r="K266" s="29">
        <v>129448.37615388744</v>
      </c>
      <c r="L266" s="31">
        <v>0.1125</v>
      </c>
      <c r="M266" s="31" t="s">
        <v>36</v>
      </c>
      <c r="N266" s="29">
        <v>300000</v>
      </c>
      <c r="O266" s="29" t="s">
        <v>184</v>
      </c>
      <c r="P266" s="81">
        <v>2031</v>
      </c>
      <c r="BF266" s="7"/>
    </row>
    <row r="267" spans="3:58" x14ac:dyDescent="0.4">
      <c r="C267" s="29">
        <v>58</v>
      </c>
      <c r="D267" s="30">
        <v>48030</v>
      </c>
      <c r="E267" s="29" t="s">
        <v>87</v>
      </c>
      <c r="F267" s="29">
        <v>3674.0525018607991</v>
      </c>
      <c r="G267" s="29">
        <v>1324.9034547520555</v>
      </c>
      <c r="H267" s="29">
        <v>4998.9559566128546</v>
      </c>
      <c r="I267" s="29">
        <v>137648.98267169177</v>
      </c>
      <c r="J267" s="29">
        <v>162351.01732830823</v>
      </c>
      <c r="K267" s="29">
        <v>130773.2796086395</v>
      </c>
      <c r="L267" s="31">
        <v>0.1125</v>
      </c>
      <c r="M267" s="31" t="s">
        <v>36</v>
      </c>
      <c r="N267" s="29">
        <v>300000</v>
      </c>
      <c r="O267" s="29" t="s">
        <v>184</v>
      </c>
      <c r="P267" s="81">
        <v>2031</v>
      </c>
      <c r="BF267" s="7"/>
    </row>
    <row r="268" spans="3:58" x14ac:dyDescent="0.4">
      <c r="C268" s="29">
        <v>59</v>
      </c>
      <c r="D268" s="30">
        <v>48061</v>
      </c>
      <c r="E268" s="29" t="s">
        <v>87</v>
      </c>
      <c r="F268" s="29">
        <v>3708.4967440657442</v>
      </c>
      <c r="G268" s="29">
        <v>1290.4592125471104</v>
      </c>
      <c r="H268" s="29">
        <v>4998.9559566128546</v>
      </c>
      <c r="I268" s="29">
        <v>133940.48592762602</v>
      </c>
      <c r="J268" s="29">
        <v>166059.51407237398</v>
      </c>
      <c r="K268" s="29">
        <v>132063.73882118662</v>
      </c>
      <c r="L268" s="31">
        <v>0.1125</v>
      </c>
      <c r="M268" s="31" t="s">
        <v>36</v>
      </c>
      <c r="N268" s="29">
        <v>300000</v>
      </c>
      <c r="O268" s="29" t="s">
        <v>184</v>
      </c>
      <c r="P268" s="81">
        <v>2031</v>
      </c>
      <c r="BF268" s="7"/>
    </row>
    <row r="269" spans="3:58" x14ac:dyDescent="0.4">
      <c r="C269" s="29">
        <v>60</v>
      </c>
      <c r="D269" s="30">
        <v>48092</v>
      </c>
      <c r="E269" s="29" t="s">
        <v>87</v>
      </c>
      <c r="F269" s="29">
        <v>3743.2639010413604</v>
      </c>
      <c r="G269" s="29">
        <v>1255.6920555714939</v>
      </c>
      <c r="H269" s="29">
        <v>4998.9559566128546</v>
      </c>
      <c r="I269" s="29">
        <v>130197.22202658467</v>
      </c>
      <c r="J269" s="29">
        <v>169802.77797341533</v>
      </c>
      <c r="K269" s="29">
        <v>133319.43087675812</v>
      </c>
      <c r="L269" s="31">
        <v>0.1125</v>
      </c>
      <c r="M269" s="31" t="s">
        <v>36</v>
      </c>
      <c r="N269" s="29">
        <v>300000</v>
      </c>
      <c r="O269" s="29" t="s">
        <v>184</v>
      </c>
      <c r="P269" s="81">
        <v>2031</v>
      </c>
      <c r="BF269" s="7"/>
    </row>
    <row r="270" spans="3:58" x14ac:dyDescent="0.4">
      <c r="C270" s="29">
        <v>61</v>
      </c>
      <c r="D270" s="30">
        <v>48122</v>
      </c>
      <c r="E270" s="29" t="s">
        <v>87</v>
      </c>
      <c r="F270" s="29">
        <v>3778.3570001136241</v>
      </c>
      <c r="G270" s="29">
        <v>1220.5989564992312</v>
      </c>
      <c r="H270" s="29">
        <v>4998.9559566128555</v>
      </c>
      <c r="I270" s="29">
        <v>126418.86502647104</v>
      </c>
      <c r="J270" s="29">
        <v>173581.13497352894</v>
      </c>
      <c r="K270" s="29">
        <v>134540.02983325734</v>
      </c>
      <c r="L270" s="31">
        <v>0.1125</v>
      </c>
      <c r="M270" s="31" t="s">
        <v>36</v>
      </c>
      <c r="N270" s="29">
        <v>300000</v>
      </c>
      <c r="O270" s="29" t="s">
        <v>184</v>
      </c>
      <c r="P270" s="81">
        <v>2031</v>
      </c>
      <c r="BF270" s="7"/>
    </row>
    <row r="271" spans="3:58" x14ac:dyDescent="0.4">
      <c r="C271" s="29">
        <v>62</v>
      </c>
      <c r="D271" s="30">
        <v>48153</v>
      </c>
      <c r="E271" s="29" t="s">
        <v>87</v>
      </c>
      <c r="F271" s="29">
        <v>3813.7790969896887</v>
      </c>
      <c r="G271" s="29">
        <v>1185.1768596231661</v>
      </c>
      <c r="H271" s="29">
        <v>4998.9559566128546</v>
      </c>
      <c r="I271" s="29">
        <v>122605.08592948136</v>
      </c>
      <c r="J271" s="29">
        <v>177394.91407051863</v>
      </c>
      <c r="K271" s="29">
        <v>135725.20669288051</v>
      </c>
      <c r="L271" s="31">
        <v>0.1125</v>
      </c>
      <c r="M271" s="31" t="s">
        <v>36</v>
      </c>
      <c r="N271" s="29">
        <v>300000</v>
      </c>
      <c r="O271" s="29" t="s">
        <v>184</v>
      </c>
      <c r="P271" s="81">
        <v>2031</v>
      </c>
      <c r="BF271" s="7"/>
    </row>
    <row r="272" spans="3:58" x14ac:dyDescent="0.4">
      <c r="C272" s="29">
        <v>63</v>
      </c>
      <c r="D272" s="30">
        <v>48183</v>
      </c>
      <c r="E272" s="29" t="s">
        <v>87</v>
      </c>
      <c r="F272" s="29">
        <v>3849.5332760239671</v>
      </c>
      <c r="G272" s="29">
        <v>1149.4226805888877</v>
      </c>
      <c r="H272" s="29">
        <v>4998.9559566128546</v>
      </c>
      <c r="I272" s="29">
        <v>118755.55265345739</v>
      </c>
      <c r="J272" s="29">
        <v>181244.44734654258</v>
      </c>
      <c r="K272" s="29">
        <v>136874.62937346939</v>
      </c>
      <c r="L272" s="31">
        <v>0.1125</v>
      </c>
      <c r="M272" s="31" t="s">
        <v>36</v>
      </c>
      <c r="N272" s="29">
        <v>300000</v>
      </c>
      <c r="O272" s="29" t="s">
        <v>184</v>
      </c>
      <c r="P272" s="81">
        <v>2031</v>
      </c>
      <c r="BF272" s="7"/>
    </row>
    <row r="273" spans="3:58" x14ac:dyDescent="0.4">
      <c r="C273" s="29">
        <v>64</v>
      </c>
      <c r="D273" s="30">
        <v>48214</v>
      </c>
      <c r="E273" s="29" t="s">
        <v>87</v>
      </c>
      <c r="F273" s="29">
        <v>3885.62265048669</v>
      </c>
      <c r="G273" s="29">
        <v>1113.3333061261631</v>
      </c>
      <c r="H273" s="29">
        <v>4998.9559566128528</v>
      </c>
      <c r="I273" s="29">
        <v>114869.93000297069</v>
      </c>
      <c r="J273" s="29">
        <v>185130.06999702926</v>
      </c>
      <c r="K273" s="29">
        <v>137987.96267959554</v>
      </c>
      <c r="L273" s="31">
        <v>0.1125</v>
      </c>
      <c r="M273" s="31" t="s">
        <v>36</v>
      </c>
      <c r="N273" s="29">
        <v>300000</v>
      </c>
      <c r="O273" s="29" t="s">
        <v>184</v>
      </c>
      <c r="P273" s="81">
        <v>2032</v>
      </c>
      <c r="BF273" s="7"/>
    </row>
    <row r="274" spans="3:58" x14ac:dyDescent="0.4">
      <c r="C274" s="29">
        <v>65</v>
      </c>
      <c r="D274" s="30">
        <v>48245</v>
      </c>
      <c r="E274" s="29" t="s">
        <v>87</v>
      </c>
      <c r="F274" s="29">
        <v>3922.0503628350025</v>
      </c>
      <c r="G274" s="29">
        <v>1076.9055937778503</v>
      </c>
      <c r="H274" s="29">
        <v>4998.9559566128528</v>
      </c>
      <c r="I274" s="29">
        <v>110947.8796401357</v>
      </c>
      <c r="J274" s="29">
        <v>189052.12035986426</v>
      </c>
      <c r="K274" s="29">
        <v>139064.8682733734</v>
      </c>
      <c r="L274" s="31">
        <v>0.1125</v>
      </c>
      <c r="M274" s="31" t="s">
        <v>36</v>
      </c>
      <c r="N274" s="29">
        <v>300000</v>
      </c>
      <c r="O274" s="29" t="s">
        <v>184</v>
      </c>
      <c r="P274" s="81">
        <v>2032</v>
      </c>
      <c r="BF274" s="7"/>
    </row>
    <row r="275" spans="3:58" x14ac:dyDescent="0.4">
      <c r="C275" s="29">
        <v>66</v>
      </c>
      <c r="D275" s="30">
        <v>48274</v>
      </c>
      <c r="E275" s="29" t="s">
        <v>87</v>
      </c>
      <c r="F275" s="29">
        <v>3958.8195849865824</v>
      </c>
      <c r="G275" s="29">
        <v>1040.1363716262722</v>
      </c>
      <c r="H275" s="29">
        <v>4998.9559566128546</v>
      </c>
      <c r="I275" s="29">
        <v>106989.06005514911</v>
      </c>
      <c r="J275" s="29">
        <v>193010.93994485083</v>
      </c>
      <c r="K275" s="29">
        <v>140105.00464499969</v>
      </c>
      <c r="L275" s="31">
        <v>0.1125</v>
      </c>
      <c r="M275" s="31" t="s">
        <v>36</v>
      </c>
      <c r="N275" s="29">
        <v>300000</v>
      </c>
      <c r="O275" s="29" t="s">
        <v>184</v>
      </c>
      <c r="P275" s="81">
        <v>2032</v>
      </c>
      <c r="BF275" s="7"/>
    </row>
    <row r="276" spans="3:58" x14ac:dyDescent="0.4">
      <c r="C276" s="29">
        <v>67</v>
      </c>
      <c r="D276" s="30">
        <v>48305</v>
      </c>
      <c r="E276" s="29" t="s">
        <v>87</v>
      </c>
      <c r="F276" s="29">
        <v>3995.9335185958316</v>
      </c>
      <c r="G276" s="29">
        <v>1003.0224380170229</v>
      </c>
      <c r="H276" s="29">
        <v>4998.9559566128546</v>
      </c>
      <c r="I276" s="29">
        <v>102993.12653655327</v>
      </c>
      <c r="J276" s="29">
        <v>197006.87346344665</v>
      </c>
      <c r="K276" s="29">
        <v>141108.0270830167</v>
      </c>
      <c r="L276" s="31">
        <v>0.1125</v>
      </c>
      <c r="M276" s="31" t="s">
        <v>36</v>
      </c>
      <c r="N276" s="29">
        <v>300000</v>
      </c>
      <c r="O276" s="29" t="s">
        <v>184</v>
      </c>
      <c r="P276" s="81">
        <v>2032</v>
      </c>
      <c r="BF276" s="7"/>
    </row>
    <row r="277" spans="3:58" x14ac:dyDescent="0.4">
      <c r="C277" s="29">
        <v>68</v>
      </c>
      <c r="D277" s="30">
        <v>48335</v>
      </c>
      <c r="E277" s="29" t="s">
        <v>87</v>
      </c>
      <c r="F277" s="29">
        <v>4033.3953953326659</v>
      </c>
      <c r="G277" s="29">
        <v>965.56056128018702</v>
      </c>
      <c r="H277" s="29">
        <v>4998.9559566128528</v>
      </c>
      <c r="I277" s="29">
        <v>98959.731141220604</v>
      </c>
      <c r="J277" s="29">
        <v>201040.26885877931</v>
      </c>
      <c r="K277" s="29">
        <v>142073.58764429687</v>
      </c>
      <c r="L277" s="31">
        <v>0.1125</v>
      </c>
      <c r="M277" s="31" t="s">
        <v>36</v>
      </c>
      <c r="N277" s="29">
        <v>300000</v>
      </c>
      <c r="O277" s="29" t="s">
        <v>184</v>
      </c>
      <c r="P277" s="81">
        <v>2032</v>
      </c>
      <c r="BF277" s="7"/>
    </row>
    <row r="278" spans="3:58" x14ac:dyDescent="0.4">
      <c r="C278" s="29">
        <v>69</v>
      </c>
      <c r="D278" s="30">
        <v>48366</v>
      </c>
      <c r="E278" s="29" t="s">
        <v>87</v>
      </c>
      <c r="F278" s="29">
        <v>4071.2084771639097</v>
      </c>
      <c r="G278" s="29">
        <v>927.74747944894318</v>
      </c>
      <c r="H278" s="29">
        <v>4998.9559566128528</v>
      </c>
      <c r="I278" s="29">
        <v>94888.522664056698</v>
      </c>
      <c r="J278" s="29">
        <v>205111.47733594323</v>
      </c>
      <c r="K278" s="29">
        <v>143001.33512374581</v>
      </c>
      <c r="L278" s="31">
        <v>0.1125</v>
      </c>
      <c r="M278" s="31" t="s">
        <v>36</v>
      </c>
      <c r="N278" s="29">
        <v>300000</v>
      </c>
      <c r="O278" s="29" t="s">
        <v>184</v>
      </c>
      <c r="P278" s="81">
        <v>2032</v>
      </c>
      <c r="BF278" s="7"/>
    </row>
    <row r="279" spans="3:58" x14ac:dyDescent="0.4">
      <c r="C279" s="29">
        <v>70</v>
      </c>
      <c r="D279" s="30">
        <v>48396</v>
      </c>
      <c r="E279" s="29" t="s">
        <v>87</v>
      </c>
      <c r="F279" s="29">
        <v>4109.376056637323</v>
      </c>
      <c r="G279" s="29">
        <v>889.57989997553159</v>
      </c>
      <c r="H279" s="29">
        <v>4998.9559566128546</v>
      </c>
      <c r="I279" s="29">
        <v>90779.146607419374</v>
      </c>
      <c r="J279" s="29">
        <v>209220.85339258055</v>
      </c>
      <c r="K279" s="29">
        <v>143890.91502372135</v>
      </c>
      <c r="L279" s="31">
        <v>0.1125</v>
      </c>
      <c r="M279" s="31" t="s">
        <v>36</v>
      </c>
      <c r="N279" s="29">
        <v>300000</v>
      </c>
      <c r="O279" s="29" t="s">
        <v>184</v>
      </c>
      <c r="P279" s="81">
        <v>2032</v>
      </c>
      <c r="BF279" s="7"/>
    </row>
    <row r="280" spans="3:58" x14ac:dyDescent="0.4">
      <c r="C280" s="29">
        <v>71</v>
      </c>
      <c r="D280" s="30">
        <v>48427</v>
      </c>
      <c r="E280" s="29" t="s">
        <v>87</v>
      </c>
      <c r="F280" s="29">
        <v>4147.9014571682965</v>
      </c>
      <c r="G280" s="29">
        <v>851.05449944455665</v>
      </c>
      <c r="H280" s="29">
        <v>4998.9559566128528</v>
      </c>
      <c r="I280" s="29">
        <v>86631.245150251081</v>
      </c>
      <c r="J280" s="29">
        <v>213368.75484974886</v>
      </c>
      <c r="K280" s="29">
        <v>144741.9695231659</v>
      </c>
      <c r="L280" s="31">
        <v>0.1125</v>
      </c>
      <c r="M280" s="31" t="s">
        <v>36</v>
      </c>
      <c r="N280" s="29">
        <v>300000</v>
      </c>
      <c r="O280" s="29" t="s">
        <v>184</v>
      </c>
      <c r="P280" s="81">
        <v>2032</v>
      </c>
      <c r="BF280" s="7"/>
    </row>
    <row r="281" spans="3:58" x14ac:dyDescent="0.4">
      <c r="C281" s="29">
        <v>72</v>
      </c>
      <c r="D281" s="30">
        <v>48458</v>
      </c>
      <c r="E281" s="29" t="s">
        <v>87</v>
      </c>
      <c r="F281" s="29">
        <v>4186.7880333292505</v>
      </c>
      <c r="G281" s="29">
        <v>812.16792328360395</v>
      </c>
      <c r="H281" s="29">
        <v>4998.9559566128546</v>
      </c>
      <c r="I281" s="29">
        <v>82444.457116921825</v>
      </c>
      <c r="J281" s="29">
        <v>217555.5428830781</v>
      </c>
      <c r="K281" s="29">
        <v>145554.13744644952</v>
      </c>
      <c r="L281" s="31">
        <v>0.1125</v>
      </c>
      <c r="M281" s="31" t="s">
        <v>36</v>
      </c>
      <c r="N281" s="29">
        <v>300000</v>
      </c>
      <c r="O281" s="29" t="s">
        <v>184</v>
      </c>
      <c r="P281" s="81">
        <v>2032</v>
      </c>
      <c r="BF281" s="7"/>
    </row>
    <row r="282" spans="3:58" x14ac:dyDescent="0.4">
      <c r="C282" s="29">
        <v>73</v>
      </c>
      <c r="D282" s="30">
        <v>48488</v>
      </c>
      <c r="E282" s="29" t="s">
        <v>87</v>
      </c>
      <c r="F282" s="29">
        <v>4226.0391711417105</v>
      </c>
      <c r="G282" s="29">
        <v>772.91678547114213</v>
      </c>
      <c r="H282" s="29">
        <v>4998.9559566128528</v>
      </c>
      <c r="I282" s="29">
        <v>78218.417945780107</v>
      </c>
      <c r="J282" s="29">
        <v>221781.58205421982</v>
      </c>
      <c r="K282" s="29">
        <v>146327.05423192066</v>
      </c>
      <c r="L282" s="31">
        <v>0.1125</v>
      </c>
      <c r="M282" s="31" t="s">
        <v>36</v>
      </c>
      <c r="N282" s="29">
        <v>300000</v>
      </c>
      <c r="O282" s="29" t="s">
        <v>184</v>
      </c>
      <c r="P282" s="81">
        <v>2032</v>
      </c>
      <c r="BF282" s="7"/>
    </row>
    <row r="283" spans="3:58" x14ac:dyDescent="0.4">
      <c r="C283" s="29">
        <v>74</v>
      </c>
      <c r="D283" s="30">
        <v>48519</v>
      </c>
      <c r="E283" s="29" t="s">
        <v>87</v>
      </c>
      <c r="F283" s="29">
        <v>4265.6582883711644</v>
      </c>
      <c r="G283" s="29">
        <v>733.29766824168848</v>
      </c>
      <c r="H283" s="29">
        <v>4998.9559566128528</v>
      </c>
      <c r="I283" s="29">
        <v>73952.75965740894</v>
      </c>
      <c r="J283" s="29">
        <v>226047.24034259099</v>
      </c>
      <c r="K283" s="29">
        <v>147060.35190016235</v>
      </c>
      <c r="L283" s="31">
        <v>0.1125</v>
      </c>
      <c r="M283" s="31" t="s">
        <v>36</v>
      </c>
      <c r="N283" s="29">
        <v>300000</v>
      </c>
      <c r="O283" s="29" t="s">
        <v>184</v>
      </c>
      <c r="P283" s="81">
        <v>2032</v>
      </c>
      <c r="BF283" s="7"/>
    </row>
    <row r="284" spans="3:58" x14ac:dyDescent="0.4">
      <c r="C284" s="29">
        <v>75</v>
      </c>
      <c r="D284" s="30">
        <v>48549</v>
      </c>
      <c r="E284" s="29" t="s">
        <v>87</v>
      </c>
      <c r="F284" s="29">
        <v>4305.6488348246439</v>
      </c>
      <c r="G284" s="29">
        <v>693.30712178820886</v>
      </c>
      <c r="H284" s="29">
        <v>4998.9559566128528</v>
      </c>
      <c r="I284" s="29">
        <v>69647.110822584291</v>
      </c>
      <c r="J284" s="29">
        <v>230352.88917741564</v>
      </c>
      <c r="K284" s="29">
        <v>147753.65902195056</v>
      </c>
      <c r="L284" s="31">
        <v>0.1125</v>
      </c>
      <c r="M284" s="31" t="s">
        <v>36</v>
      </c>
      <c r="N284" s="29">
        <v>300000</v>
      </c>
      <c r="O284" s="29" t="s">
        <v>184</v>
      </c>
      <c r="P284" s="81">
        <v>2032</v>
      </c>
      <c r="BF284" s="7"/>
    </row>
    <row r="285" spans="3:58" x14ac:dyDescent="0.4">
      <c r="C285" s="29">
        <v>76</v>
      </c>
      <c r="D285" s="30">
        <v>48580</v>
      </c>
      <c r="E285" s="29" t="s">
        <v>87</v>
      </c>
      <c r="F285" s="29">
        <v>4346.0142926511253</v>
      </c>
      <c r="G285" s="29">
        <v>652.94166396172773</v>
      </c>
      <c r="H285" s="29">
        <v>4998.9559566128528</v>
      </c>
      <c r="I285" s="29">
        <v>65301.096529933166</v>
      </c>
      <c r="J285" s="29">
        <v>234698.90347006675</v>
      </c>
      <c r="K285" s="29">
        <v>148406.6006859123</v>
      </c>
      <c r="L285" s="31">
        <v>0.1125</v>
      </c>
      <c r="M285" s="31" t="s">
        <v>36</v>
      </c>
      <c r="N285" s="29">
        <v>300000</v>
      </c>
      <c r="O285" s="29" t="s">
        <v>184</v>
      </c>
      <c r="P285" s="81">
        <v>2033</v>
      </c>
      <c r="BF285" s="7"/>
    </row>
    <row r="286" spans="3:58" x14ac:dyDescent="0.4">
      <c r="C286" s="29">
        <v>77</v>
      </c>
      <c r="D286" s="30">
        <v>48611</v>
      </c>
      <c r="E286" s="29" t="s">
        <v>87</v>
      </c>
      <c r="F286" s="29">
        <v>4386.7581766447292</v>
      </c>
      <c r="G286" s="29">
        <v>612.19777996812343</v>
      </c>
      <c r="H286" s="29">
        <v>4998.9559566128528</v>
      </c>
      <c r="I286" s="29">
        <v>60914.338353288433</v>
      </c>
      <c r="J286" s="29">
        <v>239085.66164671149</v>
      </c>
      <c r="K286" s="29">
        <v>149018.79846588042</v>
      </c>
      <c r="L286" s="31">
        <v>0.1125</v>
      </c>
      <c r="M286" s="31" t="s">
        <v>36</v>
      </c>
      <c r="N286" s="29">
        <v>300000</v>
      </c>
      <c r="O286" s="29" t="s">
        <v>184</v>
      </c>
      <c r="P286" s="81">
        <v>2033</v>
      </c>
      <c r="BF286" s="7"/>
    </row>
    <row r="287" spans="3:58" x14ac:dyDescent="0.4">
      <c r="C287" s="29">
        <v>78</v>
      </c>
      <c r="D287" s="30">
        <v>48639</v>
      </c>
      <c r="E287" s="29" t="s">
        <v>87</v>
      </c>
      <c r="F287" s="29">
        <v>4427.8840345507733</v>
      </c>
      <c r="G287" s="29">
        <v>571.07192206207912</v>
      </c>
      <c r="H287" s="29">
        <v>4998.9559566128528</v>
      </c>
      <c r="I287" s="29">
        <v>56486.454318737662</v>
      </c>
      <c r="J287" s="29">
        <v>243513.54568126227</v>
      </c>
      <c r="K287" s="29">
        <v>149589.8703879425</v>
      </c>
      <c r="L287" s="31">
        <v>0.1125</v>
      </c>
      <c r="M287" s="31" t="s">
        <v>36</v>
      </c>
      <c r="N287" s="29">
        <v>300000</v>
      </c>
      <c r="O287" s="29" t="s">
        <v>184</v>
      </c>
      <c r="P287" s="81">
        <v>2033</v>
      </c>
      <c r="BF287" s="7"/>
    </row>
    <row r="288" spans="3:58" x14ac:dyDescent="0.4">
      <c r="C288" s="29">
        <v>79</v>
      </c>
      <c r="D288" s="30">
        <v>48670</v>
      </c>
      <c r="E288" s="29" t="s">
        <v>87</v>
      </c>
      <c r="F288" s="29">
        <v>4469.3954473746871</v>
      </c>
      <c r="G288" s="29">
        <v>529.56050923816565</v>
      </c>
      <c r="H288" s="29">
        <v>4998.9559566128528</v>
      </c>
      <c r="I288" s="29">
        <v>52017.058871362977</v>
      </c>
      <c r="J288" s="29">
        <v>247982.94112863697</v>
      </c>
      <c r="K288" s="29">
        <v>150119.43089718066</v>
      </c>
      <c r="L288" s="31">
        <v>0.1125</v>
      </c>
      <c r="M288" s="31" t="s">
        <v>36</v>
      </c>
      <c r="N288" s="29">
        <v>300000</v>
      </c>
      <c r="O288" s="29" t="s">
        <v>184</v>
      </c>
      <c r="P288" s="81">
        <v>2033</v>
      </c>
      <c r="BF288" s="7"/>
    </row>
    <row r="289" spans="3:58" x14ac:dyDescent="0.4">
      <c r="C289" s="29">
        <v>80</v>
      </c>
      <c r="D289" s="30">
        <v>48700</v>
      </c>
      <c r="E289" s="29" t="s">
        <v>87</v>
      </c>
      <c r="F289" s="29">
        <v>4511.2960296938245</v>
      </c>
      <c r="G289" s="29">
        <v>487.6599269190279</v>
      </c>
      <c r="H289" s="29">
        <v>4998.9559566128528</v>
      </c>
      <c r="I289" s="29">
        <v>47505.762841669151</v>
      </c>
      <c r="J289" s="29">
        <v>252494.2371583308</v>
      </c>
      <c r="K289" s="29">
        <v>150607.09082409969</v>
      </c>
      <c r="L289" s="31">
        <v>0.1125</v>
      </c>
      <c r="M289" s="31" t="s">
        <v>36</v>
      </c>
      <c r="N289" s="29">
        <v>300000</v>
      </c>
      <c r="O289" s="29" t="s">
        <v>184</v>
      </c>
      <c r="P289" s="81">
        <v>2033</v>
      </c>
      <c r="BF289" s="7"/>
    </row>
    <row r="290" spans="3:58" x14ac:dyDescent="0.4">
      <c r="C290" s="29">
        <v>81</v>
      </c>
      <c r="D290" s="30">
        <v>48731</v>
      </c>
      <c r="E290" s="29" t="s">
        <v>87</v>
      </c>
      <c r="F290" s="29">
        <v>4553.589429972204</v>
      </c>
      <c r="G290" s="29">
        <v>445.36652664064832</v>
      </c>
      <c r="H290" s="29">
        <v>4998.9559566128528</v>
      </c>
      <c r="I290" s="29">
        <v>42952.173411696946</v>
      </c>
      <c r="J290" s="29">
        <v>257047.826588303</v>
      </c>
      <c r="K290" s="29">
        <v>151052.45735074035</v>
      </c>
      <c r="L290" s="31">
        <v>0.1125</v>
      </c>
      <c r="M290" s="31" t="s">
        <v>36</v>
      </c>
      <c r="N290" s="29">
        <v>300000</v>
      </c>
      <c r="O290" s="29" t="s">
        <v>184</v>
      </c>
      <c r="P290" s="81">
        <v>2033</v>
      </c>
      <c r="BF290" s="7"/>
    </row>
    <row r="291" spans="3:58" x14ac:dyDescent="0.4">
      <c r="C291" s="29">
        <v>82</v>
      </c>
      <c r="D291" s="30">
        <v>48761</v>
      </c>
      <c r="E291" s="29" t="s">
        <v>87</v>
      </c>
      <c r="F291" s="29">
        <v>4596.2793308781938</v>
      </c>
      <c r="G291" s="29">
        <v>402.6766257346589</v>
      </c>
      <c r="H291" s="29">
        <v>4998.9559566128528</v>
      </c>
      <c r="I291" s="29">
        <v>38355.894080818754</v>
      </c>
      <c r="J291" s="29">
        <v>261644.10591918119</v>
      </c>
      <c r="K291" s="29">
        <v>151455.13397647502</v>
      </c>
      <c r="L291" s="31">
        <v>0.1125</v>
      </c>
      <c r="M291" s="31" t="s">
        <v>36</v>
      </c>
      <c r="N291" s="29">
        <v>300000</v>
      </c>
      <c r="O291" s="29" t="s">
        <v>184</v>
      </c>
      <c r="P291" s="81">
        <v>2033</v>
      </c>
      <c r="BF291" s="7"/>
    </row>
    <row r="292" spans="3:58" x14ac:dyDescent="0.4">
      <c r="C292" s="29">
        <v>83</v>
      </c>
      <c r="D292" s="30">
        <v>48792</v>
      </c>
      <c r="E292" s="29" t="s">
        <v>87</v>
      </c>
      <c r="F292" s="29">
        <v>4639.3694496051767</v>
      </c>
      <c r="G292" s="29">
        <v>359.58650700767583</v>
      </c>
      <c r="H292" s="29">
        <v>4998.9559566128528</v>
      </c>
      <c r="I292" s="29">
        <v>33716.524631213579</v>
      </c>
      <c r="J292" s="29">
        <v>266283.47536878637</v>
      </c>
      <c r="K292" s="29">
        <v>151814.7204834827</v>
      </c>
      <c r="L292" s="31">
        <v>0.1125</v>
      </c>
      <c r="M292" s="31" t="s">
        <v>36</v>
      </c>
      <c r="N292" s="29">
        <v>300000</v>
      </c>
      <c r="O292" s="29" t="s">
        <v>184</v>
      </c>
      <c r="P292" s="81">
        <v>2033</v>
      </c>
      <c r="BF292" s="7"/>
    </row>
    <row r="293" spans="3:58" x14ac:dyDescent="0.4">
      <c r="C293" s="29">
        <v>84</v>
      </c>
      <c r="D293" s="30">
        <v>48823</v>
      </c>
      <c r="E293" s="29" t="s">
        <v>87</v>
      </c>
      <c r="F293" s="29">
        <v>4682.8635381952272</v>
      </c>
      <c r="G293" s="29">
        <v>316.0924184176273</v>
      </c>
      <c r="H293" s="29">
        <v>4998.9559566128546</v>
      </c>
      <c r="I293" s="29">
        <v>29033.661093018352</v>
      </c>
      <c r="J293" s="29">
        <v>270966.33890698157</v>
      </c>
      <c r="K293" s="29">
        <v>152130.81290190032</v>
      </c>
      <c r="L293" s="31">
        <v>0.1125</v>
      </c>
      <c r="M293" s="31" t="s">
        <v>36</v>
      </c>
      <c r="N293" s="29">
        <v>300000</v>
      </c>
      <c r="O293" s="29" t="s">
        <v>184</v>
      </c>
      <c r="P293" s="81">
        <v>2033</v>
      </c>
      <c r="BF293" s="7"/>
    </row>
    <row r="294" spans="3:58" x14ac:dyDescent="0.4">
      <c r="C294" s="29">
        <v>85</v>
      </c>
      <c r="D294" s="30">
        <v>48853</v>
      </c>
      <c r="E294" s="29" t="s">
        <v>87</v>
      </c>
      <c r="F294" s="29">
        <v>4726.765383865808</v>
      </c>
      <c r="G294" s="29">
        <v>272.19057274704704</v>
      </c>
      <c r="H294" s="29">
        <v>4998.9559566128546</v>
      </c>
      <c r="I294" s="29">
        <v>24306.895709152544</v>
      </c>
      <c r="J294" s="29">
        <v>275693.10429084738</v>
      </c>
      <c r="K294" s="29">
        <v>152403.00347464738</v>
      </c>
      <c r="L294" s="31">
        <v>0.1125</v>
      </c>
      <c r="M294" s="31" t="s">
        <v>36</v>
      </c>
      <c r="N294" s="29">
        <v>300000</v>
      </c>
      <c r="O294" s="29" t="s">
        <v>184</v>
      </c>
      <c r="P294" s="81">
        <v>2033</v>
      </c>
      <c r="BF294" s="7"/>
    </row>
    <row r="295" spans="3:58" x14ac:dyDescent="0.4">
      <c r="C295" s="29">
        <v>86</v>
      </c>
      <c r="D295" s="30">
        <v>48884</v>
      </c>
      <c r="E295" s="29" t="s">
        <v>87</v>
      </c>
      <c r="F295" s="29">
        <v>4771.0788093395495</v>
      </c>
      <c r="G295" s="29">
        <v>227.8771472733051</v>
      </c>
      <c r="H295" s="29">
        <v>4998.9559566128546</v>
      </c>
      <c r="I295" s="29">
        <v>19535.816899812995</v>
      </c>
      <c r="J295" s="29">
        <v>280464.18310018693</v>
      </c>
      <c r="K295" s="29">
        <v>152630.88062192069</v>
      </c>
      <c r="L295" s="31">
        <v>0.1125</v>
      </c>
      <c r="M295" s="31" t="s">
        <v>36</v>
      </c>
      <c r="N295" s="29">
        <v>300000</v>
      </c>
      <c r="O295" s="29" t="s">
        <v>184</v>
      </c>
      <c r="P295" s="81">
        <v>2033</v>
      </c>
      <c r="BF295" s="7"/>
    </row>
    <row r="296" spans="3:58" x14ac:dyDescent="0.4">
      <c r="C296" s="29">
        <v>87</v>
      </c>
      <c r="D296" s="30">
        <v>48914</v>
      </c>
      <c r="E296" s="29" t="s">
        <v>87</v>
      </c>
      <c r="F296" s="29">
        <v>4815.8076731771089</v>
      </c>
      <c r="G296" s="29">
        <v>183.14828343574683</v>
      </c>
      <c r="H296" s="29">
        <v>4998.9559566128555</v>
      </c>
      <c r="I296" s="29">
        <v>14720.009226635886</v>
      </c>
      <c r="J296" s="29">
        <v>285279.99077336403</v>
      </c>
      <c r="K296" s="29">
        <v>152814.02890535645</v>
      </c>
      <c r="L296" s="31">
        <v>0.1125</v>
      </c>
      <c r="M296" s="31" t="s">
        <v>36</v>
      </c>
      <c r="N296" s="29">
        <v>300000</v>
      </c>
      <c r="O296" s="29" t="s">
        <v>184</v>
      </c>
      <c r="P296" s="81">
        <v>2033</v>
      </c>
      <c r="BF296" s="7"/>
    </row>
    <row r="297" spans="3:58" x14ac:dyDescent="0.4">
      <c r="C297" s="29">
        <v>88</v>
      </c>
      <c r="D297" s="30">
        <v>48945</v>
      </c>
      <c r="E297" s="29" t="s">
        <v>87</v>
      </c>
      <c r="F297" s="29">
        <v>4860.9558701131427</v>
      </c>
      <c r="G297" s="29">
        <v>138.00008649971144</v>
      </c>
      <c r="H297" s="29">
        <v>4998.9559566128546</v>
      </c>
      <c r="I297" s="29">
        <v>9859.0533565227433</v>
      </c>
      <c r="J297" s="29">
        <v>290140.94664347719</v>
      </c>
      <c r="K297" s="29">
        <v>152952.02899185615</v>
      </c>
      <c r="L297" s="31">
        <v>0.1125</v>
      </c>
      <c r="M297" s="31" t="s">
        <v>36</v>
      </c>
      <c r="N297" s="29">
        <v>300000</v>
      </c>
      <c r="O297" s="29" t="s">
        <v>184</v>
      </c>
      <c r="P297" s="81">
        <v>2034</v>
      </c>
      <c r="BF297" s="7"/>
    </row>
    <row r="298" spans="3:58" x14ac:dyDescent="0.4">
      <c r="C298" s="29">
        <v>89</v>
      </c>
      <c r="D298" s="30">
        <v>48976</v>
      </c>
      <c r="E298" s="29" t="s">
        <v>87</v>
      </c>
      <c r="F298" s="29">
        <v>4906.5273313954549</v>
      </c>
      <c r="G298" s="29">
        <v>92.428625217400722</v>
      </c>
      <c r="H298" s="29">
        <v>4998.9559566128555</v>
      </c>
      <c r="I298" s="29">
        <v>4952.5260251272884</v>
      </c>
      <c r="J298" s="29">
        <v>295047.47397487267</v>
      </c>
      <c r="K298" s="29">
        <v>153044.45761707355</v>
      </c>
      <c r="L298" s="31">
        <v>0.1125</v>
      </c>
      <c r="M298" s="31" t="s">
        <v>36</v>
      </c>
      <c r="N298" s="29">
        <v>300000</v>
      </c>
      <c r="O298" s="29" t="s">
        <v>184</v>
      </c>
      <c r="P298" s="81">
        <v>2034</v>
      </c>
      <c r="BF298" s="7"/>
    </row>
    <row r="299" spans="3:58" x14ac:dyDescent="0.4">
      <c r="C299" s="29">
        <v>90</v>
      </c>
      <c r="D299" s="30">
        <v>49004</v>
      </c>
      <c r="E299" s="29" t="s">
        <v>87</v>
      </c>
      <c r="F299" s="29">
        <v>4952.5260251272875</v>
      </c>
      <c r="G299" s="29">
        <v>46.429931485568332</v>
      </c>
      <c r="H299" s="29">
        <v>4998.9559566128555</v>
      </c>
      <c r="I299" s="29">
        <v>1.2647660696529783E-12</v>
      </c>
      <c r="J299" s="29">
        <v>299999.99999999994</v>
      </c>
      <c r="K299" s="29">
        <v>153090.88754855911</v>
      </c>
      <c r="L299" s="31">
        <v>0.1125</v>
      </c>
      <c r="M299" s="31" t="s">
        <v>36</v>
      </c>
      <c r="N299" s="29">
        <v>300000</v>
      </c>
      <c r="O299" s="29" t="s">
        <v>184</v>
      </c>
      <c r="P299" s="81">
        <v>2034</v>
      </c>
      <c r="BF299" s="7"/>
    </row>
    <row r="300" spans="3:58" x14ac:dyDescent="0.4">
      <c r="C300" s="29">
        <v>0</v>
      </c>
      <c r="D300" s="30">
        <v>46357</v>
      </c>
      <c r="E300" s="29" t="s">
        <v>81</v>
      </c>
      <c r="F300" s="29">
        <v>0</v>
      </c>
      <c r="G300" s="29">
        <v>0</v>
      </c>
      <c r="H300" s="29">
        <v>0</v>
      </c>
      <c r="I300" s="29">
        <v>300000</v>
      </c>
      <c r="J300" s="29">
        <v>0</v>
      </c>
      <c r="K300" s="29">
        <v>0</v>
      </c>
      <c r="L300" s="31">
        <v>0.1275</v>
      </c>
      <c r="M300" s="31" t="s">
        <v>35</v>
      </c>
      <c r="N300" s="29">
        <v>300000</v>
      </c>
      <c r="O300" s="29" t="s">
        <v>184</v>
      </c>
      <c r="P300" s="81">
        <v>2026</v>
      </c>
      <c r="BF300" s="7"/>
    </row>
    <row r="301" spans="3:58" x14ac:dyDescent="0.4">
      <c r="C301" s="29">
        <v>1</v>
      </c>
      <c r="D301" s="30">
        <v>46388</v>
      </c>
      <c r="E301" s="29" t="s">
        <v>81</v>
      </c>
      <c r="F301" s="29">
        <v>3600.0901436413633</v>
      </c>
      <c r="G301" s="29">
        <v>3187.5</v>
      </c>
      <c r="H301" s="29">
        <v>6787.5901436413633</v>
      </c>
      <c r="I301" s="29">
        <v>296399.90985635866</v>
      </c>
      <c r="J301" s="29">
        <v>3600.0901436413633</v>
      </c>
      <c r="K301" s="29">
        <v>3187.5</v>
      </c>
      <c r="L301" s="31">
        <v>0.1275</v>
      </c>
      <c r="M301" s="31" t="s">
        <v>35</v>
      </c>
      <c r="N301" s="29">
        <v>300000</v>
      </c>
      <c r="O301" s="29" t="s">
        <v>184</v>
      </c>
      <c r="P301" s="81">
        <v>2027</v>
      </c>
      <c r="BF301" s="7"/>
    </row>
    <row r="302" spans="3:58" x14ac:dyDescent="0.4">
      <c r="C302" s="29">
        <v>2</v>
      </c>
      <c r="D302" s="30">
        <v>46419</v>
      </c>
      <c r="E302" s="29" t="s">
        <v>81</v>
      </c>
      <c r="F302" s="29">
        <v>3638.3411014175545</v>
      </c>
      <c r="G302" s="29">
        <v>3149.2490422238106</v>
      </c>
      <c r="H302" s="29">
        <v>6787.5901436413651</v>
      </c>
      <c r="I302" s="29">
        <v>292761.56875494111</v>
      </c>
      <c r="J302" s="29">
        <v>7238.4312450589177</v>
      </c>
      <c r="K302" s="29">
        <v>6336.7490422238106</v>
      </c>
      <c r="L302" s="31">
        <v>0.1275</v>
      </c>
      <c r="M302" s="31" t="s">
        <v>35</v>
      </c>
      <c r="N302" s="29">
        <v>300000</v>
      </c>
      <c r="O302" s="29" t="s">
        <v>184</v>
      </c>
      <c r="P302" s="81">
        <v>2027</v>
      </c>
      <c r="BF302" s="7"/>
    </row>
    <row r="303" spans="3:58" x14ac:dyDescent="0.4">
      <c r="C303" s="29">
        <v>3</v>
      </c>
      <c r="D303" s="30">
        <v>46447</v>
      </c>
      <c r="E303" s="29" t="s">
        <v>81</v>
      </c>
      <c r="F303" s="29">
        <v>3676.9984756201166</v>
      </c>
      <c r="G303" s="29">
        <v>3110.5916680212495</v>
      </c>
      <c r="H303" s="29">
        <v>6787.590143641366</v>
      </c>
      <c r="I303" s="29">
        <v>289084.57027932099</v>
      </c>
      <c r="J303" s="29">
        <v>10915.429720679034</v>
      </c>
      <c r="K303" s="29">
        <v>9447.3407102450601</v>
      </c>
      <c r="L303" s="31">
        <v>0.1275</v>
      </c>
      <c r="M303" s="31" t="s">
        <v>35</v>
      </c>
      <c r="N303" s="29">
        <v>300000</v>
      </c>
      <c r="O303" s="29" t="s">
        <v>184</v>
      </c>
      <c r="P303" s="81">
        <v>2027</v>
      </c>
      <c r="BF303" s="7"/>
    </row>
    <row r="304" spans="3:58" x14ac:dyDescent="0.4">
      <c r="C304" s="29">
        <v>4</v>
      </c>
      <c r="D304" s="30">
        <v>46478</v>
      </c>
      <c r="E304" s="29" t="s">
        <v>81</v>
      </c>
      <c r="F304" s="29">
        <v>3716.0665844235796</v>
      </c>
      <c r="G304" s="29">
        <v>3071.5235592177855</v>
      </c>
      <c r="H304" s="29">
        <v>6787.5901436413651</v>
      </c>
      <c r="I304" s="29">
        <v>285368.5036948974</v>
      </c>
      <c r="J304" s="29">
        <v>14631.496305102613</v>
      </c>
      <c r="K304" s="29">
        <v>12518.864269462845</v>
      </c>
      <c r="L304" s="31">
        <v>0.1275</v>
      </c>
      <c r="M304" s="31" t="s">
        <v>35</v>
      </c>
      <c r="N304" s="29">
        <v>300000</v>
      </c>
      <c r="O304" s="29" t="s">
        <v>184</v>
      </c>
      <c r="P304" s="81">
        <v>2027</v>
      </c>
      <c r="BF304" s="7"/>
    </row>
    <row r="305" spans="3:58" x14ac:dyDescent="0.4">
      <c r="C305" s="29">
        <v>5</v>
      </c>
      <c r="D305" s="30">
        <v>46508</v>
      </c>
      <c r="E305" s="29" t="s">
        <v>81</v>
      </c>
      <c r="F305" s="29">
        <v>3755.5497918830783</v>
      </c>
      <c r="G305" s="29">
        <v>3032.0403517582849</v>
      </c>
      <c r="H305" s="29">
        <v>6787.5901436413633</v>
      </c>
      <c r="I305" s="29">
        <v>281612.95390301431</v>
      </c>
      <c r="J305" s="29">
        <v>18387.04609698569</v>
      </c>
      <c r="K305" s="29">
        <v>15550.904621221131</v>
      </c>
      <c r="L305" s="31">
        <v>0.1275</v>
      </c>
      <c r="M305" s="31" t="s">
        <v>35</v>
      </c>
      <c r="N305" s="29">
        <v>300000</v>
      </c>
      <c r="O305" s="29" t="s">
        <v>184</v>
      </c>
      <c r="P305" s="81">
        <v>2027</v>
      </c>
      <c r="BF305" s="7"/>
    </row>
    <row r="306" spans="3:58" x14ac:dyDescent="0.4">
      <c r="C306" s="29">
        <v>6</v>
      </c>
      <c r="D306" s="30">
        <v>46539</v>
      </c>
      <c r="E306" s="29" t="s">
        <v>81</v>
      </c>
      <c r="F306" s="29">
        <v>3795.4525084218362</v>
      </c>
      <c r="G306" s="29">
        <v>2992.1376352195271</v>
      </c>
      <c r="H306" s="29">
        <v>6787.5901436413633</v>
      </c>
      <c r="I306" s="29">
        <v>277817.50139459246</v>
      </c>
      <c r="J306" s="29">
        <v>22182.498605407527</v>
      </c>
      <c r="K306" s="29">
        <v>18543.042256440658</v>
      </c>
      <c r="L306" s="31">
        <v>0.1275</v>
      </c>
      <c r="M306" s="31" t="s">
        <v>35</v>
      </c>
      <c r="N306" s="29">
        <v>300000</v>
      </c>
      <c r="O306" s="29" t="s">
        <v>184</v>
      </c>
      <c r="P306" s="81">
        <v>2027</v>
      </c>
      <c r="BF306" s="7"/>
    </row>
    <row r="307" spans="3:58" x14ac:dyDescent="0.4">
      <c r="C307" s="29">
        <v>7</v>
      </c>
      <c r="D307" s="30">
        <v>46569</v>
      </c>
      <c r="E307" s="29" t="s">
        <v>81</v>
      </c>
      <c r="F307" s="29">
        <v>3835.7791913238202</v>
      </c>
      <c r="G307" s="29">
        <v>2951.8109523175449</v>
      </c>
      <c r="H307" s="29">
        <v>6787.5901436413651</v>
      </c>
      <c r="I307" s="29">
        <v>273981.72220326861</v>
      </c>
      <c r="J307" s="29">
        <v>26018.277796731349</v>
      </c>
      <c r="K307" s="29">
        <v>21494.853208758203</v>
      </c>
      <c r="L307" s="31">
        <v>0.1275</v>
      </c>
      <c r="M307" s="31" t="s">
        <v>35</v>
      </c>
      <c r="N307" s="29">
        <v>300000</v>
      </c>
      <c r="O307" s="29" t="s">
        <v>184</v>
      </c>
      <c r="P307" s="81">
        <v>2027</v>
      </c>
      <c r="BF307" s="7"/>
    </row>
    <row r="308" spans="3:58" x14ac:dyDescent="0.4">
      <c r="C308" s="29">
        <v>8</v>
      </c>
      <c r="D308" s="30">
        <v>46600</v>
      </c>
      <c r="E308" s="29" t="s">
        <v>81</v>
      </c>
      <c r="F308" s="29">
        <v>3876.5343452316342</v>
      </c>
      <c r="G308" s="29">
        <v>2911.0557984097291</v>
      </c>
      <c r="H308" s="29">
        <v>6787.5901436413633</v>
      </c>
      <c r="I308" s="29">
        <v>270105.18785803695</v>
      </c>
      <c r="J308" s="29">
        <v>29894.812141962982</v>
      </c>
      <c r="K308" s="29">
        <v>24405.909007167931</v>
      </c>
      <c r="L308" s="31">
        <v>0.1275</v>
      </c>
      <c r="M308" s="31" t="s">
        <v>35</v>
      </c>
      <c r="N308" s="29">
        <v>300000</v>
      </c>
      <c r="O308" s="29" t="s">
        <v>184</v>
      </c>
      <c r="P308" s="81">
        <v>2027</v>
      </c>
      <c r="BF308" s="7"/>
    </row>
    <row r="309" spans="3:58" x14ac:dyDescent="0.4">
      <c r="C309" s="29">
        <v>9</v>
      </c>
      <c r="D309" s="30">
        <v>46631</v>
      </c>
      <c r="E309" s="29" t="s">
        <v>81</v>
      </c>
      <c r="F309" s="29">
        <v>3917.7225226497198</v>
      </c>
      <c r="G309" s="29">
        <v>2869.8676209916425</v>
      </c>
      <c r="H309" s="29">
        <v>6787.5901436413624</v>
      </c>
      <c r="I309" s="29">
        <v>266187.46533538721</v>
      </c>
      <c r="J309" s="29">
        <v>33812.5346646127</v>
      </c>
      <c r="K309" s="29">
        <v>27275.776628159572</v>
      </c>
      <c r="L309" s="31">
        <v>0.1275</v>
      </c>
      <c r="M309" s="31" t="s">
        <v>35</v>
      </c>
      <c r="N309" s="29">
        <v>300000</v>
      </c>
      <c r="O309" s="29" t="s">
        <v>184</v>
      </c>
      <c r="P309" s="81">
        <v>2027</v>
      </c>
      <c r="BF309" s="7"/>
    </row>
    <row r="310" spans="3:58" x14ac:dyDescent="0.4">
      <c r="C310" s="29">
        <v>10</v>
      </c>
      <c r="D310" s="30">
        <v>46661</v>
      </c>
      <c r="E310" s="29" t="s">
        <v>81</v>
      </c>
      <c r="F310" s="29">
        <v>3959.3483244528734</v>
      </c>
      <c r="G310" s="29">
        <v>2828.241819188489</v>
      </c>
      <c r="H310" s="29">
        <v>6787.5901436413624</v>
      </c>
      <c r="I310" s="29">
        <v>262228.11701093434</v>
      </c>
      <c r="J310" s="29">
        <v>37771.882989065576</v>
      </c>
      <c r="K310" s="29">
        <v>30104.018447348062</v>
      </c>
      <c r="L310" s="31">
        <v>0.1275</v>
      </c>
      <c r="M310" s="31" t="s">
        <v>35</v>
      </c>
      <c r="N310" s="29">
        <v>300000</v>
      </c>
      <c r="O310" s="29" t="s">
        <v>184</v>
      </c>
      <c r="P310" s="81">
        <v>2027</v>
      </c>
      <c r="BF310" s="7"/>
    </row>
    <row r="311" spans="3:58" x14ac:dyDescent="0.4">
      <c r="C311" s="29">
        <v>11</v>
      </c>
      <c r="D311" s="30">
        <v>46692</v>
      </c>
      <c r="E311" s="29" t="s">
        <v>81</v>
      </c>
      <c r="F311" s="29">
        <v>4023.47808735633</v>
      </c>
      <c r="G311" s="29">
        <v>2731.5428855305659</v>
      </c>
      <c r="H311" s="29">
        <v>6755.0209728868958</v>
      </c>
      <c r="I311" s="29">
        <v>258204.63892357799</v>
      </c>
      <c r="J311" s="29">
        <v>41795.361076421905</v>
      </c>
      <c r="K311" s="29">
        <v>32835.561332878628</v>
      </c>
      <c r="L311" s="31">
        <v>0.125</v>
      </c>
      <c r="M311" s="31" t="s">
        <v>35</v>
      </c>
      <c r="N311" s="29">
        <v>300000</v>
      </c>
      <c r="O311" s="29" t="s">
        <v>184</v>
      </c>
      <c r="P311" s="81">
        <v>2027</v>
      </c>
      <c r="BF311" s="7"/>
    </row>
    <row r="312" spans="3:58" x14ac:dyDescent="0.4">
      <c r="C312" s="29">
        <v>12</v>
      </c>
      <c r="D312" s="30">
        <v>46722</v>
      </c>
      <c r="E312" s="29" t="s">
        <v>81</v>
      </c>
      <c r="F312" s="29">
        <v>4065.3893174329583</v>
      </c>
      <c r="G312" s="29">
        <v>2689.6316554539376</v>
      </c>
      <c r="H312" s="29">
        <v>6755.0209728868958</v>
      </c>
      <c r="I312" s="29">
        <v>254139.24960614502</v>
      </c>
      <c r="J312" s="29">
        <v>45860.750393854862</v>
      </c>
      <c r="K312" s="29">
        <v>35525.192988332565</v>
      </c>
      <c r="L312" s="31">
        <v>0.125</v>
      </c>
      <c r="M312" s="31" t="s">
        <v>35</v>
      </c>
      <c r="N312" s="29">
        <v>300000</v>
      </c>
      <c r="O312" s="29" t="s">
        <v>184</v>
      </c>
      <c r="P312" s="81">
        <v>2027</v>
      </c>
      <c r="BF312" s="7"/>
    </row>
    <row r="313" spans="3:58" x14ac:dyDescent="0.4">
      <c r="C313" s="29">
        <v>13</v>
      </c>
      <c r="D313" s="30">
        <v>46753</v>
      </c>
      <c r="E313" s="29" t="s">
        <v>81</v>
      </c>
      <c r="F313" s="29">
        <v>4107.7371228228858</v>
      </c>
      <c r="G313" s="29">
        <v>2647.2838500640105</v>
      </c>
      <c r="H313" s="29">
        <v>6755.0209728868958</v>
      </c>
      <c r="I313" s="29">
        <v>250031.51248332215</v>
      </c>
      <c r="J313" s="29">
        <v>49968.487516677749</v>
      </c>
      <c r="K313" s="29">
        <v>38172.476838396578</v>
      </c>
      <c r="L313" s="31">
        <v>0.125</v>
      </c>
      <c r="M313" s="31" t="s">
        <v>35</v>
      </c>
      <c r="N313" s="29">
        <v>300000</v>
      </c>
      <c r="O313" s="29" t="s">
        <v>184</v>
      </c>
      <c r="P313" s="81">
        <v>2028</v>
      </c>
      <c r="BF313" s="7"/>
    </row>
    <row r="314" spans="3:58" x14ac:dyDescent="0.4">
      <c r="C314" s="29">
        <v>14</v>
      </c>
      <c r="D314" s="30">
        <v>46784</v>
      </c>
      <c r="E314" s="29" t="s">
        <v>81</v>
      </c>
      <c r="F314" s="29">
        <v>4150.5260511856231</v>
      </c>
      <c r="G314" s="29">
        <v>2604.4949217012722</v>
      </c>
      <c r="H314" s="29">
        <v>6755.0209728868958</v>
      </c>
      <c r="I314" s="29">
        <v>245880.98643213653</v>
      </c>
      <c r="J314" s="29">
        <v>54119.013567863374</v>
      </c>
      <c r="K314" s="29">
        <v>40776.971760097847</v>
      </c>
      <c r="L314" s="31">
        <v>0.125</v>
      </c>
      <c r="M314" s="31" t="s">
        <v>35</v>
      </c>
      <c r="N314" s="29">
        <v>300000</v>
      </c>
      <c r="O314" s="29" t="s">
        <v>184</v>
      </c>
      <c r="P314" s="81">
        <v>2028</v>
      </c>
      <c r="BF314" s="7"/>
    </row>
    <row r="315" spans="3:58" x14ac:dyDescent="0.4">
      <c r="C315" s="29">
        <v>15</v>
      </c>
      <c r="D315" s="30">
        <v>46813</v>
      </c>
      <c r="E315" s="29" t="s">
        <v>81</v>
      </c>
      <c r="F315" s="29">
        <v>4193.7606975521403</v>
      </c>
      <c r="G315" s="29">
        <v>2561.2602753347555</v>
      </c>
      <c r="H315" s="29">
        <v>6755.0209728868958</v>
      </c>
      <c r="I315" s="29">
        <v>241687.22573458438</v>
      </c>
      <c r="J315" s="29">
        <v>58312.774265415515</v>
      </c>
      <c r="K315" s="29">
        <v>43338.2320354326</v>
      </c>
      <c r="L315" s="31">
        <v>0.125</v>
      </c>
      <c r="M315" s="31" t="s">
        <v>35</v>
      </c>
      <c r="N315" s="29">
        <v>300000</v>
      </c>
      <c r="O315" s="29" t="s">
        <v>184</v>
      </c>
      <c r="P315" s="81">
        <v>2028</v>
      </c>
      <c r="BF315" s="7"/>
    </row>
    <row r="316" spans="3:58" x14ac:dyDescent="0.4">
      <c r="C316" s="29">
        <v>16</v>
      </c>
      <c r="D316" s="30">
        <v>46844</v>
      </c>
      <c r="E316" s="29" t="s">
        <v>81</v>
      </c>
      <c r="F316" s="29">
        <v>4237.4457048183076</v>
      </c>
      <c r="G316" s="29">
        <v>2517.5752680685873</v>
      </c>
      <c r="H316" s="29">
        <v>6755.0209728868949</v>
      </c>
      <c r="I316" s="29">
        <v>237449.78002976609</v>
      </c>
      <c r="J316" s="29">
        <v>62550.219970233826</v>
      </c>
      <c r="K316" s="29">
        <v>45855.807303501191</v>
      </c>
      <c r="L316" s="31">
        <v>0.125</v>
      </c>
      <c r="M316" s="31" t="s">
        <v>35</v>
      </c>
      <c r="N316" s="29">
        <v>300000</v>
      </c>
      <c r="O316" s="29" t="s">
        <v>184</v>
      </c>
      <c r="P316" s="81">
        <v>2028</v>
      </c>
      <c r="BF316" s="7"/>
    </row>
    <row r="317" spans="3:58" x14ac:dyDescent="0.4">
      <c r="C317" s="29">
        <v>17</v>
      </c>
      <c r="D317" s="30">
        <v>46874</v>
      </c>
      <c r="E317" s="29" t="s">
        <v>81</v>
      </c>
      <c r="F317" s="29">
        <v>4281.5857642434985</v>
      </c>
      <c r="G317" s="29">
        <v>2473.4352086433969</v>
      </c>
      <c r="H317" s="29">
        <v>6755.0209728868958</v>
      </c>
      <c r="I317" s="29">
        <v>233168.19426552259</v>
      </c>
      <c r="J317" s="29">
        <v>66831.805734477326</v>
      </c>
      <c r="K317" s="29">
        <v>48329.242512144585</v>
      </c>
      <c r="L317" s="31">
        <v>0.125</v>
      </c>
      <c r="M317" s="31" t="s">
        <v>35</v>
      </c>
      <c r="N317" s="29">
        <v>300000</v>
      </c>
      <c r="O317" s="29" t="s">
        <v>184</v>
      </c>
      <c r="P317" s="81">
        <v>2028</v>
      </c>
      <c r="BF317" s="7"/>
    </row>
    <row r="318" spans="3:58" x14ac:dyDescent="0.4">
      <c r="C318" s="29">
        <v>18</v>
      </c>
      <c r="D318" s="30">
        <v>46905</v>
      </c>
      <c r="E318" s="29" t="s">
        <v>81</v>
      </c>
      <c r="F318" s="29">
        <v>4326.1856159543695</v>
      </c>
      <c r="G318" s="29">
        <v>2428.8353569325268</v>
      </c>
      <c r="H318" s="29">
        <v>6755.0209728868958</v>
      </c>
      <c r="I318" s="29">
        <v>228842.00864956822</v>
      </c>
      <c r="J318" s="29">
        <v>71157.991350431694</v>
      </c>
      <c r="K318" s="29">
        <v>50758.077869077111</v>
      </c>
      <c r="L318" s="31">
        <v>0.125</v>
      </c>
      <c r="M318" s="31" t="s">
        <v>35</v>
      </c>
      <c r="N318" s="29">
        <v>300000</v>
      </c>
      <c r="O318" s="29" t="s">
        <v>184</v>
      </c>
      <c r="P318" s="81">
        <v>2028</v>
      </c>
      <c r="BF318" s="7"/>
    </row>
    <row r="319" spans="3:58" x14ac:dyDescent="0.4">
      <c r="C319" s="29">
        <v>19</v>
      </c>
      <c r="D319" s="30">
        <v>46935</v>
      </c>
      <c r="E319" s="29" t="s">
        <v>81</v>
      </c>
      <c r="F319" s="29">
        <v>4371.2500494538954</v>
      </c>
      <c r="G319" s="29">
        <v>2383.7709234330023</v>
      </c>
      <c r="H319" s="29">
        <v>6755.0209728868977</v>
      </c>
      <c r="I319" s="29">
        <v>224470.75860011432</v>
      </c>
      <c r="J319" s="29">
        <v>75529.241399885592</v>
      </c>
      <c r="K319" s="29">
        <v>53141.848792510114</v>
      </c>
      <c r="L319" s="31">
        <v>0.125</v>
      </c>
      <c r="M319" s="31" t="s">
        <v>35</v>
      </c>
      <c r="N319" s="29">
        <v>300000</v>
      </c>
      <c r="O319" s="29" t="s">
        <v>184</v>
      </c>
      <c r="P319" s="81">
        <v>2028</v>
      </c>
      <c r="BF319" s="7"/>
    </row>
    <row r="320" spans="3:58" x14ac:dyDescent="0.4">
      <c r="C320" s="29">
        <v>20</v>
      </c>
      <c r="D320" s="30">
        <v>46966</v>
      </c>
      <c r="E320" s="29" t="s">
        <v>81</v>
      </c>
      <c r="F320" s="29">
        <v>4416.7839041357074</v>
      </c>
      <c r="G320" s="29">
        <v>2338.2370687511907</v>
      </c>
      <c r="H320" s="29">
        <v>6755.0209728868977</v>
      </c>
      <c r="I320" s="29">
        <v>220053.97469597863</v>
      </c>
      <c r="J320" s="29">
        <v>79946.025304021299</v>
      </c>
      <c r="K320" s="29">
        <v>55480.085861261308</v>
      </c>
      <c r="L320" s="31">
        <v>0.125</v>
      </c>
      <c r="M320" s="31" t="s">
        <v>35</v>
      </c>
      <c r="N320" s="29">
        <v>300000</v>
      </c>
      <c r="O320" s="29" t="s">
        <v>184</v>
      </c>
      <c r="P320" s="81">
        <v>2028</v>
      </c>
      <c r="BF320" s="7"/>
    </row>
    <row r="321" spans="3:58" x14ac:dyDescent="0.4">
      <c r="C321" s="29">
        <v>21</v>
      </c>
      <c r="D321" s="30">
        <v>46997</v>
      </c>
      <c r="E321" s="29" t="s">
        <v>81</v>
      </c>
      <c r="F321" s="29">
        <v>4462.7920698037851</v>
      </c>
      <c r="G321" s="29">
        <v>2292.2289030831107</v>
      </c>
      <c r="H321" s="29">
        <v>6755.0209728868958</v>
      </c>
      <c r="I321" s="29">
        <v>215591.18262617485</v>
      </c>
      <c r="J321" s="29">
        <v>84408.817373825092</v>
      </c>
      <c r="K321" s="29">
        <v>57772.314764344417</v>
      </c>
      <c r="L321" s="31">
        <v>0.125</v>
      </c>
      <c r="M321" s="31" t="s">
        <v>35</v>
      </c>
      <c r="N321" s="29">
        <v>300000</v>
      </c>
      <c r="O321" s="29" t="s">
        <v>184</v>
      </c>
      <c r="P321" s="81">
        <v>2028</v>
      </c>
      <c r="BF321" s="7"/>
    </row>
    <row r="322" spans="3:58" x14ac:dyDescent="0.4">
      <c r="C322" s="29">
        <v>22</v>
      </c>
      <c r="D322" s="30">
        <v>47027</v>
      </c>
      <c r="E322" s="29" t="s">
        <v>81</v>
      </c>
      <c r="F322" s="29">
        <v>4509.2794871975766</v>
      </c>
      <c r="G322" s="29">
        <v>2245.7414856893215</v>
      </c>
      <c r="H322" s="29">
        <v>6755.0209728868977</v>
      </c>
      <c r="I322" s="29">
        <v>211081.90313897727</v>
      </c>
      <c r="J322" s="29">
        <v>88918.09686102267</v>
      </c>
      <c r="K322" s="29">
        <v>60018.05625003374</v>
      </c>
      <c r="L322" s="31">
        <v>0.125</v>
      </c>
      <c r="M322" s="31" t="s">
        <v>35</v>
      </c>
      <c r="N322" s="29">
        <v>300000</v>
      </c>
      <c r="O322" s="29" t="s">
        <v>184</v>
      </c>
      <c r="P322" s="81">
        <v>2028</v>
      </c>
      <c r="BF322" s="7"/>
    </row>
    <row r="323" spans="3:58" x14ac:dyDescent="0.4">
      <c r="C323" s="29">
        <v>23</v>
      </c>
      <c r="D323" s="30">
        <v>47058</v>
      </c>
      <c r="E323" s="29" t="s">
        <v>81</v>
      </c>
      <c r="F323" s="29">
        <v>4574.8264125464211</v>
      </c>
      <c r="G323" s="29">
        <v>2154.7944278770597</v>
      </c>
      <c r="H323" s="29">
        <v>6729.6208404234803</v>
      </c>
      <c r="I323" s="29">
        <v>206507.07672643085</v>
      </c>
      <c r="J323" s="29">
        <v>93492.923273569089</v>
      </c>
      <c r="K323" s="29">
        <v>62172.850677910799</v>
      </c>
      <c r="L323" s="31">
        <v>0.1225</v>
      </c>
      <c r="M323" s="31" t="s">
        <v>35</v>
      </c>
      <c r="N323" s="29">
        <v>300000</v>
      </c>
      <c r="O323" s="29" t="s">
        <v>184</v>
      </c>
      <c r="P323" s="81">
        <v>2028</v>
      </c>
      <c r="BF323" s="7"/>
    </row>
    <row r="324" spans="3:58" x14ac:dyDescent="0.4">
      <c r="C324" s="29">
        <v>24</v>
      </c>
      <c r="D324" s="30">
        <v>47088</v>
      </c>
      <c r="E324" s="29" t="s">
        <v>81</v>
      </c>
      <c r="F324" s="29">
        <v>4621.5277655078316</v>
      </c>
      <c r="G324" s="29">
        <v>2108.0930749156482</v>
      </c>
      <c r="H324" s="29">
        <v>6729.6208404234794</v>
      </c>
      <c r="I324" s="29">
        <v>201885.54896092301</v>
      </c>
      <c r="J324" s="29">
        <v>98114.451039076928</v>
      </c>
      <c r="K324" s="29">
        <v>64280.943752826446</v>
      </c>
      <c r="L324" s="31">
        <v>0.1225</v>
      </c>
      <c r="M324" s="31" t="s">
        <v>35</v>
      </c>
      <c r="N324" s="29">
        <v>300000</v>
      </c>
      <c r="O324" s="29" t="s">
        <v>184</v>
      </c>
      <c r="P324" s="81">
        <v>2028</v>
      </c>
      <c r="BF324" s="7"/>
    </row>
    <row r="325" spans="3:58" x14ac:dyDescent="0.4">
      <c r="C325" s="29">
        <v>25</v>
      </c>
      <c r="D325" s="30">
        <v>47119</v>
      </c>
      <c r="E325" s="29" t="s">
        <v>81</v>
      </c>
      <c r="F325" s="29">
        <v>4668.7058614473899</v>
      </c>
      <c r="G325" s="29">
        <v>2060.9149789760891</v>
      </c>
      <c r="H325" s="29">
        <v>6729.6208404234794</v>
      </c>
      <c r="I325" s="29">
        <v>197216.84309947563</v>
      </c>
      <c r="J325" s="29">
        <v>102783.15690052432</v>
      </c>
      <c r="K325" s="29">
        <v>66341.858731802538</v>
      </c>
      <c r="L325" s="31">
        <v>0.1225</v>
      </c>
      <c r="M325" s="31" t="s">
        <v>35</v>
      </c>
      <c r="N325" s="29">
        <v>300000</v>
      </c>
      <c r="O325" s="29" t="s">
        <v>184</v>
      </c>
      <c r="P325" s="81">
        <v>2029</v>
      </c>
      <c r="BF325" s="7"/>
    </row>
    <row r="326" spans="3:58" x14ac:dyDescent="0.4">
      <c r="C326" s="29">
        <v>26</v>
      </c>
      <c r="D326" s="30">
        <v>47150</v>
      </c>
      <c r="E326" s="29" t="s">
        <v>81</v>
      </c>
      <c r="F326" s="29">
        <v>4716.3655671163333</v>
      </c>
      <c r="G326" s="29">
        <v>2013.255273307147</v>
      </c>
      <c r="H326" s="29">
        <v>6729.6208404234803</v>
      </c>
      <c r="I326" s="29">
        <v>192500.47753235931</v>
      </c>
      <c r="J326" s="29">
        <v>107499.52246764065</v>
      </c>
      <c r="K326" s="29">
        <v>68355.114005109688</v>
      </c>
      <c r="L326" s="31">
        <v>0.1225</v>
      </c>
      <c r="M326" s="31" t="s">
        <v>35</v>
      </c>
      <c r="N326" s="29">
        <v>300000</v>
      </c>
      <c r="O326" s="29" t="s">
        <v>184</v>
      </c>
      <c r="P326" s="81">
        <v>2029</v>
      </c>
      <c r="BF326" s="7"/>
    </row>
    <row r="327" spans="3:58" x14ac:dyDescent="0.4">
      <c r="C327" s="29">
        <v>27</v>
      </c>
      <c r="D327" s="30">
        <v>47178</v>
      </c>
      <c r="E327" s="29" t="s">
        <v>81</v>
      </c>
      <c r="F327" s="29">
        <v>4764.511798947311</v>
      </c>
      <c r="G327" s="29">
        <v>1965.1090414761679</v>
      </c>
      <c r="H327" s="29">
        <v>6729.6208404234794</v>
      </c>
      <c r="I327" s="29">
        <v>187735.96573341198</v>
      </c>
      <c r="J327" s="29">
        <v>112264.03426658796</v>
      </c>
      <c r="K327" s="29">
        <v>70320.223046585859</v>
      </c>
      <c r="L327" s="31">
        <v>0.1225</v>
      </c>
      <c r="M327" s="31" t="s">
        <v>35</v>
      </c>
      <c r="N327" s="29">
        <v>300000</v>
      </c>
      <c r="O327" s="29" t="s">
        <v>184</v>
      </c>
      <c r="P327" s="81">
        <v>2029</v>
      </c>
      <c r="BF327" s="7"/>
    </row>
    <row r="328" spans="3:58" x14ac:dyDescent="0.4">
      <c r="C328" s="29">
        <v>28</v>
      </c>
      <c r="D328" s="30">
        <v>47209</v>
      </c>
      <c r="E328" s="29" t="s">
        <v>81</v>
      </c>
      <c r="F328" s="29">
        <v>4813.1495235615657</v>
      </c>
      <c r="G328" s="29">
        <v>1916.4713168619139</v>
      </c>
      <c r="H328" s="29">
        <v>6729.6208404234794</v>
      </c>
      <c r="I328" s="29">
        <v>182922.81620985043</v>
      </c>
      <c r="J328" s="29">
        <v>117077.18379014952</v>
      </c>
      <c r="K328" s="29">
        <v>72236.694363447779</v>
      </c>
      <c r="L328" s="31">
        <v>0.1225</v>
      </c>
      <c r="M328" s="31" t="s">
        <v>35</v>
      </c>
      <c r="N328" s="29">
        <v>300000</v>
      </c>
      <c r="O328" s="29" t="s">
        <v>184</v>
      </c>
      <c r="P328" s="81">
        <v>2029</v>
      </c>
      <c r="BF328" s="7"/>
    </row>
    <row r="329" spans="3:58" x14ac:dyDescent="0.4">
      <c r="C329" s="29">
        <v>29</v>
      </c>
      <c r="D329" s="30">
        <v>47239</v>
      </c>
      <c r="E329" s="29" t="s">
        <v>81</v>
      </c>
      <c r="F329" s="29">
        <v>4862.2837582812563</v>
      </c>
      <c r="G329" s="29">
        <v>1867.3370821422232</v>
      </c>
      <c r="H329" s="29">
        <v>6729.6208404234794</v>
      </c>
      <c r="I329" s="29">
        <v>178060.53245156916</v>
      </c>
      <c r="J329" s="29">
        <v>121939.46754843077</v>
      </c>
      <c r="K329" s="29">
        <v>74104.031445590008</v>
      </c>
      <c r="L329" s="31">
        <v>0.1225</v>
      </c>
      <c r="M329" s="31" t="s">
        <v>35</v>
      </c>
      <c r="N329" s="29">
        <v>300000</v>
      </c>
      <c r="O329" s="29" t="s">
        <v>184</v>
      </c>
      <c r="P329" s="81">
        <v>2029</v>
      </c>
      <c r="BF329" s="7"/>
    </row>
    <row r="330" spans="3:58" x14ac:dyDescent="0.4">
      <c r="C330" s="29">
        <v>30</v>
      </c>
      <c r="D330" s="30">
        <v>47270</v>
      </c>
      <c r="E330" s="29" t="s">
        <v>81</v>
      </c>
      <c r="F330" s="29">
        <v>4911.9195716470449</v>
      </c>
      <c r="G330" s="29">
        <v>1817.7012687764352</v>
      </c>
      <c r="H330" s="29">
        <v>6729.6208404234803</v>
      </c>
      <c r="I330" s="29">
        <v>173148.61287992212</v>
      </c>
      <c r="J330" s="29">
        <v>126851.38712007781</v>
      </c>
      <c r="K330" s="29">
        <v>75921.732714366444</v>
      </c>
      <c r="L330" s="31">
        <v>0.1225</v>
      </c>
      <c r="M330" s="31" t="s">
        <v>35</v>
      </c>
      <c r="N330" s="29">
        <v>300000</v>
      </c>
      <c r="O330" s="29" t="s">
        <v>184</v>
      </c>
      <c r="P330" s="81">
        <v>2029</v>
      </c>
      <c r="BF330" s="7"/>
    </row>
    <row r="331" spans="3:58" x14ac:dyDescent="0.4">
      <c r="C331" s="29">
        <v>31</v>
      </c>
      <c r="D331" s="30">
        <v>47300</v>
      </c>
      <c r="E331" s="29" t="s">
        <v>81</v>
      </c>
      <c r="F331" s="29">
        <v>4962.0620839409421</v>
      </c>
      <c r="G331" s="29">
        <v>1767.5587564825382</v>
      </c>
      <c r="H331" s="29">
        <v>6729.6208404234803</v>
      </c>
      <c r="I331" s="29">
        <v>168186.55079598117</v>
      </c>
      <c r="J331" s="29">
        <v>131813.44920401875</v>
      </c>
      <c r="K331" s="29">
        <v>77689.291470848984</v>
      </c>
      <c r="L331" s="31">
        <v>0.1225</v>
      </c>
      <c r="M331" s="31" t="s">
        <v>35</v>
      </c>
      <c r="N331" s="29">
        <v>300000</v>
      </c>
      <c r="O331" s="29" t="s">
        <v>184</v>
      </c>
      <c r="P331" s="81">
        <v>2029</v>
      </c>
      <c r="BF331" s="7"/>
    </row>
    <row r="332" spans="3:58" x14ac:dyDescent="0.4">
      <c r="C332" s="29">
        <v>32</v>
      </c>
      <c r="D332" s="30">
        <v>47331</v>
      </c>
      <c r="E332" s="29" t="s">
        <v>81</v>
      </c>
      <c r="F332" s="29">
        <v>5012.7164677145029</v>
      </c>
      <c r="G332" s="29">
        <v>1716.9043727089743</v>
      </c>
      <c r="H332" s="29">
        <v>6729.6208404234776</v>
      </c>
      <c r="I332" s="29">
        <v>163173.83432826668</v>
      </c>
      <c r="J332" s="29">
        <v>136826.16567173324</v>
      </c>
      <c r="K332" s="29">
        <v>79406.195843557958</v>
      </c>
      <c r="L332" s="31">
        <v>0.1225</v>
      </c>
      <c r="M332" s="31" t="s">
        <v>35</v>
      </c>
      <c r="N332" s="29">
        <v>300000</v>
      </c>
      <c r="O332" s="29" t="s">
        <v>184</v>
      </c>
      <c r="P332" s="81">
        <v>2029</v>
      </c>
      <c r="BF332" s="7"/>
    </row>
    <row r="333" spans="3:58" x14ac:dyDescent="0.4">
      <c r="C333" s="29">
        <v>33</v>
      </c>
      <c r="D333" s="30">
        <v>47362</v>
      </c>
      <c r="E333" s="29" t="s">
        <v>81</v>
      </c>
      <c r="F333" s="29">
        <v>5063.8879483224237</v>
      </c>
      <c r="G333" s="29">
        <v>1665.7328921010555</v>
      </c>
      <c r="H333" s="29">
        <v>6729.6208404234794</v>
      </c>
      <c r="I333" s="29">
        <v>158109.94637994425</v>
      </c>
      <c r="J333" s="29">
        <v>141890.05362005567</v>
      </c>
      <c r="K333" s="29">
        <v>81071.928735659007</v>
      </c>
      <c r="L333" s="31">
        <v>0.1225</v>
      </c>
      <c r="M333" s="31" t="s">
        <v>35</v>
      </c>
      <c r="N333" s="29">
        <v>300000</v>
      </c>
      <c r="O333" s="29" t="s">
        <v>184</v>
      </c>
      <c r="P333" s="81">
        <v>2029</v>
      </c>
      <c r="BF333" s="7"/>
    </row>
    <row r="334" spans="3:58" x14ac:dyDescent="0.4">
      <c r="C334" s="29">
        <v>34</v>
      </c>
      <c r="D334" s="30">
        <v>47392</v>
      </c>
      <c r="E334" s="29" t="s">
        <v>81</v>
      </c>
      <c r="F334" s="29">
        <v>5115.5818044615489</v>
      </c>
      <c r="G334" s="29">
        <v>1614.0390359619307</v>
      </c>
      <c r="H334" s="29">
        <v>6729.6208404234794</v>
      </c>
      <c r="I334" s="29">
        <v>152994.3645754827</v>
      </c>
      <c r="J334" s="29">
        <v>147005.63542451721</v>
      </c>
      <c r="K334" s="29">
        <v>82685.967771620941</v>
      </c>
      <c r="L334" s="31">
        <v>0.1225</v>
      </c>
      <c r="M334" s="31" t="s">
        <v>35</v>
      </c>
      <c r="N334" s="29">
        <v>300000</v>
      </c>
      <c r="O334" s="29" t="s">
        <v>184</v>
      </c>
      <c r="P334" s="81">
        <v>2029</v>
      </c>
      <c r="BF334" s="7"/>
    </row>
    <row r="335" spans="3:58" x14ac:dyDescent="0.4">
      <c r="C335" s="29">
        <v>35</v>
      </c>
      <c r="D335" s="30">
        <v>47423</v>
      </c>
      <c r="E335" s="29" t="s">
        <v>81</v>
      </c>
      <c r="F335" s="29">
        <v>5181.7474113084445</v>
      </c>
      <c r="G335" s="29">
        <v>1529.9436457548272</v>
      </c>
      <c r="H335" s="29">
        <v>6711.6910570632717</v>
      </c>
      <c r="I335" s="29">
        <v>147812.61716417427</v>
      </c>
      <c r="J335" s="29">
        <v>152187.38283582564</v>
      </c>
      <c r="K335" s="29">
        <v>84215.91141737577</v>
      </c>
      <c r="L335" s="31">
        <v>0.12000000000000001</v>
      </c>
      <c r="M335" s="31" t="s">
        <v>35</v>
      </c>
      <c r="N335" s="29">
        <v>300000</v>
      </c>
      <c r="O335" s="29" t="s">
        <v>184</v>
      </c>
      <c r="P335" s="81">
        <v>2029</v>
      </c>
      <c r="BF335" s="7"/>
    </row>
    <row r="336" spans="3:58" x14ac:dyDescent="0.4">
      <c r="C336" s="29">
        <v>36</v>
      </c>
      <c r="D336" s="30">
        <v>47453</v>
      </c>
      <c r="E336" s="29" t="s">
        <v>81</v>
      </c>
      <c r="F336" s="29">
        <v>5233.5648854215297</v>
      </c>
      <c r="G336" s="29">
        <v>1478.1261716417428</v>
      </c>
      <c r="H336" s="29">
        <v>6711.6910570632726</v>
      </c>
      <c r="I336" s="29">
        <v>142579.05227875273</v>
      </c>
      <c r="J336" s="29">
        <v>157420.94772124718</v>
      </c>
      <c r="K336" s="29">
        <v>85694.037589017506</v>
      </c>
      <c r="L336" s="31">
        <v>0.12000000000000001</v>
      </c>
      <c r="M336" s="31" t="s">
        <v>35</v>
      </c>
      <c r="N336" s="29">
        <v>300000</v>
      </c>
      <c r="O336" s="29" t="s">
        <v>184</v>
      </c>
      <c r="P336" s="81">
        <v>2029</v>
      </c>
      <c r="BF336" s="7"/>
    </row>
    <row r="337" spans="3:58" x14ac:dyDescent="0.4">
      <c r="C337" s="29">
        <v>37</v>
      </c>
      <c r="D337" s="30">
        <v>47484</v>
      </c>
      <c r="E337" s="29" t="s">
        <v>81</v>
      </c>
      <c r="F337" s="29">
        <v>5285.9005342757455</v>
      </c>
      <c r="G337" s="29">
        <v>1425.7905227875274</v>
      </c>
      <c r="H337" s="29">
        <v>6711.6910570632726</v>
      </c>
      <c r="I337" s="29">
        <v>137293.15174447699</v>
      </c>
      <c r="J337" s="29">
        <v>162706.84825552293</v>
      </c>
      <c r="K337" s="29">
        <v>87119.828111805036</v>
      </c>
      <c r="L337" s="31">
        <v>0.12000000000000001</v>
      </c>
      <c r="M337" s="31" t="s">
        <v>35</v>
      </c>
      <c r="N337" s="29">
        <v>300000</v>
      </c>
      <c r="O337" s="29" t="s">
        <v>184</v>
      </c>
      <c r="P337" s="81">
        <v>2030</v>
      </c>
      <c r="BF337" s="63"/>
    </row>
    <row r="338" spans="3:58" x14ac:dyDescent="0.4">
      <c r="C338" s="29">
        <v>38</v>
      </c>
      <c r="D338" s="30">
        <v>47515</v>
      </c>
      <c r="E338" s="29" t="s">
        <v>81</v>
      </c>
      <c r="F338" s="29">
        <v>5338.7595396185025</v>
      </c>
      <c r="G338" s="29">
        <v>1372.93151744477</v>
      </c>
      <c r="H338" s="29">
        <v>6711.6910570632726</v>
      </c>
      <c r="I338" s="29">
        <v>131954.39220485848</v>
      </c>
      <c r="J338" s="29">
        <v>168045.60779514143</v>
      </c>
      <c r="K338" s="29">
        <v>88492.759629249806</v>
      </c>
      <c r="L338" s="31">
        <v>0.12000000000000001</v>
      </c>
      <c r="M338" s="31" t="s">
        <v>35</v>
      </c>
      <c r="N338" s="29">
        <v>300000</v>
      </c>
      <c r="O338" s="29" t="s">
        <v>184</v>
      </c>
      <c r="P338" s="81">
        <v>2030</v>
      </c>
      <c r="BF338" s="63"/>
    </row>
    <row r="339" spans="3:58" x14ac:dyDescent="0.4">
      <c r="C339" s="29">
        <v>39</v>
      </c>
      <c r="D339" s="30">
        <v>47543</v>
      </c>
      <c r="E339" s="29" t="s">
        <v>81</v>
      </c>
      <c r="F339" s="29">
        <v>5392.1471350146867</v>
      </c>
      <c r="G339" s="29">
        <v>1319.5439220485848</v>
      </c>
      <c r="H339" s="29">
        <v>6711.6910570632717</v>
      </c>
      <c r="I339" s="29">
        <v>126562.24506984379</v>
      </c>
      <c r="J339" s="29">
        <v>173437.75493015611</v>
      </c>
      <c r="K339" s="29">
        <v>89812.303551298392</v>
      </c>
      <c r="L339" s="31">
        <v>0.12000000000000001</v>
      </c>
      <c r="M339" s="31" t="s">
        <v>35</v>
      </c>
      <c r="N339" s="29">
        <v>300000</v>
      </c>
      <c r="O339" s="29" t="s">
        <v>184</v>
      </c>
      <c r="P339" s="81">
        <v>2030</v>
      </c>
      <c r="BF339" s="63"/>
    </row>
    <row r="340" spans="3:58" x14ac:dyDescent="0.4">
      <c r="C340" s="29">
        <v>40</v>
      </c>
      <c r="D340" s="30">
        <v>47574</v>
      </c>
      <c r="E340" s="29" t="s">
        <v>81</v>
      </c>
      <c r="F340" s="29">
        <v>5446.0686063648336</v>
      </c>
      <c r="G340" s="29">
        <v>1265.6224506984379</v>
      </c>
      <c r="H340" s="29">
        <v>6711.6910570632717</v>
      </c>
      <c r="I340" s="29">
        <v>121116.17646347896</v>
      </c>
      <c r="J340" s="29">
        <v>178883.82353652094</v>
      </c>
      <c r="K340" s="29">
        <v>91077.926001996835</v>
      </c>
      <c r="L340" s="31">
        <v>0.12000000000000001</v>
      </c>
      <c r="M340" s="31" t="s">
        <v>35</v>
      </c>
      <c r="N340" s="29">
        <v>300000</v>
      </c>
      <c r="O340" s="29" t="s">
        <v>184</v>
      </c>
      <c r="P340" s="81">
        <v>2030</v>
      </c>
      <c r="BF340" s="63"/>
    </row>
    <row r="341" spans="3:58" x14ac:dyDescent="0.4">
      <c r="C341" s="29">
        <v>41</v>
      </c>
      <c r="D341" s="30">
        <v>47604</v>
      </c>
      <c r="E341" s="29" t="s">
        <v>81</v>
      </c>
      <c r="F341" s="29">
        <v>5500.5292924284822</v>
      </c>
      <c r="G341" s="29">
        <v>1211.1617646347897</v>
      </c>
      <c r="H341" s="29">
        <v>6711.6910570632717</v>
      </c>
      <c r="I341" s="29">
        <v>115615.64717105047</v>
      </c>
      <c r="J341" s="29">
        <v>184384.35282894943</v>
      </c>
      <c r="K341" s="29">
        <v>92289.087766631623</v>
      </c>
      <c r="L341" s="31">
        <v>0.12000000000000001</v>
      </c>
      <c r="M341" s="31" t="s">
        <v>35</v>
      </c>
      <c r="N341" s="29">
        <v>300000</v>
      </c>
      <c r="O341" s="29" t="s">
        <v>184</v>
      </c>
      <c r="P341" s="81">
        <v>2030</v>
      </c>
      <c r="BF341" s="63"/>
    </row>
    <row r="342" spans="3:58" x14ac:dyDescent="0.4">
      <c r="C342" s="29">
        <v>42</v>
      </c>
      <c r="D342" s="30">
        <v>47635</v>
      </c>
      <c r="E342" s="29" t="s">
        <v>81</v>
      </c>
      <c r="F342" s="29">
        <v>5555.534585352767</v>
      </c>
      <c r="G342" s="29">
        <v>1156.1564717105048</v>
      </c>
      <c r="H342" s="29">
        <v>6711.6910570632717</v>
      </c>
      <c r="I342" s="29">
        <v>110060.1125856977</v>
      </c>
      <c r="J342" s="29">
        <v>189939.88741430218</v>
      </c>
      <c r="K342" s="29">
        <v>93445.244238342129</v>
      </c>
      <c r="L342" s="31">
        <v>0.12000000000000001</v>
      </c>
      <c r="M342" s="31" t="s">
        <v>35</v>
      </c>
      <c r="N342" s="29">
        <v>300000</v>
      </c>
      <c r="O342" s="29" t="s">
        <v>184</v>
      </c>
      <c r="P342" s="81">
        <v>2030</v>
      </c>
      <c r="BF342" s="63"/>
    </row>
    <row r="343" spans="3:58" x14ac:dyDescent="0.4">
      <c r="C343" s="29">
        <v>43</v>
      </c>
      <c r="D343" s="30">
        <v>47665</v>
      </c>
      <c r="E343" s="29" t="s">
        <v>81</v>
      </c>
      <c r="F343" s="29">
        <v>5611.0899312062957</v>
      </c>
      <c r="G343" s="29">
        <v>1100.6011258569772</v>
      </c>
      <c r="H343" s="29">
        <v>6711.6910570632726</v>
      </c>
      <c r="I343" s="29">
        <v>104449.0226544914</v>
      </c>
      <c r="J343" s="29">
        <v>195550.97734550847</v>
      </c>
      <c r="K343" s="29">
        <v>94545.845364199107</v>
      </c>
      <c r="L343" s="31">
        <v>0.12000000000000001</v>
      </c>
      <c r="M343" s="31" t="s">
        <v>35</v>
      </c>
      <c r="N343" s="29">
        <v>300000</v>
      </c>
      <c r="O343" s="29" t="s">
        <v>184</v>
      </c>
      <c r="P343" s="81">
        <v>2030</v>
      </c>
      <c r="BF343" s="63"/>
    </row>
    <row r="344" spans="3:58" x14ac:dyDescent="0.4">
      <c r="C344" s="29">
        <v>44</v>
      </c>
      <c r="D344" s="30">
        <v>47696</v>
      </c>
      <c r="E344" s="29" t="s">
        <v>81</v>
      </c>
      <c r="F344" s="29">
        <v>5667.2008305183572</v>
      </c>
      <c r="G344" s="29">
        <v>1044.4902265449141</v>
      </c>
      <c r="H344" s="29">
        <v>6711.6910570632717</v>
      </c>
      <c r="I344" s="29">
        <v>98781.821823973049</v>
      </c>
      <c r="J344" s="29">
        <v>201218.17817602682</v>
      </c>
      <c r="K344" s="29">
        <v>95590.335590744027</v>
      </c>
      <c r="L344" s="31">
        <v>0.12000000000000001</v>
      </c>
      <c r="M344" s="31" t="s">
        <v>35</v>
      </c>
      <c r="N344" s="29">
        <v>300000</v>
      </c>
      <c r="O344" s="29" t="s">
        <v>184</v>
      </c>
      <c r="P344" s="81">
        <v>2030</v>
      </c>
      <c r="BF344" s="63"/>
    </row>
    <row r="345" spans="3:58" x14ac:dyDescent="0.4">
      <c r="C345" s="29">
        <v>45</v>
      </c>
      <c r="D345" s="30">
        <v>47727</v>
      </c>
      <c r="E345" s="29" t="s">
        <v>81</v>
      </c>
      <c r="F345" s="29">
        <v>5723.8728388235422</v>
      </c>
      <c r="G345" s="29">
        <v>987.81821823973053</v>
      </c>
      <c r="H345" s="29">
        <v>6711.6910570632726</v>
      </c>
      <c r="I345" s="29">
        <v>93057.948985149502</v>
      </c>
      <c r="J345" s="29">
        <v>206942.05101485035</v>
      </c>
      <c r="K345" s="29">
        <v>96578.153808983756</v>
      </c>
      <c r="L345" s="31">
        <v>0.12000000000000001</v>
      </c>
      <c r="M345" s="31" t="s">
        <v>35</v>
      </c>
      <c r="N345" s="29">
        <v>300000</v>
      </c>
      <c r="O345" s="29" t="s">
        <v>184</v>
      </c>
      <c r="P345" s="81">
        <v>2030</v>
      </c>
      <c r="BF345" s="63"/>
    </row>
    <row r="346" spans="3:58" x14ac:dyDescent="0.4">
      <c r="C346" s="29">
        <v>46</v>
      </c>
      <c r="D346" s="30">
        <v>47757</v>
      </c>
      <c r="E346" s="29" t="s">
        <v>81</v>
      </c>
      <c r="F346" s="29">
        <v>5781.1115672117776</v>
      </c>
      <c r="G346" s="29">
        <v>930.57948985149505</v>
      </c>
      <c r="H346" s="29">
        <v>6711.6910570632726</v>
      </c>
      <c r="I346" s="29">
        <v>87276.837417937728</v>
      </c>
      <c r="J346" s="29">
        <v>212723.16258206213</v>
      </c>
      <c r="K346" s="29">
        <v>97508.733298835257</v>
      </c>
      <c r="L346" s="31">
        <v>0.12000000000000001</v>
      </c>
      <c r="M346" s="31" t="s">
        <v>35</v>
      </c>
      <c r="N346" s="29">
        <v>300000</v>
      </c>
      <c r="O346" s="29" t="s">
        <v>184</v>
      </c>
      <c r="P346" s="81">
        <v>2030</v>
      </c>
      <c r="BF346" s="63"/>
    </row>
    <row r="347" spans="3:58" x14ac:dyDescent="0.4">
      <c r="C347" s="29">
        <v>47</v>
      </c>
      <c r="D347" s="30">
        <v>47788</v>
      </c>
      <c r="E347" s="29" t="s">
        <v>81</v>
      </c>
      <c r="F347" s="29">
        <v>5846.9502746927647</v>
      </c>
      <c r="G347" s="29">
        <v>854.58569971730697</v>
      </c>
      <c r="H347" s="29">
        <v>6701.5359744100715</v>
      </c>
      <c r="I347" s="29">
        <v>81429.887143244967</v>
      </c>
      <c r="J347" s="29">
        <v>218570.11285675489</v>
      </c>
      <c r="K347" s="29">
        <v>98363.318998552568</v>
      </c>
      <c r="L347" s="31">
        <v>0.11750000000000001</v>
      </c>
      <c r="M347" s="31" t="s">
        <v>35</v>
      </c>
      <c r="N347" s="29">
        <v>300000</v>
      </c>
      <c r="O347" s="29" t="s">
        <v>184</v>
      </c>
      <c r="P347" s="81">
        <v>2030</v>
      </c>
      <c r="BF347" s="63"/>
    </row>
    <row r="348" spans="3:58" x14ac:dyDescent="0.4">
      <c r="C348" s="29">
        <v>48</v>
      </c>
      <c r="D348" s="30">
        <v>47818</v>
      </c>
      <c r="E348" s="29" t="s">
        <v>81</v>
      </c>
      <c r="F348" s="29">
        <v>5904.2016627991325</v>
      </c>
      <c r="G348" s="29">
        <v>797.3343116109404</v>
      </c>
      <c r="H348" s="29">
        <v>6701.5359744100724</v>
      </c>
      <c r="I348" s="29">
        <v>75525.685480445842</v>
      </c>
      <c r="J348" s="29">
        <v>224474.31451955403</v>
      </c>
      <c r="K348" s="29">
        <v>99160.653310163514</v>
      </c>
      <c r="L348" s="31">
        <v>0.11750000000000001</v>
      </c>
      <c r="M348" s="31" t="s">
        <v>35</v>
      </c>
      <c r="N348" s="29">
        <v>300000</v>
      </c>
      <c r="O348" s="29" t="s">
        <v>184</v>
      </c>
      <c r="P348" s="81">
        <v>2030</v>
      </c>
      <c r="BF348" s="63"/>
    </row>
    <row r="349" spans="3:58" x14ac:dyDescent="0.4">
      <c r="C349" s="29">
        <v>49</v>
      </c>
      <c r="D349" s="30">
        <v>47849</v>
      </c>
      <c r="E349" s="29" t="s">
        <v>81</v>
      </c>
      <c r="F349" s="29">
        <v>5962.0136374140402</v>
      </c>
      <c r="G349" s="29">
        <v>739.52233699603221</v>
      </c>
      <c r="H349" s="29">
        <v>6701.5359744100724</v>
      </c>
      <c r="I349" s="29">
        <v>69563.6718430318</v>
      </c>
      <c r="J349" s="29">
        <v>230436.32815696805</v>
      </c>
      <c r="K349" s="29">
        <v>99900.175647159544</v>
      </c>
      <c r="L349" s="31">
        <v>0.11750000000000001</v>
      </c>
      <c r="M349" s="31" t="s">
        <v>35</v>
      </c>
      <c r="N349" s="29">
        <v>300000</v>
      </c>
      <c r="O349" s="29" t="s">
        <v>184</v>
      </c>
      <c r="P349" s="81">
        <v>2031</v>
      </c>
      <c r="BF349" s="63"/>
    </row>
    <row r="350" spans="3:58" x14ac:dyDescent="0.4">
      <c r="C350" s="29">
        <v>50</v>
      </c>
      <c r="D350" s="30">
        <v>47880</v>
      </c>
      <c r="E350" s="29" t="s">
        <v>81</v>
      </c>
      <c r="F350" s="29">
        <v>6020.3916876137182</v>
      </c>
      <c r="G350" s="29">
        <v>681.14428679635307</v>
      </c>
      <c r="H350" s="29">
        <v>6701.5359744100715</v>
      </c>
      <c r="I350" s="29">
        <v>63543.280155418084</v>
      </c>
      <c r="J350" s="29">
        <v>236456.71984458176</v>
      </c>
      <c r="K350" s="29">
        <v>100581.31993395589</v>
      </c>
      <c r="L350" s="31">
        <v>0.11750000000000001</v>
      </c>
      <c r="M350" s="31" t="s">
        <v>35</v>
      </c>
      <c r="N350" s="29">
        <v>300000</v>
      </c>
      <c r="O350" s="29" t="s">
        <v>184</v>
      </c>
      <c r="P350" s="81">
        <v>2031</v>
      </c>
      <c r="BF350" s="63"/>
    </row>
    <row r="351" spans="3:58" x14ac:dyDescent="0.4">
      <c r="C351" s="29">
        <v>51</v>
      </c>
      <c r="D351" s="30">
        <v>47908</v>
      </c>
      <c r="E351" s="29" t="s">
        <v>81</v>
      </c>
      <c r="F351" s="29">
        <v>6079.3413562216037</v>
      </c>
      <c r="G351" s="29">
        <v>622.19461818846878</v>
      </c>
      <c r="H351" s="29">
        <v>6701.5359744100724</v>
      </c>
      <c r="I351" s="29">
        <v>57463.938799196483</v>
      </c>
      <c r="J351" s="29">
        <v>242536.06120080338</v>
      </c>
      <c r="K351" s="29">
        <v>101203.51455214436</v>
      </c>
      <c r="L351" s="31">
        <v>0.11750000000000001</v>
      </c>
      <c r="M351" s="31" t="s">
        <v>35</v>
      </c>
      <c r="N351" s="29">
        <v>300000</v>
      </c>
      <c r="O351" s="29" t="s">
        <v>184</v>
      </c>
      <c r="P351" s="81">
        <v>2031</v>
      </c>
      <c r="BF351" s="63"/>
    </row>
    <row r="352" spans="3:58" x14ac:dyDescent="0.4">
      <c r="C352" s="29">
        <v>52</v>
      </c>
      <c r="D352" s="30">
        <v>47939</v>
      </c>
      <c r="E352" s="29" t="s">
        <v>81</v>
      </c>
      <c r="F352" s="29">
        <v>6138.8682403346074</v>
      </c>
      <c r="G352" s="29">
        <v>562.66773407546555</v>
      </c>
      <c r="H352" s="29">
        <v>6701.5359744100733</v>
      </c>
      <c r="I352" s="29">
        <v>51325.070558861873</v>
      </c>
      <c r="J352" s="29">
        <v>248674.929441138</v>
      </c>
      <c r="K352" s="29">
        <v>101766.18228621983</v>
      </c>
      <c r="L352" s="31">
        <v>0.11750000000000001</v>
      </c>
      <c r="M352" s="31" t="s">
        <v>35</v>
      </c>
      <c r="N352" s="29">
        <v>300000</v>
      </c>
      <c r="O352" s="29" t="s">
        <v>184</v>
      </c>
      <c r="P352" s="81">
        <v>2031</v>
      </c>
      <c r="BF352" s="63"/>
    </row>
    <row r="353" spans="3:58" x14ac:dyDescent="0.4">
      <c r="C353" s="29">
        <v>53</v>
      </c>
      <c r="D353" s="30">
        <v>47969</v>
      </c>
      <c r="E353" s="29" t="s">
        <v>81</v>
      </c>
      <c r="F353" s="29">
        <v>6198.977991854551</v>
      </c>
      <c r="G353" s="29">
        <v>502.55798255552253</v>
      </c>
      <c r="H353" s="29">
        <v>6701.5359744100733</v>
      </c>
      <c r="I353" s="29">
        <v>45126.092567007319</v>
      </c>
      <c r="J353" s="29">
        <v>254873.90743299254</v>
      </c>
      <c r="K353" s="29">
        <v>102268.74026877535</v>
      </c>
      <c r="L353" s="31">
        <v>0.11750000000000001</v>
      </c>
      <c r="M353" s="31" t="s">
        <v>35</v>
      </c>
      <c r="N353" s="29">
        <v>300000</v>
      </c>
      <c r="O353" s="29" t="s">
        <v>184</v>
      </c>
      <c r="P353" s="81">
        <v>2031</v>
      </c>
      <c r="BF353" s="63"/>
    </row>
    <row r="354" spans="3:58" x14ac:dyDescent="0.4">
      <c r="C354" s="29">
        <v>54</v>
      </c>
      <c r="D354" s="30">
        <v>48000</v>
      </c>
      <c r="E354" s="29" t="s">
        <v>81</v>
      </c>
      <c r="F354" s="29">
        <v>6259.6763180247917</v>
      </c>
      <c r="G354" s="29">
        <v>441.85965638528</v>
      </c>
      <c r="H354" s="29">
        <v>6701.5359744100715</v>
      </c>
      <c r="I354" s="29">
        <v>38866.416248982525</v>
      </c>
      <c r="J354" s="29">
        <v>261133.58375101732</v>
      </c>
      <c r="K354" s="29">
        <v>102710.59992516063</v>
      </c>
      <c r="L354" s="31">
        <v>0.11750000000000001</v>
      </c>
      <c r="M354" s="31" t="s">
        <v>35</v>
      </c>
      <c r="N354" s="29">
        <v>300000</v>
      </c>
      <c r="O354" s="29" t="s">
        <v>184</v>
      </c>
      <c r="P354" s="81">
        <v>2031</v>
      </c>
      <c r="BF354" s="63"/>
    </row>
    <row r="355" spans="3:58" x14ac:dyDescent="0.4">
      <c r="C355" s="29">
        <v>55</v>
      </c>
      <c r="D355" s="30">
        <v>48030</v>
      </c>
      <c r="E355" s="29" t="s">
        <v>81</v>
      </c>
      <c r="F355" s="29">
        <v>6320.9689819721179</v>
      </c>
      <c r="G355" s="29">
        <v>380.5669924379539</v>
      </c>
      <c r="H355" s="29">
        <v>6701.5359744100715</v>
      </c>
      <c r="I355" s="29">
        <v>32545.447267010408</v>
      </c>
      <c r="J355" s="29">
        <v>267454.55273298942</v>
      </c>
      <c r="K355" s="29">
        <v>103091.16691759857</v>
      </c>
      <c r="L355" s="31">
        <v>0.11750000000000001</v>
      </c>
      <c r="M355" s="31" t="s">
        <v>35</v>
      </c>
      <c r="N355" s="29">
        <v>300000</v>
      </c>
      <c r="O355" s="29" t="s">
        <v>184</v>
      </c>
      <c r="P355" s="81">
        <v>2031</v>
      </c>
      <c r="BF355" s="63"/>
    </row>
    <row r="356" spans="3:58" x14ac:dyDescent="0.4">
      <c r="C356" s="29">
        <v>56</v>
      </c>
      <c r="D356" s="30">
        <v>48061</v>
      </c>
      <c r="E356" s="29" t="s">
        <v>81</v>
      </c>
      <c r="F356" s="29">
        <v>6382.8618032539298</v>
      </c>
      <c r="G356" s="29">
        <v>318.67417115614359</v>
      </c>
      <c r="H356" s="29">
        <v>6701.5359744100733</v>
      </c>
      <c r="I356" s="29">
        <v>26162.585463756477</v>
      </c>
      <c r="J356" s="29">
        <v>273837.41453624336</v>
      </c>
      <c r="K356" s="29">
        <v>103409.84108875472</v>
      </c>
      <c r="L356" s="31">
        <v>0.11750000000000001</v>
      </c>
      <c r="M356" s="31" t="s">
        <v>35</v>
      </c>
      <c r="N356" s="29">
        <v>300000</v>
      </c>
      <c r="O356" s="29" t="s">
        <v>184</v>
      </c>
      <c r="P356" s="81">
        <v>2031</v>
      </c>
      <c r="BF356" s="63"/>
    </row>
    <row r="357" spans="3:58" x14ac:dyDescent="0.4">
      <c r="C357" s="29">
        <v>57</v>
      </c>
      <c r="D357" s="30">
        <v>48092</v>
      </c>
      <c r="E357" s="29" t="s">
        <v>81</v>
      </c>
      <c r="F357" s="29">
        <v>6445.3606584107902</v>
      </c>
      <c r="G357" s="29">
        <v>256.17531599928219</v>
      </c>
      <c r="H357" s="29">
        <v>6701.5359744100724</v>
      </c>
      <c r="I357" s="29">
        <v>19717.224805345686</v>
      </c>
      <c r="J357" s="29">
        <v>280282.77519465412</v>
      </c>
      <c r="K357" s="29">
        <v>103666.016404754</v>
      </c>
      <c r="L357" s="31">
        <v>0.11750000000000001</v>
      </c>
      <c r="M357" s="31" t="s">
        <v>35</v>
      </c>
      <c r="N357" s="29">
        <v>300000</v>
      </c>
      <c r="O357" s="29" t="s">
        <v>184</v>
      </c>
      <c r="P357" s="81">
        <v>2031</v>
      </c>
      <c r="BF357" s="63"/>
    </row>
    <row r="358" spans="3:58" x14ac:dyDescent="0.4">
      <c r="C358" s="29">
        <v>58</v>
      </c>
      <c r="D358" s="30">
        <v>48122</v>
      </c>
      <c r="E358" s="29" t="s">
        <v>81</v>
      </c>
      <c r="F358" s="29">
        <v>6508.471481524396</v>
      </c>
      <c r="G358" s="29">
        <v>193.06449288567651</v>
      </c>
      <c r="H358" s="29">
        <v>6701.5359744100724</v>
      </c>
      <c r="I358" s="29">
        <v>13208.753323821291</v>
      </c>
      <c r="J358" s="29">
        <v>286791.24667617853</v>
      </c>
      <c r="K358" s="29">
        <v>103859.08089763968</v>
      </c>
      <c r="L358" s="31">
        <v>0.11750000000000001</v>
      </c>
      <c r="M358" s="31" t="s">
        <v>35</v>
      </c>
      <c r="N358" s="29">
        <v>300000</v>
      </c>
      <c r="O358" s="29" t="s">
        <v>184</v>
      </c>
      <c r="P358" s="81">
        <v>2031</v>
      </c>
      <c r="BF358" s="63"/>
    </row>
    <row r="359" spans="3:58" x14ac:dyDescent="0.4">
      <c r="C359" s="29">
        <v>59</v>
      </c>
      <c r="D359" s="30">
        <v>48153</v>
      </c>
      <c r="E359" s="29" t="s">
        <v>81</v>
      </c>
      <c r="F359" s="29">
        <v>6572.2002647809886</v>
      </c>
      <c r="G359" s="29">
        <v>129.33570962908348</v>
      </c>
      <c r="H359" s="29">
        <v>6701.5359744100724</v>
      </c>
      <c r="I359" s="29">
        <v>6636.5530590403023</v>
      </c>
      <c r="J359" s="29">
        <v>293363.44694095955</v>
      </c>
      <c r="K359" s="29">
        <v>103988.41660726877</v>
      </c>
      <c r="L359" s="31">
        <v>0.11750000000000001</v>
      </c>
      <c r="M359" s="31" t="s">
        <v>35</v>
      </c>
      <c r="N359" s="29">
        <v>300000</v>
      </c>
      <c r="O359" s="29" t="s">
        <v>184</v>
      </c>
      <c r="P359" s="81">
        <v>2031</v>
      </c>
      <c r="BF359" s="63"/>
    </row>
    <row r="360" spans="3:58" x14ac:dyDescent="0.4">
      <c r="C360" s="29">
        <v>60</v>
      </c>
      <c r="D360" s="30">
        <v>48183</v>
      </c>
      <c r="E360" s="29" t="s">
        <v>81</v>
      </c>
      <c r="F360" s="29">
        <v>6636.5530590403023</v>
      </c>
      <c r="G360" s="29">
        <v>64.982915369769628</v>
      </c>
      <c r="H360" s="29">
        <v>6701.5359744100715</v>
      </c>
      <c r="I360" s="29">
        <v>4.1211478674085811E-13</v>
      </c>
      <c r="J360" s="29">
        <v>299999.99999999983</v>
      </c>
      <c r="K360" s="29">
        <v>104053.39952263853</v>
      </c>
      <c r="L360" s="31">
        <v>0.11750000000000001</v>
      </c>
      <c r="M360" s="31" t="s">
        <v>35</v>
      </c>
      <c r="N360" s="29">
        <v>300000</v>
      </c>
      <c r="O360" s="29" t="s">
        <v>184</v>
      </c>
      <c r="P360" s="81">
        <v>2031</v>
      </c>
      <c r="BF360" s="63"/>
    </row>
    <row r="361" spans="3:58" x14ac:dyDescent="0.4">
      <c r="C361" s="29">
        <v>0</v>
      </c>
      <c r="D361" s="30">
        <v>46447</v>
      </c>
      <c r="E361" s="29" t="s">
        <v>82</v>
      </c>
      <c r="F361" s="29">
        <v>0</v>
      </c>
      <c r="G361" s="29">
        <v>0</v>
      </c>
      <c r="H361" s="29">
        <v>0</v>
      </c>
      <c r="I361" s="29">
        <v>300000</v>
      </c>
      <c r="J361" s="29">
        <v>0</v>
      </c>
      <c r="K361" s="29">
        <v>0</v>
      </c>
      <c r="L361" s="31">
        <v>0.1075</v>
      </c>
      <c r="M361" s="31" t="s">
        <v>44</v>
      </c>
      <c r="N361" s="29">
        <v>300000</v>
      </c>
      <c r="O361" s="29" t="s">
        <v>48</v>
      </c>
      <c r="P361" s="81">
        <v>2027</v>
      </c>
      <c r="BF361" s="63"/>
    </row>
    <row r="362" spans="3:58" x14ac:dyDescent="0.4">
      <c r="C362" s="29">
        <v>1</v>
      </c>
      <c r="D362" s="30">
        <v>46478</v>
      </c>
      <c r="E362" s="29" t="s">
        <v>82</v>
      </c>
      <c r="F362" s="29">
        <v>3797.886104427057</v>
      </c>
      <c r="G362" s="29">
        <v>2687.5</v>
      </c>
      <c r="H362" s="29">
        <v>6485.386104427057</v>
      </c>
      <c r="I362" s="29">
        <v>296202.11389557295</v>
      </c>
      <c r="J362" s="29">
        <v>3797.886104427057</v>
      </c>
      <c r="K362" s="29">
        <v>2687.5</v>
      </c>
      <c r="L362" s="31">
        <v>0.1075</v>
      </c>
      <c r="M362" s="31" t="s">
        <v>44</v>
      </c>
      <c r="N362" s="29">
        <v>300000</v>
      </c>
      <c r="O362" s="29" t="s">
        <v>48</v>
      </c>
      <c r="P362" s="81">
        <v>2027</v>
      </c>
      <c r="BF362" s="63"/>
    </row>
    <row r="363" spans="3:58" x14ac:dyDescent="0.4">
      <c r="C363" s="29">
        <v>2</v>
      </c>
      <c r="D363" s="30">
        <v>46508</v>
      </c>
      <c r="E363" s="29" t="s">
        <v>82</v>
      </c>
      <c r="F363" s="29">
        <v>3831.9088341125475</v>
      </c>
      <c r="G363" s="29">
        <v>2653.4772703145077</v>
      </c>
      <c r="H363" s="29">
        <v>6485.3861044270552</v>
      </c>
      <c r="I363" s="29">
        <v>292370.20506146038</v>
      </c>
      <c r="J363" s="29">
        <v>7629.7949385396041</v>
      </c>
      <c r="K363" s="29">
        <v>5340.9772703145081</v>
      </c>
      <c r="L363" s="31">
        <v>0.1075</v>
      </c>
      <c r="M363" s="31" t="s">
        <v>44</v>
      </c>
      <c r="N363" s="29">
        <v>300000</v>
      </c>
      <c r="O363" s="29" t="s">
        <v>48</v>
      </c>
      <c r="P363" s="81">
        <v>2027</v>
      </c>
      <c r="BF363" s="63"/>
    </row>
    <row r="364" spans="3:58" x14ac:dyDescent="0.4">
      <c r="C364" s="29">
        <v>3</v>
      </c>
      <c r="D364" s="30">
        <v>46539</v>
      </c>
      <c r="E364" s="29" t="s">
        <v>82</v>
      </c>
      <c r="F364" s="29">
        <v>3866.236350751471</v>
      </c>
      <c r="G364" s="29">
        <v>2619.1497536755824</v>
      </c>
      <c r="H364" s="29">
        <v>6485.3861044270534</v>
      </c>
      <c r="I364" s="29">
        <v>288503.9687107089</v>
      </c>
      <c r="J364" s="29">
        <v>11496.031289291075</v>
      </c>
      <c r="K364" s="29">
        <v>7960.1270239900905</v>
      </c>
      <c r="L364" s="31">
        <v>0.1075</v>
      </c>
      <c r="M364" s="31" t="s">
        <v>44</v>
      </c>
      <c r="N364" s="29">
        <v>300000</v>
      </c>
      <c r="O364" s="29" t="s">
        <v>48</v>
      </c>
      <c r="P364" s="81">
        <v>2027</v>
      </c>
      <c r="BF364" s="63"/>
    </row>
    <row r="365" spans="3:58" x14ac:dyDescent="0.4">
      <c r="C365" s="29">
        <v>4</v>
      </c>
      <c r="D365" s="30">
        <v>46569</v>
      </c>
      <c r="E365" s="29" t="s">
        <v>82</v>
      </c>
      <c r="F365" s="29">
        <v>3900.8713847269537</v>
      </c>
      <c r="G365" s="29">
        <v>2584.5147197001006</v>
      </c>
      <c r="H365" s="29">
        <v>6485.3861044270543</v>
      </c>
      <c r="I365" s="29">
        <v>284603.09732598194</v>
      </c>
      <c r="J365" s="29">
        <v>15396.902674018029</v>
      </c>
      <c r="K365" s="29">
        <v>10544.64174369019</v>
      </c>
      <c r="L365" s="31">
        <v>0.1075</v>
      </c>
      <c r="M365" s="31" t="s">
        <v>44</v>
      </c>
      <c r="N365" s="29">
        <v>300000</v>
      </c>
      <c r="O365" s="29" t="s">
        <v>48</v>
      </c>
      <c r="P365" s="81">
        <v>2027</v>
      </c>
      <c r="BF365" s="63"/>
    </row>
    <row r="366" spans="3:58" x14ac:dyDescent="0.4">
      <c r="C366" s="29">
        <v>5</v>
      </c>
      <c r="D366" s="30">
        <v>46600</v>
      </c>
      <c r="E366" s="29" t="s">
        <v>82</v>
      </c>
      <c r="F366" s="29">
        <v>3935.8166908817993</v>
      </c>
      <c r="G366" s="29">
        <v>2549.569413545255</v>
      </c>
      <c r="H366" s="29">
        <v>6485.3861044270543</v>
      </c>
      <c r="I366" s="29">
        <v>280667.28063510015</v>
      </c>
      <c r="J366" s="29">
        <v>19332.719364899829</v>
      </c>
      <c r="K366" s="29">
        <v>13094.211157235444</v>
      </c>
      <c r="L366" s="31">
        <v>0.1075</v>
      </c>
      <c r="M366" s="31" t="s">
        <v>44</v>
      </c>
      <c r="N366" s="29">
        <v>300000</v>
      </c>
      <c r="O366" s="29" t="s">
        <v>48</v>
      </c>
      <c r="P366" s="81">
        <v>2027</v>
      </c>
      <c r="BF366" s="63"/>
    </row>
    <row r="367" spans="3:58" x14ac:dyDescent="0.4">
      <c r="C367" s="29">
        <v>6</v>
      </c>
      <c r="D367" s="30">
        <v>46631</v>
      </c>
      <c r="E367" s="29" t="s">
        <v>82</v>
      </c>
      <c r="F367" s="29">
        <v>3971.0750487376163</v>
      </c>
      <c r="G367" s="29">
        <v>2514.3110556894389</v>
      </c>
      <c r="H367" s="29">
        <v>6485.3861044270552</v>
      </c>
      <c r="I367" s="29">
        <v>276696.20558636251</v>
      </c>
      <c r="J367" s="29">
        <v>23303.794413637446</v>
      </c>
      <c r="K367" s="29">
        <v>15608.522212924883</v>
      </c>
      <c r="L367" s="31">
        <v>0.1075</v>
      </c>
      <c r="M367" s="31" t="s">
        <v>44</v>
      </c>
      <c r="N367" s="29">
        <v>300000</v>
      </c>
      <c r="O367" s="29" t="s">
        <v>48</v>
      </c>
      <c r="P367" s="81">
        <v>2027</v>
      </c>
      <c r="BF367" s="63"/>
    </row>
    <row r="368" spans="3:58" x14ac:dyDescent="0.4">
      <c r="C368" s="29">
        <v>7</v>
      </c>
      <c r="D368" s="30">
        <v>46661</v>
      </c>
      <c r="E368" s="29" t="s">
        <v>82</v>
      </c>
      <c r="F368" s="29">
        <v>4006.64926271589</v>
      </c>
      <c r="G368" s="29">
        <v>2478.7368417111643</v>
      </c>
      <c r="H368" s="29">
        <v>6485.3861044270543</v>
      </c>
      <c r="I368" s="29">
        <v>272689.55632364663</v>
      </c>
      <c r="J368" s="29">
        <v>27310.443676353338</v>
      </c>
      <c r="K368" s="29">
        <v>18087.259054636048</v>
      </c>
      <c r="L368" s="31">
        <v>0.1075</v>
      </c>
      <c r="M368" s="31" t="s">
        <v>44</v>
      </c>
      <c r="N368" s="29">
        <v>300000</v>
      </c>
      <c r="O368" s="29" t="s">
        <v>48</v>
      </c>
      <c r="P368" s="81">
        <v>2027</v>
      </c>
      <c r="BF368" s="63"/>
    </row>
    <row r="369" spans="3:58" x14ac:dyDescent="0.4">
      <c r="C369" s="29">
        <v>8</v>
      </c>
      <c r="D369" s="30">
        <v>46692</v>
      </c>
      <c r="E369" s="29" t="s">
        <v>82</v>
      </c>
      <c r="F369" s="29">
        <v>4066.0308250807243</v>
      </c>
      <c r="G369" s="29">
        <v>2386.033617831908</v>
      </c>
      <c r="H369" s="29">
        <v>6452.0644429126323</v>
      </c>
      <c r="I369" s="29">
        <v>268623.52549856593</v>
      </c>
      <c r="J369" s="29">
        <v>31376.474501434062</v>
      </c>
      <c r="K369" s="29">
        <v>20473.292672467956</v>
      </c>
      <c r="L369" s="31">
        <v>0.105</v>
      </c>
      <c r="M369" s="31" t="s">
        <v>44</v>
      </c>
      <c r="N369" s="29">
        <v>300000</v>
      </c>
      <c r="O369" s="29" t="s">
        <v>48</v>
      </c>
      <c r="P369" s="81">
        <v>2027</v>
      </c>
      <c r="BF369" s="63"/>
    </row>
    <row r="370" spans="3:58" x14ac:dyDescent="0.4">
      <c r="C370" s="29">
        <v>9</v>
      </c>
      <c r="D370" s="30">
        <v>46722</v>
      </c>
      <c r="E370" s="29" t="s">
        <v>82</v>
      </c>
      <c r="F370" s="29">
        <v>4101.6085948001819</v>
      </c>
      <c r="G370" s="29">
        <v>2350.4558481124518</v>
      </c>
      <c r="H370" s="29">
        <v>6452.0644429126341</v>
      </c>
      <c r="I370" s="29">
        <v>264521.91690376576</v>
      </c>
      <c r="J370" s="29">
        <v>35478.083096234244</v>
      </c>
      <c r="K370" s="29">
        <v>22823.748520580408</v>
      </c>
      <c r="L370" s="31">
        <v>0.105</v>
      </c>
      <c r="M370" s="31" t="s">
        <v>44</v>
      </c>
      <c r="N370" s="29">
        <v>300000</v>
      </c>
      <c r="O370" s="29" t="s">
        <v>48</v>
      </c>
      <c r="P370" s="81">
        <v>2027</v>
      </c>
      <c r="BF370" s="63"/>
    </row>
    <row r="371" spans="3:58" x14ac:dyDescent="0.4">
      <c r="C371" s="29">
        <v>10</v>
      </c>
      <c r="D371" s="30">
        <v>46753</v>
      </c>
      <c r="E371" s="29" t="s">
        <v>82</v>
      </c>
      <c r="F371" s="29">
        <v>4137.4976700046846</v>
      </c>
      <c r="G371" s="29">
        <v>2314.5667729079501</v>
      </c>
      <c r="H371" s="29">
        <v>6452.0644429126351</v>
      </c>
      <c r="I371" s="29">
        <v>260384.41923376106</v>
      </c>
      <c r="J371" s="29">
        <v>39615.580766238927</v>
      </c>
      <c r="K371" s="29">
        <v>25138.315293488358</v>
      </c>
      <c r="L371" s="31">
        <v>0.105</v>
      </c>
      <c r="M371" s="31" t="s">
        <v>44</v>
      </c>
      <c r="N371" s="29">
        <v>300000</v>
      </c>
      <c r="O371" s="29" t="s">
        <v>48</v>
      </c>
      <c r="P371" s="81">
        <v>2028</v>
      </c>
      <c r="BF371" s="63"/>
    </row>
    <row r="372" spans="3:58" x14ac:dyDescent="0.4">
      <c r="C372" s="29">
        <v>11</v>
      </c>
      <c r="D372" s="30">
        <v>46784</v>
      </c>
      <c r="E372" s="29" t="s">
        <v>82</v>
      </c>
      <c r="F372" s="29">
        <v>4173.700774617223</v>
      </c>
      <c r="G372" s="29">
        <v>2278.3636682954093</v>
      </c>
      <c r="H372" s="29">
        <v>6452.0644429126323</v>
      </c>
      <c r="I372" s="29">
        <v>256210.71845914383</v>
      </c>
      <c r="J372" s="29">
        <v>43789.281540856151</v>
      </c>
      <c r="K372" s="29">
        <v>27416.678961783768</v>
      </c>
      <c r="L372" s="31">
        <v>0.105</v>
      </c>
      <c r="M372" s="31" t="s">
        <v>44</v>
      </c>
      <c r="N372" s="29">
        <v>300000</v>
      </c>
      <c r="O372" s="29" t="s">
        <v>48</v>
      </c>
      <c r="P372" s="81">
        <v>2028</v>
      </c>
      <c r="BF372" s="63"/>
    </row>
    <row r="373" spans="3:58" x14ac:dyDescent="0.4">
      <c r="C373" s="29">
        <v>12</v>
      </c>
      <c r="D373" s="30">
        <v>46813</v>
      </c>
      <c r="E373" s="29" t="s">
        <v>82</v>
      </c>
      <c r="F373" s="29">
        <v>4210.220656395124</v>
      </c>
      <c r="G373" s="29">
        <v>2241.8437865175083</v>
      </c>
      <c r="H373" s="29">
        <v>6452.0644429126323</v>
      </c>
      <c r="I373" s="29">
        <v>252000.49780274869</v>
      </c>
      <c r="J373" s="29">
        <v>47999.502197251277</v>
      </c>
      <c r="K373" s="29">
        <v>29658.522748301275</v>
      </c>
      <c r="L373" s="31">
        <v>0.105</v>
      </c>
      <c r="M373" s="31" t="s">
        <v>44</v>
      </c>
      <c r="N373" s="29">
        <v>300000</v>
      </c>
      <c r="O373" s="29" t="s">
        <v>48</v>
      </c>
      <c r="P373" s="81">
        <v>2028</v>
      </c>
      <c r="BF373" s="63"/>
    </row>
    <row r="374" spans="3:58" x14ac:dyDescent="0.4">
      <c r="C374" s="29">
        <v>13</v>
      </c>
      <c r="D374" s="30">
        <v>46844</v>
      </c>
      <c r="E374" s="29" t="s">
        <v>82</v>
      </c>
      <c r="F374" s="29">
        <v>4247.0600871385814</v>
      </c>
      <c r="G374" s="29">
        <v>2205.004355774051</v>
      </c>
      <c r="H374" s="29">
        <v>6452.0644429126323</v>
      </c>
      <c r="I374" s="29">
        <v>247753.43771561011</v>
      </c>
      <c r="J374" s="29">
        <v>52246.56228438986</v>
      </c>
      <c r="K374" s="29">
        <v>31863.527104075325</v>
      </c>
      <c r="L374" s="31">
        <v>0.105</v>
      </c>
      <c r="M374" s="31" t="s">
        <v>44</v>
      </c>
      <c r="N374" s="29">
        <v>300000</v>
      </c>
      <c r="O374" s="29" t="s">
        <v>48</v>
      </c>
      <c r="P374" s="81">
        <v>2028</v>
      </c>
      <c r="BF374" s="63"/>
    </row>
    <row r="375" spans="3:58" x14ac:dyDescent="0.4">
      <c r="C375" s="29">
        <v>14</v>
      </c>
      <c r="D375" s="30">
        <v>46874</v>
      </c>
      <c r="E375" s="29" t="s">
        <v>82</v>
      </c>
      <c r="F375" s="29">
        <v>4284.2218629010458</v>
      </c>
      <c r="G375" s="29">
        <v>2167.8425800115883</v>
      </c>
      <c r="H375" s="29">
        <v>6452.0644429126341</v>
      </c>
      <c r="I375" s="29">
        <v>243469.21585270908</v>
      </c>
      <c r="J375" s="29">
        <v>56530.784147290906</v>
      </c>
      <c r="K375" s="29">
        <v>34031.369684086916</v>
      </c>
      <c r="L375" s="31">
        <v>0.105</v>
      </c>
      <c r="M375" s="31" t="s">
        <v>44</v>
      </c>
      <c r="N375" s="29">
        <v>300000</v>
      </c>
      <c r="O375" s="29" t="s">
        <v>48</v>
      </c>
      <c r="P375" s="81">
        <v>2028</v>
      </c>
      <c r="BF375" s="63"/>
    </row>
    <row r="376" spans="3:58" x14ac:dyDescent="0.4">
      <c r="C376" s="29">
        <v>15</v>
      </c>
      <c r="D376" s="30">
        <v>46905</v>
      </c>
      <c r="E376" s="29" t="s">
        <v>82</v>
      </c>
      <c r="F376" s="29">
        <v>4321.7088042014275</v>
      </c>
      <c r="G376" s="29">
        <v>2130.3556387112044</v>
      </c>
      <c r="H376" s="29">
        <v>6452.0644429126323</v>
      </c>
      <c r="I376" s="29">
        <v>239147.50704850766</v>
      </c>
      <c r="J376" s="29">
        <v>60852.492951492335</v>
      </c>
      <c r="K376" s="29">
        <v>36161.72532279812</v>
      </c>
      <c r="L376" s="31">
        <v>0.105</v>
      </c>
      <c r="M376" s="31" t="s">
        <v>44</v>
      </c>
      <c r="N376" s="29">
        <v>300000</v>
      </c>
      <c r="O376" s="29" t="s">
        <v>48</v>
      </c>
      <c r="P376" s="81">
        <v>2028</v>
      </c>
      <c r="BF376" s="63"/>
    </row>
    <row r="377" spans="3:58" x14ac:dyDescent="0.4">
      <c r="C377" s="29">
        <v>16</v>
      </c>
      <c r="D377" s="30">
        <v>46935</v>
      </c>
      <c r="E377" s="29" t="s">
        <v>82</v>
      </c>
      <c r="F377" s="29">
        <v>4359.5237562381917</v>
      </c>
      <c r="G377" s="29">
        <v>2092.540686674442</v>
      </c>
      <c r="H377" s="29">
        <v>6452.0644429126341</v>
      </c>
      <c r="I377" s="29">
        <v>234787.98329226946</v>
      </c>
      <c r="J377" s="29">
        <v>65212.016707730523</v>
      </c>
      <c r="K377" s="29">
        <v>38254.266009472565</v>
      </c>
      <c r="L377" s="31">
        <v>0.105</v>
      </c>
      <c r="M377" s="31" t="s">
        <v>44</v>
      </c>
      <c r="N377" s="29">
        <v>300000</v>
      </c>
      <c r="O377" s="29" t="s">
        <v>48</v>
      </c>
      <c r="P377" s="81">
        <v>2028</v>
      </c>
      <c r="BF377" s="63"/>
    </row>
    <row r="378" spans="3:58" x14ac:dyDescent="0.4">
      <c r="C378" s="29">
        <v>17</v>
      </c>
      <c r="D378" s="30">
        <v>46966</v>
      </c>
      <c r="E378" s="29" t="s">
        <v>82</v>
      </c>
      <c r="F378" s="29">
        <v>4397.669589105275</v>
      </c>
      <c r="G378" s="29">
        <v>2054.3948538073578</v>
      </c>
      <c r="H378" s="29">
        <v>6452.0644429126323</v>
      </c>
      <c r="I378" s="29">
        <v>230390.3137031642</v>
      </c>
      <c r="J378" s="29">
        <v>69609.686296835804</v>
      </c>
      <c r="K378" s="29">
        <v>40308.660863279925</v>
      </c>
      <c r="L378" s="31">
        <v>0.105</v>
      </c>
      <c r="M378" s="31" t="s">
        <v>44</v>
      </c>
      <c r="N378" s="29">
        <v>300000</v>
      </c>
      <c r="O378" s="29" t="s">
        <v>48</v>
      </c>
      <c r="P378" s="81">
        <v>2028</v>
      </c>
      <c r="BF378" s="63"/>
    </row>
    <row r="379" spans="3:58" x14ac:dyDescent="0.4">
      <c r="C379" s="29">
        <v>18</v>
      </c>
      <c r="D379" s="30">
        <v>46997</v>
      </c>
      <c r="E379" s="29" t="s">
        <v>82</v>
      </c>
      <c r="F379" s="29">
        <v>4436.1491980099454</v>
      </c>
      <c r="G379" s="29">
        <v>2015.9152449026867</v>
      </c>
      <c r="H379" s="29">
        <v>6452.0644429126323</v>
      </c>
      <c r="I379" s="29">
        <v>225954.16450515424</v>
      </c>
      <c r="J379" s="29">
        <v>74045.835494845756</v>
      </c>
      <c r="K379" s="29">
        <v>42324.576108182613</v>
      </c>
      <c r="L379" s="31">
        <v>0.105</v>
      </c>
      <c r="M379" s="31" t="s">
        <v>44</v>
      </c>
      <c r="N379" s="29">
        <v>300000</v>
      </c>
      <c r="O379" s="29" t="s">
        <v>48</v>
      </c>
      <c r="P379" s="81">
        <v>2028</v>
      </c>
      <c r="BF379" s="63"/>
    </row>
    <row r="380" spans="3:58" x14ac:dyDescent="0.4">
      <c r="C380" s="29">
        <v>19</v>
      </c>
      <c r="D380" s="30">
        <v>47027</v>
      </c>
      <c r="E380" s="29" t="s">
        <v>82</v>
      </c>
      <c r="F380" s="29">
        <v>4474.9655034925345</v>
      </c>
      <c r="G380" s="29">
        <v>1977.0989394200997</v>
      </c>
      <c r="H380" s="29">
        <v>6452.0644429126341</v>
      </c>
      <c r="I380" s="29">
        <v>221479.19900166171</v>
      </c>
      <c r="J380" s="29">
        <v>78520.800998338294</v>
      </c>
      <c r="K380" s="29">
        <v>44301.675047602715</v>
      </c>
      <c r="L380" s="31">
        <v>0.105</v>
      </c>
      <c r="M380" s="31" t="s">
        <v>44</v>
      </c>
      <c r="N380" s="29">
        <v>300000</v>
      </c>
      <c r="O380" s="29" t="s">
        <v>48</v>
      </c>
      <c r="P380" s="81">
        <v>2028</v>
      </c>
      <c r="BF380" s="63"/>
    </row>
    <row r="381" spans="3:58" x14ac:dyDescent="0.4">
      <c r="C381" s="29">
        <v>20</v>
      </c>
      <c r="D381" s="30">
        <v>47058</v>
      </c>
      <c r="E381" s="29" t="s">
        <v>82</v>
      </c>
      <c r="F381" s="29">
        <v>4533.9338078365317</v>
      </c>
      <c r="G381" s="29">
        <v>1891.801491472527</v>
      </c>
      <c r="H381" s="29">
        <v>6425.735299309059</v>
      </c>
      <c r="I381" s="29">
        <v>216945.26519382518</v>
      </c>
      <c r="J381" s="29">
        <v>83054.73480617482</v>
      </c>
      <c r="K381" s="29">
        <v>46193.476539075244</v>
      </c>
      <c r="L381" s="31">
        <v>0.10249999999999999</v>
      </c>
      <c r="M381" s="31" t="s">
        <v>44</v>
      </c>
      <c r="N381" s="29">
        <v>300000</v>
      </c>
      <c r="O381" s="29" t="s">
        <v>48</v>
      </c>
      <c r="P381" s="81">
        <v>2028</v>
      </c>
      <c r="BF381" s="63"/>
    </row>
    <row r="382" spans="3:58" x14ac:dyDescent="0.4">
      <c r="C382" s="29">
        <v>21</v>
      </c>
      <c r="D382" s="30">
        <v>47088</v>
      </c>
      <c r="E382" s="29" t="s">
        <v>82</v>
      </c>
      <c r="F382" s="29">
        <v>4572.6611591118026</v>
      </c>
      <c r="G382" s="29">
        <v>1853.0741401972566</v>
      </c>
      <c r="H382" s="29">
        <v>6425.735299309059</v>
      </c>
      <c r="I382" s="29">
        <v>212372.60403471338</v>
      </c>
      <c r="J382" s="29">
        <v>87627.395965286618</v>
      </c>
      <c r="K382" s="29">
        <v>48046.550679272499</v>
      </c>
      <c r="L382" s="31">
        <v>0.10249999999999999</v>
      </c>
      <c r="M382" s="31" t="s">
        <v>44</v>
      </c>
      <c r="N382" s="29">
        <v>300000</v>
      </c>
      <c r="O382" s="29" t="s">
        <v>48</v>
      </c>
      <c r="P382" s="81">
        <v>2028</v>
      </c>
      <c r="BF382" s="63"/>
    </row>
    <row r="383" spans="3:58" x14ac:dyDescent="0.4">
      <c r="C383" s="29">
        <v>22</v>
      </c>
      <c r="D383" s="30">
        <v>47119</v>
      </c>
      <c r="E383" s="29" t="s">
        <v>82</v>
      </c>
      <c r="F383" s="29">
        <v>4611.7193065125484</v>
      </c>
      <c r="G383" s="29">
        <v>1814.0159927965101</v>
      </c>
      <c r="H383" s="29">
        <v>6425.735299309059</v>
      </c>
      <c r="I383" s="29">
        <v>207760.88472820082</v>
      </c>
      <c r="J383" s="29">
        <v>92239.115271799164</v>
      </c>
      <c r="K383" s="29">
        <v>49860.566672069006</v>
      </c>
      <c r="L383" s="31">
        <v>0.10249999999999999</v>
      </c>
      <c r="M383" s="31" t="s">
        <v>44</v>
      </c>
      <c r="N383" s="29">
        <v>300000</v>
      </c>
      <c r="O383" s="29" t="s">
        <v>48</v>
      </c>
      <c r="P383" s="81">
        <v>2029</v>
      </c>
      <c r="BF383" s="63"/>
    </row>
    <row r="384" spans="3:58" x14ac:dyDescent="0.4">
      <c r="C384" s="29">
        <v>23</v>
      </c>
      <c r="D384" s="30">
        <v>47150</v>
      </c>
      <c r="E384" s="29" t="s">
        <v>82</v>
      </c>
      <c r="F384" s="29">
        <v>4651.1110755890104</v>
      </c>
      <c r="G384" s="29">
        <v>1774.6242237200486</v>
      </c>
      <c r="H384" s="29">
        <v>6425.735299309059</v>
      </c>
      <c r="I384" s="29">
        <v>203109.77365261182</v>
      </c>
      <c r="J384" s="29">
        <v>96890.226347388176</v>
      </c>
      <c r="K384" s="29">
        <v>51635.190895789056</v>
      </c>
      <c r="L384" s="31">
        <v>0.10249999999999999</v>
      </c>
      <c r="M384" s="31" t="s">
        <v>44</v>
      </c>
      <c r="N384" s="29">
        <v>300000</v>
      </c>
      <c r="O384" s="29" t="s">
        <v>48</v>
      </c>
      <c r="P384" s="81">
        <v>2029</v>
      </c>
      <c r="BF384" s="63"/>
    </row>
    <row r="385" spans="3:58" x14ac:dyDescent="0.4">
      <c r="C385" s="29">
        <v>24</v>
      </c>
      <c r="D385" s="30">
        <v>47178</v>
      </c>
      <c r="E385" s="29" t="s">
        <v>82</v>
      </c>
      <c r="F385" s="29">
        <v>4690.8393160263331</v>
      </c>
      <c r="G385" s="29">
        <v>1734.8959832827259</v>
      </c>
      <c r="H385" s="29">
        <v>6425.735299309059</v>
      </c>
      <c r="I385" s="29">
        <v>198418.93433658549</v>
      </c>
      <c r="J385" s="29">
        <v>101581.06566341451</v>
      </c>
      <c r="K385" s="29">
        <v>53370.08687907178</v>
      </c>
      <c r="L385" s="31">
        <v>0.10249999999999999</v>
      </c>
      <c r="M385" s="31" t="s">
        <v>44</v>
      </c>
      <c r="N385" s="29">
        <v>300000</v>
      </c>
      <c r="O385" s="29" t="s">
        <v>48</v>
      </c>
      <c r="P385" s="81">
        <v>2029</v>
      </c>
      <c r="BF385" s="63"/>
    </row>
    <row r="386" spans="3:58" x14ac:dyDescent="0.4">
      <c r="C386" s="29">
        <v>25</v>
      </c>
      <c r="D386" s="30">
        <v>47209</v>
      </c>
      <c r="E386" s="29" t="s">
        <v>82</v>
      </c>
      <c r="F386" s="29">
        <v>4730.9069018507253</v>
      </c>
      <c r="G386" s="29">
        <v>1694.8283974583342</v>
      </c>
      <c r="H386" s="29">
        <v>6425.735299309059</v>
      </c>
      <c r="I386" s="29">
        <v>193688.02743473477</v>
      </c>
      <c r="J386" s="29">
        <v>106311.97256526524</v>
      </c>
      <c r="K386" s="29">
        <v>55064.915276530111</v>
      </c>
      <c r="L386" s="31">
        <v>0.10249999999999999</v>
      </c>
      <c r="M386" s="31" t="s">
        <v>44</v>
      </c>
      <c r="N386" s="29">
        <v>300000</v>
      </c>
      <c r="O386" s="29" t="s">
        <v>48</v>
      </c>
      <c r="P386" s="81">
        <v>2029</v>
      </c>
      <c r="BF386" s="63"/>
    </row>
    <row r="387" spans="3:58" x14ac:dyDescent="0.4">
      <c r="C387" s="29">
        <v>26</v>
      </c>
      <c r="D387" s="30">
        <v>47239</v>
      </c>
      <c r="E387" s="29" t="s">
        <v>82</v>
      </c>
      <c r="F387" s="29">
        <v>4771.3167316373674</v>
      </c>
      <c r="G387" s="29">
        <v>1654.4185676716927</v>
      </c>
      <c r="H387" s="29">
        <v>6425.7352993090599</v>
      </c>
      <c r="I387" s="29">
        <v>188916.7107030974</v>
      </c>
      <c r="J387" s="29">
        <v>111083.28929690261</v>
      </c>
      <c r="K387" s="29">
        <v>56719.333844201807</v>
      </c>
      <c r="L387" s="31">
        <v>0.10249999999999999</v>
      </c>
      <c r="M387" s="31" t="s">
        <v>44</v>
      </c>
      <c r="N387" s="29">
        <v>300000</v>
      </c>
      <c r="O387" s="29" t="s">
        <v>48</v>
      </c>
      <c r="P387" s="81">
        <v>2029</v>
      </c>
      <c r="BF387" s="63"/>
    </row>
    <row r="388" spans="3:58" x14ac:dyDescent="0.4">
      <c r="C388" s="29">
        <v>27</v>
      </c>
      <c r="D388" s="30">
        <v>47270</v>
      </c>
      <c r="E388" s="29" t="s">
        <v>82</v>
      </c>
      <c r="F388" s="29">
        <v>4812.0717287201023</v>
      </c>
      <c r="G388" s="29">
        <v>1613.6635705889569</v>
      </c>
      <c r="H388" s="29">
        <v>6425.735299309059</v>
      </c>
      <c r="I388" s="29">
        <v>184104.6389743773</v>
      </c>
      <c r="J388" s="29">
        <v>115895.36102562271</v>
      </c>
      <c r="K388" s="29">
        <v>58332.997414790763</v>
      </c>
      <c r="L388" s="31">
        <v>0.10249999999999999</v>
      </c>
      <c r="M388" s="31" t="s">
        <v>44</v>
      </c>
      <c r="N388" s="29">
        <v>300000</v>
      </c>
      <c r="O388" s="29" t="s">
        <v>48</v>
      </c>
      <c r="P388" s="81">
        <v>2029</v>
      </c>
      <c r="BF388" s="63"/>
    </row>
    <row r="389" spans="3:58" x14ac:dyDescent="0.4">
      <c r="C389" s="29">
        <v>28</v>
      </c>
      <c r="D389" s="30">
        <v>47300</v>
      </c>
      <c r="E389" s="29" t="s">
        <v>82</v>
      </c>
      <c r="F389" s="29">
        <v>4853.1748414029198</v>
      </c>
      <c r="G389" s="29">
        <v>1572.5604579061394</v>
      </c>
      <c r="H389" s="29">
        <v>6425.735299309059</v>
      </c>
      <c r="I389" s="29">
        <v>179251.46413297439</v>
      </c>
      <c r="J389" s="29">
        <v>120748.53586702562</v>
      </c>
      <c r="K389" s="29">
        <v>59905.557872696903</v>
      </c>
      <c r="L389" s="31">
        <v>0.10249999999999999</v>
      </c>
      <c r="M389" s="31" t="s">
        <v>44</v>
      </c>
      <c r="N389" s="29">
        <v>300000</v>
      </c>
      <c r="O389" s="29" t="s">
        <v>48</v>
      </c>
      <c r="P389" s="81">
        <v>2029</v>
      </c>
      <c r="BF389" s="63"/>
    </row>
    <row r="390" spans="3:58" x14ac:dyDescent="0.4">
      <c r="C390" s="29">
        <v>29</v>
      </c>
      <c r="D390" s="30">
        <v>47331</v>
      </c>
      <c r="E390" s="29" t="s">
        <v>82</v>
      </c>
      <c r="F390" s="29">
        <v>4894.6290431732368</v>
      </c>
      <c r="G390" s="29">
        <v>1531.1062561358228</v>
      </c>
      <c r="H390" s="29">
        <v>6425.7352993090599</v>
      </c>
      <c r="I390" s="29">
        <v>174356.83508980114</v>
      </c>
      <c r="J390" s="29">
        <v>125643.16491019886</v>
      </c>
      <c r="K390" s="29">
        <v>61436.664128832723</v>
      </c>
      <c r="L390" s="31">
        <v>0.10249999999999999</v>
      </c>
      <c r="M390" s="31" t="s">
        <v>44</v>
      </c>
      <c r="N390" s="29">
        <v>300000</v>
      </c>
      <c r="O390" s="29" t="s">
        <v>48</v>
      </c>
      <c r="P390" s="81">
        <v>2029</v>
      </c>
      <c r="BF390" s="63"/>
    </row>
    <row r="391" spans="3:58" x14ac:dyDescent="0.4">
      <c r="C391" s="29">
        <v>30</v>
      </c>
      <c r="D391" s="30">
        <v>47362</v>
      </c>
      <c r="E391" s="29" t="s">
        <v>82</v>
      </c>
      <c r="F391" s="29">
        <v>4936.4373329170076</v>
      </c>
      <c r="G391" s="29">
        <v>1489.2979663920514</v>
      </c>
      <c r="H391" s="29">
        <v>6425.735299309059</v>
      </c>
      <c r="I391" s="29">
        <v>169420.39775688414</v>
      </c>
      <c r="J391" s="29">
        <v>130579.60224311586</v>
      </c>
      <c r="K391" s="29">
        <v>62925.962095224771</v>
      </c>
      <c r="L391" s="31">
        <v>0.10249999999999999</v>
      </c>
      <c r="M391" s="31" t="s">
        <v>44</v>
      </c>
      <c r="N391" s="29">
        <v>300000</v>
      </c>
      <c r="O391" s="29" t="s">
        <v>48</v>
      </c>
      <c r="P391" s="81">
        <v>2029</v>
      </c>
      <c r="BF391" s="63"/>
    </row>
    <row r="392" spans="3:58" x14ac:dyDescent="0.4">
      <c r="C392" s="29">
        <v>31</v>
      </c>
      <c r="D392" s="30">
        <v>47392</v>
      </c>
      <c r="E392" s="29" t="s">
        <v>82</v>
      </c>
      <c r="F392" s="29">
        <v>4978.6027351356734</v>
      </c>
      <c r="G392" s="29">
        <v>1447.1325641733852</v>
      </c>
      <c r="H392" s="29">
        <v>6425.735299309059</v>
      </c>
      <c r="I392" s="29">
        <v>164441.79502174846</v>
      </c>
      <c r="J392" s="29">
        <v>135558.20497825154</v>
      </c>
      <c r="K392" s="29">
        <v>64373.094659398157</v>
      </c>
      <c r="L392" s="31">
        <v>0.10249999999999999</v>
      </c>
      <c r="M392" s="31" t="s">
        <v>44</v>
      </c>
      <c r="N392" s="29">
        <v>300000</v>
      </c>
      <c r="O392" s="29" t="s">
        <v>48</v>
      </c>
      <c r="P392" s="81">
        <v>2029</v>
      </c>
      <c r="BF392" s="63"/>
    </row>
    <row r="393" spans="3:58" x14ac:dyDescent="0.4">
      <c r="C393" s="29">
        <v>32</v>
      </c>
      <c r="D393" s="30">
        <v>47423</v>
      </c>
      <c r="E393" s="29" t="s">
        <v>82</v>
      </c>
      <c r="F393" s="29">
        <v>5036.283039379101</v>
      </c>
      <c r="G393" s="29">
        <v>1370.348291847904</v>
      </c>
      <c r="H393" s="29">
        <v>6406.6313312270049</v>
      </c>
      <c r="I393" s="29">
        <v>159405.51198236935</v>
      </c>
      <c r="J393" s="29">
        <v>140594.48801763065</v>
      </c>
      <c r="K393" s="29">
        <v>65743.442951246063</v>
      </c>
      <c r="L393" s="31">
        <v>0.1</v>
      </c>
      <c r="M393" s="31" t="s">
        <v>44</v>
      </c>
      <c r="N393" s="29">
        <v>300000</v>
      </c>
      <c r="O393" s="29" t="s">
        <v>48</v>
      </c>
      <c r="P393" s="81">
        <v>2029</v>
      </c>
      <c r="BF393" s="63"/>
    </row>
    <row r="394" spans="3:58" x14ac:dyDescent="0.4">
      <c r="C394" s="29">
        <v>33</v>
      </c>
      <c r="D394" s="30">
        <v>47453</v>
      </c>
      <c r="E394" s="29" t="s">
        <v>82</v>
      </c>
      <c r="F394" s="29">
        <v>5078.2520647072597</v>
      </c>
      <c r="G394" s="29">
        <v>1328.3792665197448</v>
      </c>
      <c r="H394" s="29">
        <v>6406.6313312270049</v>
      </c>
      <c r="I394" s="29">
        <v>154327.2599176621</v>
      </c>
      <c r="J394" s="29">
        <v>145672.7400823379</v>
      </c>
      <c r="K394" s="29">
        <v>67071.822217765803</v>
      </c>
      <c r="L394" s="31">
        <v>0.1</v>
      </c>
      <c r="M394" s="31" t="s">
        <v>44</v>
      </c>
      <c r="N394" s="29">
        <v>300000</v>
      </c>
      <c r="O394" s="29" t="s">
        <v>48</v>
      </c>
      <c r="P394" s="81">
        <v>2029</v>
      </c>
      <c r="BF394" s="63"/>
    </row>
    <row r="395" spans="3:58" x14ac:dyDescent="0.4">
      <c r="C395" s="29">
        <v>34</v>
      </c>
      <c r="D395" s="30">
        <v>47484</v>
      </c>
      <c r="E395" s="29" t="s">
        <v>82</v>
      </c>
      <c r="F395" s="29">
        <v>5120.5708319131536</v>
      </c>
      <c r="G395" s="29">
        <v>1286.0604993138509</v>
      </c>
      <c r="H395" s="29">
        <v>6406.6313312270049</v>
      </c>
      <c r="I395" s="29">
        <v>149206.68908574895</v>
      </c>
      <c r="J395" s="29">
        <v>150793.31091425105</v>
      </c>
      <c r="K395" s="29">
        <v>68357.882717079658</v>
      </c>
      <c r="L395" s="31">
        <v>0.1</v>
      </c>
      <c r="M395" s="31" t="s">
        <v>44</v>
      </c>
      <c r="N395" s="29">
        <v>300000</v>
      </c>
      <c r="O395" s="29" t="s">
        <v>48</v>
      </c>
      <c r="P395" s="81">
        <v>2030</v>
      </c>
      <c r="BF395" s="63"/>
    </row>
    <row r="396" spans="3:58" x14ac:dyDescent="0.4">
      <c r="C396" s="29">
        <v>35</v>
      </c>
      <c r="D396" s="30">
        <v>47515</v>
      </c>
      <c r="E396" s="29" t="s">
        <v>82</v>
      </c>
      <c r="F396" s="29">
        <v>5163.2422555124294</v>
      </c>
      <c r="G396" s="29">
        <v>1243.3890757145746</v>
      </c>
      <c r="H396" s="29">
        <v>6406.631331227004</v>
      </c>
      <c r="I396" s="29">
        <v>144043.44683023653</v>
      </c>
      <c r="J396" s="29">
        <v>155956.55316976347</v>
      </c>
      <c r="K396" s="29">
        <v>69601.271792794229</v>
      </c>
      <c r="L396" s="31">
        <v>0.1</v>
      </c>
      <c r="M396" s="31" t="s">
        <v>44</v>
      </c>
      <c r="N396" s="29">
        <v>300000</v>
      </c>
      <c r="O396" s="29" t="s">
        <v>48</v>
      </c>
      <c r="P396" s="81">
        <v>2030</v>
      </c>
      <c r="BF396" s="63"/>
    </row>
    <row r="397" spans="3:58" x14ac:dyDescent="0.4">
      <c r="C397" s="29">
        <v>36</v>
      </c>
      <c r="D397" s="30">
        <v>47543</v>
      </c>
      <c r="E397" s="29" t="s">
        <v>82</v>
      </c>
      <c r="F397" s="29">
        <v>5206.2692743083671</v>
      </c>
      <c r="G397" s="29">
        <v>1200.3620569186378</v>
      </c>
      <c r="H397" s="29">
        <v>6406.6313312270049</v>
      </c>
      <c r="I397" s="29">
        <v>138837.17755592815</v>
      </c>
      <c r="J397" s="29">
        <v>161162.82244407185</v>
      </c>
      <c r="K397" s="29">
        <v>70801.63384971286</v>
      </c>
      <c r="L397" s="31">
        <v>0.1</v>
      </c>
      <c r="M397" s="31" t="s">
        <v>44</v>
      </c>
      <c r="N397" s="29">
        <v>300000</v>
      </c>
      <c r="O397" s="29" t="s">
        <v>48</v>
      </c>
      <c r="P397" s="81">
        <v>2030</v>
      </c>
      <c r="BF397" s="63"/>
    </row>
    <row r="398" spans="3:58" x14ac:dyDescent="0.4">
      <c r="C398" s="29">
        <v>37</v>
      </c>
      <c r="D398" s="30">
        <v>47574</v>
      </c>
      <c r="E398" s="29" t="s">
        <v>82</v>
      </c>
      <c r="F398" s="29">
        <v>5249.6548515942704</v>
      </c>
      <c r="G398" s="29">
        <v>1156.9764796327347</v>
      </c>
      <c r="H398" s="29">
        <v>6406.6313312270049</v>
      </c>
      <c r="I398" s="29">
        <v>133587.52270433388</v>
      </c>
      <c r="J398" s="29">
        <v>166412.47729566612</v>
      </c>
      <c r="K398" s="29">
        <v>71958.610329345596</v>
      </c>
      <c r="L398" s="31">
        <v>0.1</v>
      </c>
      <c r="M398" s="31" t="s">
        <v>44</v>
      </c>
      <c r="N398" s="29">
        <v>300000</v>
      </c>
      <c r="O398" s="29" t="s">
        <v>48</v>
      </c>
      <c r="P398" s="81">
        <v>2030</v>
      </c>
      <c r="BF398" s="63"/>
    </row>
    <row r="399" spans="3:58" x14ac:dyDescent="0.4">
      <c r="C399" s="29">
        <v>38</v>
      </c>
      <c r="D399" s="30">
        <v>47604</v>
      </c>
      <c r="E399" s="29" t="s">
        <v>82</v>
      </c>
      <c r="F399" s="29">
        <v>5293.4019753575549</v>
      </c>
      <c r="G399" s="29">
        <v>1113.2293558694491</v>
      </c>
      <c r="H399" s="29">
        <v>6406.631331227004</v>
      </c>
      <c r="I399" s="29">
        <v>128294.12072897633</v>
      </c>
      <c r="J399" s="29">
        <v>171705.87927102367</v>
      </c>
      <c r="K399" s="29">
        <v>73071.839685215047</v>
      </c>
      <c r="L399" s="31">
        <v>0.1</v>
      </c>
      <c r="M399" s="31" t="s">
        <v>44</v>
      </c>
      <c r="N399" s="29">
        <v>300000</v>
      </c>
      <c r="O399" s="29" t="s">
        <v>48</v>
      </c>
      <c r="P399" s="81">
        <v>2030</v>
      </c>
      <c r="BF399" s="63"/>
    </row>
    <row r="400" spans="3:58" x14ac:dyDescent="0.4">
      <c r="C400" s="29">
        <v>39</v>
      </c>
      <c r="D400" s="30">
        <v>47635</v>
      </c>
      <c r="E400" s="29" t="s">
        <v>82</v>
      </c>
      <c r="F400" s="29">
        <v>5337.5136584855354</v>
      </c>
      <c r="G400" s="29">
        <v>1069.1176727414695</v>
      </c>
      <c r="H400" s="29">
        <v>6406.6313312270049</v>
      </c>
      <c r="I400" s="29">
        <v>122956.60707049079</v>
      </c>
      <c r="J400" s="29">
        <v>177043.39292950922</v>
      </c>
      <c r="K400" s="29">
        <v>74140.957357956519</v>
      </c>
      <c r="L400" s="31">
        <v>0.1</v>
      </c>
      <c r="M400" s="31" t="s">
        <v>44</v>
      </c>
      <c r="N400" s="29">
        <v>300000</v>
      </c>
      <c r="O400" s="29" t="s">
        <v>48</v>
      </c>
      <c r="P400" s="81">
        <v>2030</v>
      </c>
      <c r="BF400" s="63"/>
    </row>
    <row r="401" spans="3:58" x14ac:dyDescent="0.4">
      <c r="C401" s="29">
        <v>40</v>
      </c>
      <c r="D401" s="30">
        <v>47665</v>
      </c>
      <c r="E401" s="29" t="s">
        <v>82</v>
      </c>
      <c r="F401" s="29">
        <v>5381.992938972915</v>
      </c>
      <c r="G401" s="29">
        <v>1024.6383922540899</v>
      </c>
      <c r="H401" s="29">
        <v>6406.6313312270049</v>
      </c>
      <c r="I401" s="29">
        <v>117574.61413151788</v>
      </c>
      <c r="J401" s="29">
        <v>182425.38586848215</v>
      </c>
      <c r="K401" s="29">
        <v>75165.595750210603</v>
      </c>
      <c r="L401" s="31">
        <v>0.1</v>
      </c>
      <c r="M401" s="31" t="s">
        <v>44</v>
      </c>
      <c r="N401" s="29">
        <v>300000</v>
      </c>
      <c r="O401" s="29" t="s">
        <v>48</v>
      </c>
      <c r="P401" s="81">
        <v>2030</v>
      </c>
      <c r="BF401" s="63"/>
    </row>
    <row r="402" spans="3:58" x14ac:dyDescent="0.4">
      <c r="C402" s="29">
        <v>41</v>
      </c>
      <c r="D402" s="30">
        <v>47696</v>
      </c>
      <c r="E402" s="29" t="s">
        <v>82</v>
      </c>
      <c r="F402" s="29">
        <v>5426.842880131022</v>
      </c>
      <c r="G402" s="29">
        <v>979.7884510959824</v>
      </c>
      <c r="H402" s="29">
        <v>6406.631331227004</v>
      </c>
      <c r="I402" s="29">
        <v>112147.77125138686</v>
      </c>
      <c r="J402" s="29">
        <v>187852.22874861315</v>
      </c>
      <c r="K402" s="29">
        <v>76145.384201306588</v>
      </c>
      <c r="L402" s="31">
        <v>0.1</v>
      </c>
      <c r="M402" s="31" t="s">
        <v>44</v>
      </c>
      <c r="N402" s="29">
        <v>300000</v>
      </c>
      <c r="O402" s="29" t="s">
        <v>48</v>
      </c>
      <c r="P402" s="81">
        <v>2030</v>
      </c>
      <c r="BF402" s="63"/>
    </row>
    <row r="403" spans="3:58" x14ac:dyDescent="0.4">
      <c r="C403" s="29">
        <v>42</v>
      </c>
      <c r="D403" s="30">
        <v>47727</v>
      </c>
      <c r="E403" s="29" t="s">
        <v>82</v>
      </c>
      <c r="F403" s="29">
        <v>5472.0665707987819</v>
      </c>
      <c r="G403" s="29">
        <v>934.56476042822385</v>
      </c>
      <c r="H403" s="29">
        <v>6406.6313312270058</v>
      </c>
      <c r="I403" s="29">
        <v>106675.70468058808</v>
      </c>
      <c r="J403" s="29">
        <v>193324.29531941193</v>
      </c>
      <c r="K403" s="29">
        <v>77079.948961734815</v>
      </c>
      <c r="L403" s="31">
        <v>0.1</v>
      </c>
      <c r="M403" s="31" t="s">
        <v>44</v>
      </c>
      <c r="N403" s="29">
        <v>300000</v>
      </c>
      <c r="O403" s="29" t="s">
        <v>48</v>
      </c>
      <c r="P403" s="81">
        <v>2030</v>
      </c>
      <c r="BF403" s="63"/>
    </row>
    <row r="404" spans="3:58" x14ac:dyDescent="0.4">
      <c r="C404" s="29">
        <v>43</v>
      </c>
      <c r="D404" s="30">
        <v>47757</v>
      </c>
      <c r="E404" s="29" t="s">
        <v>82</v>
      </c>
      <c r="F404" s="29">
        <v>5517.6671255554375</v>
      </c>
      <c r="G404" s="29">
        <v>888.96420567156736</v>
      </c>
      <c r="H404" s="29">
        <v>6406.6313312270049</v>
      </c>
      <c r="I404" s="29">
        <v>101158.03755503264</v>
      </c>
      <c r="J404" s="29">
        <v>198841.96244496736</v>
      </c>
      <c r="K404" s="29">
        <v>77968.913167406383</v>
      </c>
      <c r="L404" s="31">
        <v>0.1</v>
      </c>
      <c r="M404" s="31" t="s">
        <v>44</v>
      </c>
      <c r="N404" s="29">
        <v>300000</v>
      </c>
      <c r="O404" s="29" t="s">
        <v>48</v>
      </c>
      <c r="P404" s="81">
        <v>2030</v>
      </c>
      <c r="BF404" s="63"/>
    </row>
    <row r="405" spans="3:58" x14ac:dyDescent="0.4">
      <c r="C405" s="29">
        <v>44</v>
      </c>
      <c r="D405" s="30">
        <v>47788</v>
      </c>
      <c r="E405" s="29" t="s">
        <v>82</v>
      </c>
      <c r="F405" s="29">
        <v>5573.0787811938371</v>
      </c>
      <c r="G405" s="29">
        <v>821.9090551346402</v>
      </c>
      <c r="H405" s="29">
        <v>6394.987836328477</v>
      </c>
      <c r="I405" s="29">
        <v>95584.958773838807</v>
      </c>
      <c r="J405" s="29">
        <v>204415.04122616121</v>
      </c>
      <c r="K405" s="29">
        <v>78790.822222541028</v>
      </c>
      <c r="L405" s="31">
        <v>9.7500000000000003E-2</v>
      </c>
      <c r="M405" s="31" t="s">
        <v>44</v>
      </c>
      <c r="N405" s="29">
        <v>300000</v>
      </c>
      <c r="O405" s="29" t="s">
        <v>48</v>
      </c>
      <c r="P405" s="81">
        <v>2030</v>
      </c>
      <c r="BF405" s="63"/>
    </row>
    <row r="406" spans="3:58" x14ac:dyDescent="0.4">
      <c r="C406" s="29">
        <v>45</v>
      </c>
      <c r="D406" s="30">
        <v>47818</v>
      </c>
      <c r="E406" s="29" t="s">
        <v>82</v>
      </c>
      <c r="F406" s="29">
        <v>5618.3600462910345</v>
      </c>
      <c r="G406" s="29">
        <v>776.62779003744038</v>
      </c>
      <c r="H406" s="29">
        <v>6394.9878363284752</v>
      </c>
      <c r="I406" s="29">
        <v>89966.598727547767</v>
      </c>
      <c r="J406" s="29">
        <v>210033.40127245223</v>
      </c>
      <c r="K406" s="29">
        <v>79567.450012578469</v>
      </c>
      <c r="L406" s="31">
        <v>9.7500000000000003E-2</v>
      </c>
      <c r="M406" s="31" t="s">
        <v>44</v>
      </c>
      <c r="N406" s="29">
        <v>300000</v>
      </c>
      <c r="O406" s="29" t="s">
        <v>48</v>
      </c>
      <c r="P406" s="81">
        <v>2030</v>
      </c>
      <c r="BF406" s="63"/>
    </row>
    <row r="407" spans="3:58" x14ac:dyDescent="0.4">
      <c r="C407" s="29">
        <v>46</v>
      </c>
      <c r="D407" s="30">
        <v>47849</v>
      </c>
      <c r="E407" s="29" t="s">
        <v>82</v>
      </c>
      <c r="F407" s="29">
        <v>5664.0092216671501</v>
      </c>
      <c r="G407" s="29">
        <v>730.97861466132565</v>
      </c>
      <c r="H407" s="29">
        <v>6394.9878363284761</v>
      </c>
      <c r="I407" s="29">
        <v>84302.58950588062</v>
      </c>
      <c r="J407" s="29">
        <v>215697.41049411939</v>
      </c>
      <c r="K407" s="29">
        <v>80298.428627239788</v>
      </c>
      <c r="L407" s="31">
        <v>9.7500000000000003E-2</v>
      </c>
      <c r="M407" s="31" t="s">
        <v>44</v>
      </c>
      <c r="N407" s="29">
        <v>300000</v>
      </c>
      <c r="O407" s="29" t="s">
        <v>48</v>
      </c>
      <c r="P407" s="81">
        <v>2031</v>
      </c>
      <c r="BF407" s="63"/>
    </row>
    <row r="408" spans="3:58" x14ac:dyDescent="0.4">
      <c r="C408" s="29">
        <v>47</v>
      </c>
      <c r="D408" s="30">
        <v>47880</v>
      </c>
      <c r="E408" s="29" t="s">
        <v>82</v>
      </c>
      <c r="F408" s="29">
        <v>5710.0292965931958</v>
      </c>
      <c r="G408" s="29">
        <v>684.95853973528006</v>
      </c>
      <c r="H408" s="29">
        <v>6394.9878363284761</v>
      </c>
      <c r="I408" s="29">
        <v>78592.560209287418</v>
      </c>
      <c r="J408" s="29">
        <v>221407.43979071258</v>
      </c>
      <c r="K408" s="29">
        <v>80983.387166975066</v>
      </c>
      <c r="L408" s="31">
        <v>9.7500000000000003E-2</v>
      </c>
      <c r="M408" s="31" t="s">
        <v>44</v>
      </c>
      <c r="N408" s="29">
        <v>300000</v>
      </c>
      <c r="O408" s="29" t="s">
        <v>48</v>
      </c>
      <c r="P408" s="81">
        <v>2031</v>
      </c>
      <c r="BF408" s="63"/>
    </row>
    <row r="409" spans="3:58" x14ac:dyDescent="0.4">
      <c r="C409" s="29">
        <v>48</v>
      </c>
      <c r="D409" s="30">
        <v>47908</v>
      </c>
      <c r="E409" s="29" t="s">
        <v>82</v>
      </c>
      <c r="F409" s="29">
        <v>5756.4232846280156</v>
      </c>
      <c r="G409" s="29">
        <v>638.56455170046024</v>
      </c>
      <c r="H409" s="29">
        <v>6394.9878363284761</v>
      </c>
      <c r="I409" s="29">
        <v>72836.136924659397</v>
      </c>
      <c r="J409" s="29">
        <v>227163.8630753406</v>
      </c>
      <c r="K409" s="29">
        <v>81621.951718675526</v>
      </c>
      <c r="L409" s="31">
        <v>9.7500000000000003E-2</v>
      </c>
      <c r="M409" s="31" t="s">
        <v>44</v>
      </c>
      <c r="N409" s="29">
        <v>300000</v>
      </c>
      <c r="O409" s="29" t="s">
        <v>48</v>
      </c>
      <c r="P409" s="81">
        <v>2031</v>
      </c>
      <c r="BF409" s="63"/>
    </row>
    <row r="410" spans="3:58" x14ac:dyDescent="0.4">
      <c r="C410" s="29">
        <v>49</v>
      </c>
      <c r="D410" s="30">
        <v>47939</v>
      </c>
      <c r="E410" s="29" t="s">
        <v>82</v>
      </c>
      <c r="F410" s="29">
        <v>5803.1942238156189</v>
      </c>
      <c r="G410" s="29">
        <v>591.79361251285764</v>
      </c>
      <c r="H410" s="29">
        <v>6394.9878363284761</v>
      </c>
      <c r="I410" s="29">
        <v>67032.942700843778</v>
      </c>
      <c r="J410" s="29">
        <v>232967.05729915621</v>
      </c>
      <c r="K410" s="29">
        <v>82213.745331188387</v>
      </c>
      <c r="L410" s="31">
        <v>9.7500000000000003E-2</v>
      </c>
      <c r="M410" s="31" t="s">
        <v>44</v>
      </c>
      <c r="N410" s="29">
        <v>300000</v>
      </c>
      <c r="O410" s="29" t="s">
        <v>48</v>
      </c>
      <c r="P410" s="81">
        <v>2031</v>
      </c>
      <c r="BF410" s="63"/>
    </row>
    <row r="411" spans="3:58" x14ac:dyDescent="0.4">
      <c r="C411" s="29">
        <v>50</v>
      </c>
      <c r="D411" s="30">
        <v>47969</v>
      </c>
      <c r="E411" s="29" t="s">
        <v>82</v>
      </c>
      <c r="F411" s="29">
        <v>5850.3451768841178</v>
      </c>
      <c r="G411" s="29">
        <v>544.64265944435567</v>
      </c>
      <c r="H411" s="29">
        <v>6394.9878363284733</v>
      </c>
      <c r="I411" s="29">
        <v>61182.597523959659</v>
      </c>
      <c r="J411" s="29">
        <v>238817.40247604033</v>
      </c>
      <c r="K411" s="29">
        <v>82758.387990632749</v>
      </c>
      <c r="L411" s="31">
        <v>9.7500000000000003E-2</v>
      </c>
      <c r="M411" s="31" t="s">
        <v>44</v>
      </c>
      <c r="N411" s="29">
        <v>300000</v>
      </c>
      <c r="O411" s="29" t="s">
        <v>48</v>
      </c>
      <c r="P411" s="81">
        <v>2031</v>
      </c>
      <c r="BF411" s="63"/>
    </row>
    <row r="412" spans="3:58" x14ac:dyDescent="0.4">
      <c r="C412" s="29">
        <v>51</v>
      </c>
      <c r="D412" s="30">
        <v>48000</v>
      </c>
      <c r="E412" s="29" t="s">
        <v>82</v>
      </c>
      <c r="F412" s="29">
        <v>5897.8792314463017</v>
      </c>
      <c r="G412" s="29">
        <v>497.10860488217224</v>
      </c>
      <c r="H412" s="29">
        <v>6394.9878363284743</v>
      </c>
      <c r="I412" s="29">
        <v>55284.71829251336</v>
      </c>
      <c r="J412" s="29">
        <v>244715.28170748663</v>
      </c>
      <c r="K412" s="29">
        <v>83255.496595514924</v>
      </c>
      <c r="L412" s="31">
        <v>9.7500000000000003E-2</v>
      </c>
      <c r="M412" s="31" t="s">
        <v>44</v>
      </c>
      <c r="N412" s="29">
        <v>300000</v>
      </c>
      <c r="O412" s="29" t="s">
        <v>48</v>
      </c>
      <c r="P412" s="81">
        <v>2031</v>
      </c>
      <c r="BF412" s="63"/>
    </row>
    <row r="413" spans="3:58" x14ac:dyDescent="0.4">
      <c r="C413" s="29">
        <v>52</v>
      </c>
      <c r="D413" s="30">
        <v>48030</v>
      </c>
      <c r="E413" s="29" t="s">
        <v>82</v>
      </c>
      <c r="F413" s="29">
        <v>5945.7995002018042</v>
      </c>
      <c r="G413" s="29">
        <v>449.18833612667106</v>
      </c>
      <c r="H413" s="29">
        <v>6394.9878363284752</v>
      </c>
      <c r="I413" s="29">
        <v>49338.918792311553</v>
      </c>
      <c r="J413" s="29">
        <v>250661.08120768843</v>
      </c>
      <c r="K413" s="29">
        <v>83704.68493164159</v>
      </c>
      <c r="L413" s="31">
        <v>9.7500000000000003E-2</v>
      </c>
      <c r="M413" s="31" t="s">
        <v>44</v>
      </c>
      <c r="N413" s="29">
        <v>300000</v>
      </c>
      <c r="O413" s="29" t="s">
        <v>48</v>
      </c>
      <c r="P413" s="81">
        <v>2031</v>
      </c>
      <c r="BF413" s="63"/>
    </row>
    <row r="414" spans="3:58" x14ac:dyDescent="0.4">
      <c r="C414" s="29">
        <v>53</v>
      </c>
      <c r="D414" s="30">
        <v>48061</v>
      </c>
      <c r="E414" s="29" t="s">
        <v>82</v>
      </c>
      <c r="F414" s="29">
        <v>5994.109121140943</v>
      </c>
      <c r="G414" s="29">
        <v>400.87871518753138</v>
      </c>
      <c r="H414" s="29">
        <v>6394.9878363284743</v>
      </c>
      <c r="I414" s="29">
        <v>43344.809671170609</v>
      </c>
      <c r="J414" s="29">
        <v>256655.19032882937</v>
      </c>
      <c r="K414" s="29">
        <v>84105.56364682912</v>
      </c>
      <c r="L414" s="31">
        <v>9.7500000000000003E-2</v>
      </c>
      <c r="M414" s="31" t="s">
        <v>44</v>
      </c>
      <c r="N414" s="29">
        <v>300000</v>
      </c>
      <c r="O414" s="29" t="s">
        <v>48</v>
      </c>
      <c r="P414" s="81">
        <v>2031</v>
      </c>
      <c r="BF414" s="63"/>
    </row>
    <row r="415" spans="3:58" x14ac:dyDescent="0.4">
      <c r="C415" s="29">
        <v>54</v>
      </c>
      <c r="D415" s="30">
        <v>48092</v>
      </c>
      <c r="E415" s="29" t="s">
        <v>82</v>
      </c>
      <c r="F415" s="29">
        <v>6042.8112577502134</v>
      </c>
      <c r="G415" s="29">
        <v>352.17657857826123</v>
      </c>
      <c r="H415" s="29">
        <v>6394.9878363284743</v>
      </c>
      <c r="I415" s="29">
        <v>37301.998413420399</v>
      </c>
      <c r="J415" s="29">
        <v>262698.0015865796</v>
      </c>
      <c r="K415" s="29">
        <v>84457.740225407382</v>
      </c>
      <c r="L415" s="31">
        <v>9.7500000000000003E-2</v>
      </c>
      <c r="M415" s="31" t="s">
        <v>44</v>
      </c>
      <c r="N415" s="29">
        <v>300000</v>
      </c>
      <c r="O415" s="29" t="s">
        <v>48</v>
      </c>
      <c r="P415" s="81">
        <v>2031</v>
      </c>
      <c r="BF415" s="63"/>
    </row>
    <row r="416" spans="3:58" x14ac:dyDescent="0.4">
      <c r="C416" s="29">
        <v>55</v>
      </c>
      <c r="D416" s="30">
        <v>48122</v>
      </c>
      <c r="E416" s="29" t="s">
        <v>82</v>
      </c>
      <c r="F416" s="29">
        <v>6091.9090992194351</v>
      </c>
      <c r="G416" s="29">
        <v>303.07873710904073</v>
      </c>
      <c r="H416" s="29">
        <v>6394.9878363284761</v>
      </c>
      <c r="I416" s="29">
        <v>31210.089314200963</v>
      </c>
      <c r="J416" s="29">
        <v>268789.91068579903</v>
      </c>
      <c r="K416" s="29">
        <v>84760.818962516423</v>
      </c>
      <c r="L416" s="31">
        <v>9.7500000000000003E-2</v>
      </c>
      <c r="M416" s="31" t="s">
        <v>44</v>
      </c>
      <c r="N416" s="29">
        <v>300000</v>
      </c>
      <c r="O416" s="29" t="s">
        <v>48</v>
      </c>
      <c r="P416" s="81">
        <v>2031</v>
      </c>
      <c r="BF416" s="63"/>
    </row>
    <row r="417" spans="3:58" x14ac:dyDescent="0.4">
      <c r="C417" s="29">
        <v>56</v>
      </c>
      <c r="D417" s="30">
        <v>48153</v>
      </c>
      <c r="E417" s="29" t="s">
        <v>82</v>
      </c>
      <c r="F417" s="29">
        <v>6141.4058606505914</v>
      </c>
      <c r="G417" s="29">
        <v>253.58197567788284</v>
      </c>
      <c r="H417" s="29">
        <v>6394.9878363284743</v>
      </c>
      <c r="I417" s="29">
        <v>25068.683453550373</v>
      </c>
      <c r="J417" s="29">
        <v>274931.31654644961</v>
      </c>
      <c r="K417" s="29">
        <v>85014.400938194303</v>
      </c>
      <c r="L417" s="31">
        <v>9.7500000000000003E-2</v>
      </c>
      <c r="M417" s="31" t="s">
        <v>44</v>
      </c>
      <c r="N417" s="29">
        <v>300000</v>
      </c>
      <c r="O417" s="29" t="s">
        <v>48</v>
      </c>
      <c r="P417" s="81">
        <v>2031</v>
      </c>
      <c r="BF417" s="63"/>
    </row>
    <row r="418" spans="3:58" x14ac:dyDescent="0.4">
      <c r="C418" s="29">
        <v>57</v>
      </c>
      <c r="D418" s="30">
        <v>48183</v>
      </c>
      <c r="E418" s="29" t="s">
        <v>82</v>
      </c>
      <c r="F418" s="29">
        <v>6191.3047832683787</v>
      </c>
      <c r="G418" s="29">
        <v>203.6830530600968</v>
      </c>
      <c r="H418" s="29">
        <v>6394.9878363284752</v>
      </c>
      <c r="I418" s="29">
        <v>18877.378670281996</v>
      </c>
      <c r="J418" s="29">
        <v>281122.62132971798</v>
      </c>
      <c r="K418" s="29">
        <v>85218.083991254403</v>
      </c>
      <c r="L418" s="31">
        <v>9.7500000000000003E-2</v>
      </c>
      <c r="M418" s="31" t="s">
        <v>44</v>
      </c>
      <c r="N418" s="29">
        <v>300000</v>
      </c>
      <c r="O418" s="29" t="s">
        <v>48</v>
      </c>
      <c r="P418" s="81">
        <v>2031</v>
      </c>
      <c r="BF418" s="63"/>
    </row>
    <row r="419" spans="3:58" x14ac:dyDescent="0.4">
      <c r="C419" s="29">
        <v>58</v>
      </c>
      <c r="D419" s="30">
        <v>48214</v>
      </c>
      <c r="E419" s="29" t="s">
        <v>82</v>
      </c>
      <c r="F419" s="29">
        <v>6241.6091346324356</v>
      </c>
      <c r="G419" s="29">
        <v>153.37870169604122</v>
      </c>
      <c r="H419" s="29">
        <v>6394.987836328477</v>
      </c>
      <c r="I419" s="29">
        <v>12635.769535649561</v>
      </c>
      <c r="J419" s="29">
        <v>287364.23046435043</v>
      </c>
      <c r="K419" s="29">
        <v>85371.462692950445</v>
      </c>
      <c r="L419" s="31">
        <v>9.7500000000000003E-2</v>
      </c>
      <c r="M419" s="31" t="s">
        <v>44</v>
      </c>
      <c r="N419" s="29">
        <v>300000</v>
      </c>
      <c r="O419" s="29" t="s">
        <v>48</v>
      </c>
      <c r="P419" s="81">
        <v>2032</v>
      </c>
    </row>
    <row r="420" spans="3:58" x14ac:dyDescent="0.4">
      <c r="C420" s="29">
        <v>59</v>
      </c>
      <c r="D420" s="30">
        <v>48245</v>
      </c>
      <c r="E420" s="29" t="s">
        <v>82</v>
      </c>
      <c r="F420" s="29">
        <v>6292.3222088513212</v>
      </c>
      <c r="G420" s="29">
        <v>102.66562747715268</v>
      </c>
      <c r="H420" s="29">
        <v>6394.9878363284743</v>
      </c>
      <c r="I420" s="29">
        <v>6343.4473267982394</v>
      </c>
      <c r="J420" s="29">
        <v>293656.55267320178</v>
      </c>
      <c r="K420" s="29">
        <v>85474.128320427597</v>
      </c>
      <c r="L420" s="31">
        <v>9.7500000000000003E-2</v>
      </c>
      <c r="M420" s="31" t="s">
        <v>44</v>
      </c>
      <c r="N420" s="29">
        <v>300000</v>
      </c>
      <c r="O420" s="29" t="s">
        <v>48</v>
      </c>
      <c r="P420" s="81">
        <v>2032</v>
      </c>
    </row>
    <row r="421" spans="3:58" x14ac:dyDescent="0.4">
      <c r="C421" s="29">
        <v>60</v>
      </c>
      <c r="D421" s="30">
        <v>48274</v>
      </c>
      <c r="E421" s="29" t="s">
        <v>82</v>
      </c>
      <c r="F421" s="29">
        <v>6343.4473267982394</v>
      </c>
      <c r="G421" s="29">
        <v>51.540509530235695</v>
      </c>
      <c r="H421" s="29">
        <v>6394.9878363284752</v>
      </c>
      <c r="I421" s="29">
        <v>-9.9475983006414026E-14</v>
      </c>
      <c r="J421" s="29">
        <v>300000</v>
      </c>
      <c r="K421" s="29">
        <v>85525.668829957838</v>
      </c>
      <c r="L421" s="31">
        <v>9.7500000000000003E-2</v>
      </c>
      <c r="M421" s="31" t="s">
        <v>44</v>
      </c>
      <c r="N421" s="29">
        <v>300000</v>
      </c>
      <c r="O421" s="29" t="s">
        <v>48</v>
      </c>
      <c r="P421" s="81">
        <v>2032</v>
      </c>
    </row>
    <row r="422" spans="3:58" x14ac:dyDescent="0.4">
      <c r="C422" s="29">
        <v>0</v>
      </c>
      <c r="D422" s="30">
        <v>46569</v>
      </c>
      <c r="E422" s="29" t="s">
        <v>83</v>
      </c>
      <c r="F422" s="29">
        <v>0</v>
      </c>
      <c r="G422" s="29">
        <v>0</v>
      </c>
      <c r="H422" s="29">
        <v>0</v>
      </c>
      <c r="I422" s="29">
        <v>400000</v>
      </c>
      <c r="J422" s="29">
        <v>0</v>
      </c>
      <c r="K422" s="29">
        <v>0</v>
      </c>
      <c r="L422" s="31">
        <v>0.13250000000000001</v>
      </c>
      <c r="M422" s="31" t="s">
        <v>37</v>
      </c>
      <c r="N422" s="29">
        <v>400000</v>
      </c>
      <c r="O422" s="29" t="s">
        <v>184</v>
      </c>
      <c r="P422" s="81">
        <v>2027</v>
      </c>
    </row>
    <row r="423" spans="3:58" x14ac:dyDescent="0.4">
      <c r="C423" s="29">
        <v>1</v>
      </c>
      <c r="D423" s="30">
        <v>46600</v>
      </c>
      <c r="E423" s="29" t="s">
        <v>83</v>
      </c>
      <c r="F423" s="29">
        <v>4735.8353936361173</v>
      </c>
      <c r="G423" s="29">
        <v>4416.666666666667</v>
      </c>
      <c r="H423" s="29">
        <v>9152.5020603027842</v>
      </c>
      <c r="I423" s="29">
        <v>395264.16460636386</v>
      </c>
      <c r="J423" s="29">
        <v>4735.8353936361173</v>
      </c>
      <c r="K423" s="29">
        <v>4416.666666666667</v>
      </c>
      <c r="L423" s="31">
        <v>0.13250000000000001</v>
      </c>
      <c r="M423" s="31" t="s">
        <v>37</v>
      </c>
      <c r="N423" s="29">
        <v>400000</v>
      </c>
      <c r="O423" s="29" t="s">
        <v>184</v>
      </c>
      <c r="P423" s="81">
        <v>2027</v>
      </c>
    </row>
    <row r="424" spans="3:58" x14ac:dyDescent="0.4">
      <c r="C424" s="29">
        <v>2</v>
      </c>
      <c r="D424" s="30">
        <v>46631</v>
      </c>
      <c r="E424" s="29" t="s">
        <v>83</v>
      </c>
      <c r="F424" s="29">
        <v>4788.1269094408499</v>
      </c>
      <c r="G424" s="29">
        <v>4364.3751508619343</v>
      </c>
      <c r="H424" s="29">
        <v>9152.5020603027842</v>
      </c>
      <c r="I424" s="29">
        <v>390476.03769692301</v>
      </c>
      <c r="J424" s="29">
        <v>9523.9623030769671</v>
      </c>
      <c r="K424" s="29">
        <v>8781.0418175286013</v>
      </c>
      <c r="L424" s="31">
        <v>0.13250000000000001</v>
      </c>
      <c r="M424" s="31" t="s">
        <v>37</v>
      </c>
      <c r="N424" s="29">
        <v>400000</v>
      </c>
      <c r="O424" s="29" t="s">
        <v>184</v>
      </c>
      <c r="P424" s="81">
        <v>2027</v>
      </c>
    </row>
    <row r="425" spans="3:58" x14ac:dyDescent="0.4">
      <c r="C425" s="29">
        <v>3</v>
      </c>
      <c r="D425" s="30">
        <v>46661</v>
      </c>
      <c r="E425" s="29" t="s">
        <v>83</v>
      </c>
      <c r="F425" s="29">
        <v>4840.995810732592</v>
      </c>
      <c r="G425" s="29">
        <v>4311.5062495701923</v>
      </c>
      <c r="H425" s="29">
        <v>9152.5020603027842</v>
      </c>
      <c r="I425" s="29">
        <v>385635.04188619042</v>
      </c>
      <c r="J425" s="29">
        <v>14364.95811380956</v>
      </c>
      <c r="K425" s="29">
        <v>13092.548067098793</v>
      </c>
      <c r="L425" s="31">
        <v>0.13250000000000001</v>
      </c>
      <c r="M425" s="31" t="s">
        <v>37</v>
      </c>
      <c r="N425" s="29">
        <v>400000</v>
      </c>
      <c r="O425" s="29" t="s">
        <v>184</v>
      </c>
      <c r="P425" s="81">
        <v>2027</v>
      </c>
    </row>
    <row r="426" spans="3:58" x14ac:dyDescent="0.4">
      <c r="C426" s="29">
        <v>4</v>
      </c>
      <c r="D426" s="30">
        <v>46692</v>
      </c>
      <c r="E426" s="29" t="s">
        <v>83</v>
      </c>
      <c r="F426" s="29">
        <v>4925.7410658596709</v>
      </c>
      <c r="G426" s="29">
        <v>4177.7129537670626</v>
      </c>
      <c r="H426" s="29">
        <v>9103.4540196267335</v>
      </c>
      <c r="I426" s="29">
        <v>380709.30082033074</v>
      </c>
      <c r="J426" s="29">
        <v>19290.699179669231</v>
      </c>
      <c r="K426" s="29">
        <v>17270.261020865855</v>
      </c>
      <c r="L426" s="31">
        <v>0.13</v>
      </c>
      <c r="M426" s="31" t="s">
        <v>37</v>
      </c>
      <c r="N426" s="29">
        <v>400000</v>
      </c>
      <c r="O426" s="29" t="s">
        <v>184</v>
      </c>
      <c r="P426" s="81">
        <v>2027</v>
      </c>
    </row>
    <row r="427" spans="3:58" x14ac:dyDescent="0.4">
      <c r="C427" s="29">
        <v>5</v>
      </c>
      <c r="D427" s="30">
        <v>46722</v>
      </c>
      <c r="E427" s="29" t="s">
        <v>83</v>
      </c>
      <c r="F427" s="29">
        <v>4979.1032607398174</v>
      </c>
      <c r="G427" s="29">
        <v>4124.3507588869161</v>
      </c>
      <c r="H427" s="29">
        <v>9103.4540196267335</v>
      </c>
      <c r="I427" s="29">
        <v>375730.19755959092</v>
      </c>
      <c r="J427" s="29">
        <v>24269.802440409047</v>
      </c>
      <c r="K427" s="29">
        <v>21394.61177975277</v>
      </c>
      <c r="L427" s="31">
        <v>0.13</v>
      </c>
      <c r="M427" s="31" t="s">
        <v>37</v>
      </c>
      <c r="N427" s="29">
        <v>400000</v>
      </c>
      <c r="O427" s="29" t="s">
        <v>184</v>
      </c>
      <c r="P427" s="81">
        <v>2027</v>
      </c>
    </row>
    <row r="428" spans="3:58" x14ac:dyDescent="0.4">
      <c r="C428" s="29">
        <v>6</v>
      </c>
      <c r="D428" s="30">
        <v>46753</v>
      </c>
      <c r="E428" s="29" t="s">
        <v>83</v>
      </c>
      <c r="F428" s="29">
        <v>5033.0435460644967</v>
      </c>
      <c r="G428" s="29">
        <v>4070.410473562235</v>
      </c>
      <c r="H428" s="29">
        <v>9103.4540196267317</v>
      </c>
      <c r="I428" s="29">
        <v>370697.15401352639</v>
      </c>
      <c r="J428" s="29">
        <v>29302.845986473541</v>
      </c>
      <c r="K428" s="29">
        <v>25465.022253315004</v>
      </c>
      <c r="L428" s="31">
        <v>0.13</v>
      </c>
      <c r="M428" s="31" t="s">
        <v>37</v>
      </c>
      <c r="N428" s="29">
        <v>400000</v>
      </c>
      <c r="O428" s="29" t="s">
        <v>184</v>
      </c>
      <c r="P428" s="81">
        <v>2028</v>
      </c>
    </row>
    <row r="429" spans="3:58" x14ac:dyDescent="0.4">
      <c r="C429" s="29">
        <v>7</v>
      </c>
      <c r="D429" s="30">
        <v>46784</v>
      </c>
      <c r="E429" s="29" t="s">
        <v>83</v>
      </c>
      <c r="F429" s="29">
        <v>5087.5681844801938</v>
      </c>
      <c r="G429" s="29">
        <v>4015.885835146536</v>
      </c>
      <c r="H429" s="29">
        <v>9103.4540196267299</v>
      </c>
      <c r="I429" s="29">
        <v>365609.58582904621</v>
      </c>
      <c r="J429" s="29">
        <v>34390.414170953736</v>
      </c>
      <c r="K429" s="29">
        <v>29480.90808846154</v>
      </c>
      <c r="L429" s="31">
        <v>0.13</v>
      </c>
      <c r="M429" s="31" t="s">
        <v>37</v>
      </c>
      <c r="N429" s="29">
        <v>400000</v>
      </c>
      <c r="O429" s="29" t="s">
        <v>184</v>
      </c>
      <c r="P429" s="81">
        <v>2028</v>
      </c>
    </row>
    <row r="430" spans="3:58" x14ac:dyDescent="0.4">
      <c r="C430" s="29">
        <v>8</v>
      </c>
      <c r="D430" s="30">
        <v>46813</v>
      </c>
      <c r="E430" s="29" t="s">
        <v>83</v>
      </c>
      <c r="F430" s="29">
        <v>5142.6835064787292</v>
      </c>
      <c r="G430" s="29">
        <v>3960.7705131480006</v>
      </c>
      <c r="H430" s="29">
        <v>9103.4540196267299</v>
      </c>
      <c r="I430" s="29">
        <v>360466.90232256748</v>
      </c>
      <c r="J430" s="29">
        <v>39533.097677432466</v>
      </c>
      <c r="K430" s="29">
        <v>33441.678601609543</v>
      </c>
      <c r="L430" s="31">
        <v>0.13</v>
      </c>
      <c r="M430" s="31" t="s">
        <v>37</v>
      </c>
      <c r="N430" s="29">
        <v>400000</v>
      </c>
      <c r="O430" s="29" t="s">
        <v>184</v>
      </c>
      <c r="P430" s="81">
        <v>2028</v>
      </c>
    </row>
    <row r="431" spans="3:58" x14ac:dyDescent="0.4">
      <c r="C431" s="29">
        <v>9</v>
      </c>
      <c r="D431" s="30">
        <v>46844</v>
      </c>
      <c r="E431" s="29" t="s">
        <v>83</v>
      </c>
      <c r="F431" s="29">
        <v>5198.3959111322511</v>
      </c>
      <c r="G431" s="29">
        <v>3905.0581084944811</v>
      </c>
      <c r="H431" s="29">
        <v>9103.4540196267317</v>
      </c>
      <c r="I431" s="29">
        <v>355268.5064114352</v>
      </c>
      <c r="J431" s="29">
        <v>44731.493588564714</v>
      </c>
      <c r="K431" s="29">
        <v>37346.736710104022</v>
      </c>
      <c r="L431" s="31">
        <v>0.13</v>
      </c>
      <c r="M431" s="31" t="s">
        <v>37</v>
      </c>
      <c r="N431" s="29">
        <v>400000</v>
      </c>
      <c r="O431" s="29" t="s">
        <v>184</v>
      </c>
      <c r="P431" s="81">
        <v>2028</v>
      </c>
    </row>
    <row r="432" spans="3:58" x14ac:dyDescent="0.4">
      <c r="C432" s="29">
        <v>10</v>
      </c>
      <c r="D432" s="30">
        <v>46874</v>
      </c>
      <c r="E432" s="29" t="s">
        <v>83</v>
      </c>
      <c r="F432" s="29">
        <v>5254.7118668361818</v>
      </c>
      <c r="G432" s="29">
        <v>3848.7421527905481</v>
      </c>
      <c r="H432" s="29">
        <v>9103.4540196267299</v>
      </c>
      <c r="I432" s="29">
        <v>350013.79454459902</v>
      </c>
      <c r="J432" s="29">
        <v>49986.205455400894</v>
      </c>
      <c r="K432" s="29">
        <v>41195.478862894568</v>
      </c>
      <c r="L432" s="31">
        <v>0.13</v>
      </c>
      <c r="M432" s="31" t="s">
        <v>37</v>
      </c>
      <c r="N432" s="29">
        <v>400000</v>
      </c>
      <c r="O432" s="29" t="s">
        <v>184</v>
      </c>
      <c r="P432" s="81">
        <v>2028</v>
      </c>
    </row>
    <row r="433" spans="3:16" x14ac:dyDescent="0.4">
      <c r="C433" s="29">
        <v>11</v>
      </c>
      <c r="D433" s="30">
        <v>46905</v>
      </c>
      <c r="E433" s="29" t="s">
        <v>83</v>
      </c>
      <c r="F433" s="29">
        <v>5311.6379120602405</v>
      </c>
      <c r="G433" s="29">
        <v>3791.8161075664893</v>
      </c>
      <c r="H433" s="29">
        <v>9103.4540196267299</v>
      </c>
      <c r="I433" s="29">
        <v>344702.15663253877</v>
      </c>
      <c r="J433" s="29">
        <v>55297.843367461137</v>
      </c>
      <c r="K433" s="29">
        <v>44987.294970461058</v>
      </c>
      <c r="L433" s="31">
        <v>0.13</v>
      </c>
      <c r="M433" s="31" t="s">
        <v>37</v>
      </c>
      <c r="N433" s="29">
        <v>400000</v>
      </c>
      <c r="O433" s="29" t="s">
        <v>184</v>
      </c>
      <c r="P433" s="81">
        <v>2028</v>
      </c>
    </row>
    <row r="434" spans="3:16" x14ac:dyDescent="0.4">
      <c r="C434" s="29">
        <v>12</v>
      </c>
      <c r="D434" s="30">
        <v>46935</v>
      </c>
      <c r="E434" s="29" t="s">
        <v>83</v>
      </c>
      <c r="F434" s="29">
        <v>5369.1806561075591</v>
      </c>
      <c r="G434" s="29">
        <v>3734.2733635191703</v>
      </c>
      <c r="H434" s="29">
        <v>9103.4540196267299</v>
      </c>
      <c r="I434" s="29">
        <v>339332.97597643122</v>
      </c>
      <c r="J434" s="29">
        <v>60667.024023568694</v>
      </c>
      <c r="K434" s="29">
        <v>48721.568333980227</v>
      </c>
      <c r="L434" s="31">
        <v>0.13</v>
      </c>
      <c r="M434" s="31" t="s">
        <v>37</v>
      </c>
      <c r="N434" s="29">
        <v>400000</v>
      </c>
      <c r="O434" s="29" t="s">
        <v>184</v>
      </c>
      <c r="P434" s="81">
        <v>2028</v>
      </c>
    </row>
    <row r="435" spans="3:16" x14ac:dyDescent="0.4">
      <c r="C435" s="29">
        <v>13</v>
      </c>
      <c r="D435" s="30">
        <v>46966</v>
      </c>
      <c r="E435" s="29" t="s">
        <v>83</v>
      </c>
      <c r="F435" s="29">
        <v>5427.3467798820584</v>
      </c>
      <c r="G435" s="29">
        <v>3676.1072397446715</v>
      </c>
      <c r="H435" s="29">
        <v>9103.4540196267299</v>
      </c>
      <c r="I435" s="29">
        <v>333905.62919654918</v>
      </c>
      <c r="J435" s="29">
        <v>66094.370803450758</v>
      </c>
      <c r="K435" s="29">
        <v>52397.675573724897</v>
      </c>
      <c r="L435" s="31">
        <v>0.13</v>
      </c>
      <c r="M435" s="31" t="s">
        <v>37</v>
      </c>
      <c r="N435" s="29">
        <v>400000</v>
      </c>
      <c r="O435" s="29" t="s">
        <v>184</v>
      </c>
      <c r="P435" s="81">
        <v>2028</v>
      </c>
    </row>
    <row r="436" spans="3:16" x14ac:dyDescent="0.4">
      <c r="C436" s="29">
        <v>14</v>
      </c>
      <c r="D436" s="30">
        <v>46997</v>
      </c>
      <c r="E436" s="29" t="s">
        <v>83</v>
      </c>
      <c r="F436" s="29">
        <v>5486.1430366641171</v>
      </c>
      <c r="G436" s="29">
        <v>3617.3109829626164</v>
      </c>
      <c r="H436" s="29">
        <v>9103.4540196267335</v>
      </c>
      <c r="I436" s="29">
        <v>328419.48615988507</v>
      </c>
      <c r="J436" s="29">
        <v>71580.513840114872</v>
      </c>
      <c r="K436" s="29">
        <v>56014.986556687516</v>
      </c>
      <c r="L436" s="31">
        <v>0.13</v>
      </c>
      <c r="M436" s="31" t="s">
        <v>37</v>
      </c>
      <c r="N436" s="29">
        <v>400000</v>
      </c>
      <c r="O436" s="29" t="s">
        <v>184</v>
      </c>
      <c r="P436" s="81">
        <v>2028</v>
      </c>
    </row>
    <row r="437" spans="3:16" x14ac:dyDescent="0.4">
      <c r="C437" s="29">
        <v>15</v>
      </c>
      <c r="D437" s="30">
        <v>47027</v>
      </c>
      <c r="E437" s="29" t="s">
        <v>83</v>
      </c>
      <c r="F437" s="29">
        <v>5545.5762528946434</v>
      </c>
      <c r="G437" s="29">
        <v>3557.8777667320883</v>
      </c>
      <c r="H437" s="29">
        <v>9103.4540196267317</v>
      </c>
      <c r="I437" s="29">
        <v>322873.90990699042</v>
      </c>
      <c r="J437" s="29">
        <v>77126.090093009523</v>
      </c>
      <c r="K437" s="29">
        <v>59572.864323419606</v>
      </c>
      <c r="L437" s="31">
        <v>0.13</v>
      </c>
      <c r="M437" s="31" t="s">
        <v>37</v>
      </c>
      <c r="N437" s="29">
        <v>400000</v>
      </c>
      <c r="O437" s="29" t="s">
        <v>184</v>
      </c>
      <c r="P437" s="81">
        <v>2028</v>
      </c>
    </row>
    <row r="438" spans="3:16" x14ac:dyDescent="0.4">
      <c r="C438" s="29">
        <v>16</v>
      </c>
      <c r="D438" s="30">
        <v>47058</v>
      </c>
      <c r="E438" s="29" t="s">
        <v>83</v>
      </c>
      <c r="F438" s="29">
        <v>5633.2125615820623</v>
      </c>
      <c r="G438" s="29">
        <v>3430.5352927617732</v>
      </c>
      <c r="H438" s="29">
        <v>9063.7478543438356</v>
      </c>
      <c r="I438" s="29">
        <v>317240.69734540838</v>
      </c>
      <c r="J438" s="29">
        <v>82759.302654591593</v>
      </c>
      <c r="K438" s="29">
        <v>63003.399616181377</v>
      </c>
      <c r="L438" s="31">
        <v>0.1275</v>
      </c>
      <c r="M438" s="31" t="s">
        <v>37</v>
      </c>
      <c r="N438" s="29">
        <v>400000</v>
      </c>
      <c r="O438" s="29" t="s">
        <v>184</v>
      </c>
      <c r="P438" s="81">
        <v>2028</v>
      </c>
    </row>
    <row r="439" spans="3:16" x14ac:dyDescent="0.4">
      <c r="C439" s="29">
        <v>17</v>
      </c>
      <c r="D439" s="30">
        <v>47088</v>
      </c>
      <c r="E439" s="29" t="s">
        <v>83</v>
      </c>
      <c r="F439" s="29">
        <v>5693.0654450488746</v>
      </c>
      <c r="G439" s="29">
        <v>3370.6824092949641</v>
      </c>
      <c r="H439" s="29">
        <v>9063.7478543438392</v>
      </c>
      <c r="I439" s="29">
        <v>311547.63190035953</v>
      </c>
      <c r="J439" s="29">
        <v>88452.368099640473</v>
      </c>
      <c r="K439" s="29">
        <v>66374.082025476338</v>
      </c>
      <c r="L439" s="31">
        <v>0.1275</v>
      </c>
      <c r="M439" s="31" t="s">
        <v>37</v>
      </c>
      <c r="N439" s="29">
        <v>400000</v>
      </c>
      <c r="O439" s="29" t="s">
        <v>184</v>
      </c>
      <c r="P439" s="81">
        <v>2028</v>
      </c>
    </row>
    <row r="440" spans="3:16" x14ac:dyDescent="0.4">
      <c r="C440" s="29">
        <v>18</v>
      </c>
      <c r="D440" s="30">
        <v>47119</v>
      </c>
      <c r="E440" s="29" t="s">
        <v>83</v>
      </c>
      <c r="F440" s="29">
        <v>5753.5542654025176</v>
      </c>
      <c r="G440" s="29">
        <v>3310.1935889413198</v>
      </c>
      <c r="H440" s="29">
        <v>9063.7478543438374</v>
      </c>
      <c r="I440" s="29">
        <v>305794.07763495704</v>
      </c>
      <c r="J440" s="29">
        <v>94205.922365042992</v>
      </c>
      <c r="K440" s="29">
        <v>69684.275614417653</v>
      </c>
      <c r="L440" s="31">
        <v>0.1275</v>
      </c>
      <c r="M440" s="31" t="s">
        <v>37</v>
      </c>
      <c r="N440" s="29">
        <v>400000</v>
      </c>
      <c r="O440" s="29" t="s">
        <v>184</v>
      </c>
      <c r="P440" s="81">
        <v>2029</v>
      </c>
    </row>
    <row r="441" spans="3:16" x14ac:dyDescent="0.4">
      <c r="C441" s="29">
        <v>19</v>
      </c>
      <c r="D441" s="30">
        <v>47150</v>
      </c>
      <c r="E441" s="29" t="s">
        <v>83</v>
      </c>
      <c r="F441" s="29">
        <v>5814.6857794724183</v>
      </c>
      <c r="G441" s="29">
        <v>3249.0620748714186</v>
      </c>
      <c r="H441" s="29">
        <v>9063.7478543438374</v>
      </c>
      <c r="I441" s="29">
        <v>299979.39185548463</v>
      </c>
      <c r="J441" s="29">
        <v>100020.60814451541</v>
      </c>
      <c r="K441" s="29">
        <v>72933.337689289066</v>
      </c>
      <c r="L441" s="31">
        <v>0.1275</v>
      </c>
      <c r="M441" s="31" t="s">
        <v>37</v>
      </c>
      <c r="N441" s="29">
        <v>400000</v>
      </c>
      <c r="O441" s="29" t="s">
        <v>184</v>
      </c>
      <c r="P441" s="81">
        <v>2029</v>
      </c>
    </row>
    <row r="442" spans="3:16" x14ac:dyDescent="0.4">
      <c r="C442" s="29">
        <v>20</v>
      </c>
      <c r="D442" s="30">
        <v>47178</v>
      </c>
      <c r="E442" s="29" t="s">
        <v>83</v>
      </c>
      <c r="F442" s="29">
        <v>5876.4668158793156</v>
      </c>
      <c r="G442" s="29">
        <v>3187.281038464524</v>
      </c>
      <c r="H442" s="29">
        <v>9063.7478543438392</v>
      </c>
      <c r="I442" s="29">
        <v>294102.9250396053</v>
      </c>
      <c r="J442" s="29">
        <v>105897.07496039473</v>
      </c>
      <c r="K442" s="29">
        <v>76120.618727753594</v>
      </c>
      <c r="L442" s="31">
        <v>0.1275</v>
      </c>
      <c r="M442" s="31" t="s">
        <v>37</v>
      </c>
      <c r="N442" s="29">
        <v>400000</v>
      </c>
      <c r="O442" s="29" t="s">
        <v>184</v>
      </c>
      <c r="P442" s="81">
        <v>2029</v>
      </c>
    </row>
    <row r="443" spans="3:16" x14ac:dyDescent="0.4">
      <c r="C443" s="29">
        <v>21</v>
      </c>
      <c r="D443" s="30">
        <v>47209</v>
      </c>
      <c r="E443" s="29" t="s">
        <v>83</v>
      </c>
      <c r="F443" s="29">
        <v>5938.9042757980314</v>
      </c>
      <c r="G443" s="29">
        <v>3124.8435785458064</v>
      </c>
      <c r="H443" s="29">
        <v>9063.7478543438374</v>
      </c>
      <c r="I443" s="29">
        <v>288164.02076380729</v>
      </c>
      <c r="J443" s="29">
        <v>111835.97923619277</v>
      </c>
      <c r="K443" s="29">
        <v>79245.462306299407</v>
      </c>
      <c r="L443" s="31">
        <v>0.1275</v>
      </c>
      <c r="M443" s="31" t="s">
        <v>37</v>
      </c>
      <c r="N443" s="29">
        <v>400000</v>
      </c>
      <c r="O443" s="29" t="s">
        <v>184</v>
      </c>
      <c r="P443" s="81">
        <v>2029</v>
      </c>
    </row>
    <row r="444" spans="3:16" x14ac:dyDescent="0.4">
      <c r="C444" s="29">
        <v>22</v>
      </c>
      <c r="D444" s="30">
        <v>47239</v>
      </c>
      <c r="E444" s="29" t="s">
        <v>83</v>
      </c>
      <c r="F444" s="29">
        <v>6002.0051337283867</v>
      </c>
      <c r="G444" s="29">
        <v>3061.7427206154525</v>
      </c>
      <c r="H444" s="29">
        <v>9063.7478543438392</v>
      </c>
      <c r="I444" s="29">
        <v>282162.01563007891</v>
      </c>
      <c r="J444" s="29">
        <v>117837.98436992115</v>
      </c>
      <c r="K444" s="29">
        <v>82307.20502691486</v>
      </c>
      <c r="L444" s="31">
        <v>0.1275</v>
      </c>
      <c r="M444" s="31" t="s">
        <v>37</v>
      </c>
      <c r="N444" s="29">
        <v>400000</v>
      </c>
      <c r="O444" s="29" t="s">
        <v>184</v>
      </c>
      <c r="P444" s="81">
        <v>2029</v>
      </c>
    </row>
    <row r="445" spans="3:16" x14ac:dyDescent="0.4">
      <c r="C445" s="29">
        <v>23</v>
      </c>
      <c r="D445" s="30">
        <v>47270</v>
      </c>
      <c r="E445" s="29" t="s">
        <v>83</v>
      </c>
      <c r="F445" s="29">
        <v>6065.7764382742507</v>
      </c>
      <c r="G445" s="29">
        <v>2997.9714160695885</v>
      </c>
      <c r="H445" s="29">
        <v>9063.7478543438392</v>
      </c>
      <c r="I445" s="29">
        <v>276096.23919180466</v>
      </c>
      <c r="J445" s="29">
        <v>123903.76080819539</v>
      </c>
      <c r="K445" s="29">
        <v>85305.176442984448</v>
      </c>
      <c r="L445" s="31">
        <v>0.1275</v>
      </c>
      <c r="M445" s="31" t="s">
        <v>37</v>
      </c>
      <c r="N445" s="29">
        <v>400000</v>
      </c>
      <c r="O445" s="29" t="s">
        <v>184</v>
      </c>
      <c r="P445" s="81">
        <v>2029</v>
      </c>
    </row>
    <row r="446" spans="3:16" x14ac:dyDescent="0.4">
      <c r="C446" s="29">
        <v>24</v>
      </c>
      <c r="D446" s="30">
        <v>47300</v>
      </c>
      <c r="E446" s="29" t="s">
        <v>83</v>
      </c>
      <c r="F446" s="29">
        <v>6130.2253129309147</v>
      </c>
      <c r="G446" s="29">
        <v>2933.5225414129245</v>
      </c>
      <c r="H446" s="29">
        <v>9063.7478543438392</v>
      </c>
      <c r="I446" s="29">
        <v>269966.01387887372</v>
      </c>
      <c r="J446" s="29">
        <v>130033.98612112631</v>
      </c>
      <c r="K446" s="29">
        <v>88238.698984397372</v>
      </c>
      <c r="L446" s="31">
        <v>0.1275</v>
      </c>
      <c r="M446" s="31" t="s">
        <v>37</v>
      </c>
      <c r="N446" s="29">
        <v>400000</v>
      </c>
      <c r="O446" s="29" t="s">
        <v>184</v>
      </c>
      <c r="P446" s="81">
        <v>2029</v>
      </c>
    </row>
    <row r="447" spans="3:16" x14ac:dyDescent="0.4">
      <c r="C447" s="29">
        <v>25</v>
      </c>
      <c r="D447" s="30">
        <v>47331</v>
      </c>
      <c r="E447" s="29" t="s">
        <v>83</v>
      </c>
      <c r="F447" s="29">
        <v>6195.3589568808038</v>
      </c>
      <c r="G447" s="29">
        <v>2868.3888974630336</v>
      </c>
      <c r="H447" s="29">
        <v>9063.7478543438374</v>
      </c>
      <c r="I447" s="29">
        <v>263770.65492199291</v>
      </c>
      <c r="J447" s="29">
        <v>136229.34507800711</v>
      </c>
      <c r="K447" s="29">
        <v>91107.087881860411</v>
      </c>
      <c r="L447" s="31">
        <v>0.1275</v>
      </c>
      <c r="M447" s="31" t="s">
        <v>37</v>
      </c>
      <c r="N447" s="29">
        <v>400000</v>
      </c>
      <c r="O447" s="29" t="s">
        <v>184</v>
      </c>
      <c r="P447" s="81">
        <v>2029</v>
      </c>
    </row>
    <row r="448" spans="3:16" x14ac:dyDescent="0.4">
      <c r="C448" s="29">
        <v>26</v>
      </c>
      <c r="D448" s="30">
        <v>47362</v>
      </c>
      <c r="E448" s="29" t="s">
        <v>83</v>
      </c>
      <c r="F448" s="29">
        <v>6261.1846457976626</v>
      </c>
      <c r="G448" s="29">
        <v>2802.5632085461748</v>
      </c>
      <c r="H448" s="29">
        <v>9063.7478543438374</v>
      </c>
      <c r="I448" s="29">
        <v>257509.47027619526</v>
      </c>
      <c r="J448" s="29">
        <v>142490.52972380476</v>
      </c>
      <c r="K448" s="29">
        <v>93909.65109040658</v>
      </c>
      <c r="L448" s="31">
        <v>0.1275</v>
      </c>
      <c r="M448" s="31" t="s">
        <v>37</v>
      </c>
      <c r="N448" s="29">
        <v>400000</v>
      </c>
      <c r="O448" s="29" t="s">
        <v>184</v>
      </c>
      <c r="P448" s="81">
        <v>2029</v>
      </c>
    </row>
    <row r="449" spans="3:16" x14ac:dyDescent="0.4">
      <c r="C449" s="29">
        <v>27</v>
      </c>
      <c r="D449" s="30">
        <v>47392</v>
      </c>
      <c r="E449" s="29" t="s">
        <v>83</v>
      </c>
      <c r="F449" s="29">
        <v>6327.709732659263</v>
      </c>
      <c r="G449" s="29">
        <v>2736.0381216845749</v>
      </c>
      <c r="H449" s="29">
        <v>9063.7478543438374</v>
      </c>
      <c r="I449" s="29">
        <v>251181.76054353602</v>
      </c>
      <c r="J449" s="29">
        <v>148818.23945646401</v>
      </c>
      <c r="K449" s="29">
        <v>96645.689212091151</v>
      </c>
      <c r="L449" s="31">
        <v>0.1275</v>
      </c>
      <c r="M449" s="31" t="s">
        <v>37</v>
      </c>
      <c r="N449" s="29">
        <v>400000</v>
      </c>
      <c r="O449" s="29" t="s">
        <v>184</v>
      </c>
      <c r="P449" s="81">
        <v>2029</v>
      </c>
    </row>
    <row r="450" spans="3:16" x14ac:dyDescent="0.4">
      <c r="C450" s="29">
        <v>28</v>
      </c>
      <c r="D450" s="30">
        <v>47423</v>
      </c>
      <c r="E450" s="29" t="s">
        <v>83</v>
      </c>
      <c r="F450" s="29">
        <v>6417.3238287957292</v>
      </c>
      <c r="G450" s="29">
        <v>2616.4766723285002</v>
      </c>
      <c r="H450" s="29">
        <v>9033.8005011242294</v>
      </c>
      <c r="I450" s="29">
        <v>244764.4367147403</v>
      </c>
      <c r="J450" s="29">
        <v>155235.56328525973</v>
      </c>
      <c r="K450" s="29">
        <v>99262.16588441965</v>
      </c>
      <c r="L450" s="31">
        <v>0.125</v>
      </c>
      <c r="M450" s="31" t="s">
        <v>37</v>
      </c>
      <c r="N450" s="29">
        <v>400000</v>
      </c>
      <c r="O450" s="29" t="s">
        <v>184</v>
      </c>
      <c r="P450" s="81">
        <v>2029</v>
      </c>
    </row>
    <row r="451" spans="3:16" x14ac:dyDescent="0.4">
      <c r="C451" s="29">
        <v>29</v>
      </c>
      <c r="D451" s="30">
        <v>47453</v>
      </c>
      <c r="E451" s="29" t="s">
        <v>83</v>
      </c>
      <c r="F451" s="29">
        <v>6484.1709520123513</v>
      </c>
      <c r="G451" s="29">
        <v>2549.6295491118781</v>
      </c>
      <c r="H451" s="29">
        <v>9033.8005011242294</v>
      </c>
      <c r="I451" s="29">
        <v>238280.26576272794</v>
      </c>
      <c r="J451" s="29">
        <v>161719.73423727209</v>
      </c>
      <c r="K451" s="29">
        <v>101811.79543353153</v>
      </c>
      <c r="L451" s="31">
        <v>0.125</v>
      </c>
      <c r="M451" s="31" t="s">
        <v>37</v>
      </c>
      <c r="N451" s="29">
        <v>400000</v>
      </c>
      <c r="O451" s="29" t="s">
        <v>184</v>
      </c>
      <c r="P451" s="81">
        <v>2029</v>
      </c>
    </row>
    <row r="452" spans="3:16" x14ac:dyDescent="0.4">
      <c r="C452" s="29">
        <v>30</v>
      </c>
      <c r="D452" s="30">
        <v>47484</v>
      </c>
      <c r="E452" s="29" t="s">
        <v>83</v>
      </c>
      <c r="F452" s="29">
        <v>6551.7143994291473</v>
      </c>
      <c r="G452" s="29">
        <v>2482.0861016950826</v>
      </c>
      <c r="H452" s="29">
        <v>9033.8005011242294</v>
      </c>
      <c r="I452" s="29">
        <v>231728.55136329879</v>
      </c>
      <c r="J452" s="29">
        <v>168271.44863670124</v>
      </c>
      <c r="K452" s="29">
        <v>104293.88153522661</v>
      </c>
      <c r="L452" s="31">
        <v>0.125</v>
      </c>
      <c r="M452" s="31" t="s">
        <v>37</v>
      </c>
      <c r="N452" s="29">
        <v>400000</v>
      </c>
      <c r="O452" s="29" t="s">
        <v>184</v>
      </c>
      <c r="P452" s="81">
        <v>2030</v>
      </c>
    </row>
    <row r="453" spans="3:16" x14ac:dyDescent="0.4">
      <c r="C453" s="29">
        <v>31</v>
      </c>
      <c r="D453" s="30">
        <v>47515</v>
      </c>
      <c r="E453" s="29" t="s">
        <v>83</v>
      </c>
      <c r="F453" s="29">
        <v>6619.961424423198</v>
      </c>
      <c r="G453" s="29">
        <v>2413.8390767010292</v>
      </c>
      <c r="H453" s="29">
        <v>9033.8005011242276</v>
      </c>
      <c r="I453" s="29">
        <v>225108.58993887558</v>
      </c>
      <c r="J453" s="29">
        <v>174891.41006112445</v>
      </c>
      <c r="K453" s="29">
        <v>106707.72061192764</v>
      </c>
      <c r="L453" s="31">
        <v>0.125</v>
      </c>
      <c r="M453" s="31" t="s">
        <v>37</v>
      </c>
      <c r="N453" s="29">
        <v>400000</v>
      </c>
      <c r="O453" s="29" t="s">
        <v>184</v>
      </c>
      <c r="P453" s="81">
        <v>2030</v>
      </c>
    </row>
    <row r="454" spans="3:16" x14ac:dyDescent="0.4">
      <c r="C454" s="29">
        <v>32</v>
      </c>
      <c r="D454" s="30">
        <v>47543</v>
      </c>
      <c r="E454" s="29" t="s">
        <v>83</v>
      </c>
      <c r="F454" s="29">
        <v>6688.9193559276064</v>
      </c>
      <c r="G454" s="29">
        <v>2344.8811451966208</v>
      </c>
      <c r="H454" s="29">
        <v>9033.8005011242276</v>
      </c>
      <c r="I454" s="29">
        <v>218419.67058294796</v>
      </c>
      <c r="J454" s="29">
        <v>181580.32941705207</v>
      </c>
      <c r="K454" s="29">
        <v>109052.60175712426</v>
      </c>
      <c r="L454" s="31">
        <v>0.125</v>
      </c>
      <c r="M454" s="31" t="s">
        <v>37</v>
      </c>
      <c r="N454" s="29">
        <v>400000</v>
      </c>
      <c r="O454" s="29" t="s">
        <v>184</v>
      </c>
      <c r="P454" s="81">
        <v>2030</v>
      </c>
    </row>
    <row r="455" spans="3:16" x14ac:dyDescent="0.4">
      <c r="C455" s="29">
        <v>33</v>
      </c>
      <c r="D455" s="30">
        <v>47574</v>
      </c>
      <c r="E455" s="29" t="s">
        <v>83</v>
      </c>
      <c r="F455" s="29">
        <v>6758.5955992185191</v>
      </c>
      <c r="G455" s="29">
        <v>2275.2049019057081</v>
      </c>
      <c r="H455" s="29">
        <v>9033.8005011242276</v>
      </c>
      <c r="I455" s="29">
        <v>211661.07498372943</v>
      </c>
      <c r="J455" s="29">
        <v>188338.9250162706</v>
      </c>
      <c r="K455" s="29">
        <v>111327.80665902996</v>
      </c>
      <c r="L455" s="31">
        <v>0.125</v>
      </c>
      <c r="M455" s="31" t="s">
        <v>37</v>
      </c>
      <c r="N455" s="29">
        <v>400000</v>
      </c>
      <c r="O455" s="29" t="s">
        <v>184</v>
      </c>
      <c r="P455" s="81">
        <v>2030</v>
      </c>
    </row>
    <row r="456" spans="3:16" x14ac:dyDescent="0.4">
      <c r="C456" s="29">
        <v>34</v>
      </c>
      <c r="D456" s="30">
        <v>47604</v>
      </c>
      <c r="E456" s="29" t="s">
        <v>83</v>
      </c>
      <c r="F456" s="29">
        <v>6828.9976367103791</v>
      </c>
      <c r="G456" s="29">
        <v>2204.8028644138481</v>
      </c>
      <c r="H456" s="29">
        <v>9033.8005011242276</v>
      </c>
      <c r="I456" s="29">
        <v>204832.07734701905</v>
      </c>
      <c r="J456" s="29">
        <v>195167.92265298098</v>
      </c>
      <c r="K456" s="29">
        <v>113532.60952344381</v>
      </c>
      <c r="L456" s="31">
        <v>0.125</v>
      </c>
      <c r="M456" s="31" t="s">
        <v>37</v>
      </c>
      <c r="N456" s="29">
        <v>400000</v>
      </c>
      <c r="O456" s="29" t="s">
        <v>184</v>
      </c>
      <c r="P456" s="81">
        <v>2030</v>
      </c>
    </row>
    <row r="457" spans="3:16" x14ac:dyDescent="0.4">
      <c r="C457" s="29">
        <v>35</v>
      </c>
      <c r="D457" s="30">
        <v>47635</v>
      </c>
      <c r="E457" s="29" t="s">
        <v>83</v>
      </c>
      <c r="F457" s="29">
        <v>6900.1330287594465</v>
      </c>
      <c r="G457" s="29">
        <v>2133.6674723647816</v>
      </c>
      <c r="H457" s="29">
        <v>9033.8005011242276</v>
      </c>
      <c r="I457" s="29">
        <v>197931.9443182596</v>
      </c>
      <c r="J457" s="29">
        <v>202068.05568174043</v>
      </c>
      <c r="K457" s="29">
        <v>115666.2769958086</v>
      </c>
      <c r="L457" s="31">
        <v>0.125</v>
      </c>
      <c r="M457" s="31" t="s">
        <v>37</v>
      </c>
      <c r="N457" s="29">
        <v>400000</v>
      </c>
      <c r="O457" s="29" t="s">
        <v>184</v>
      </c>
      <c r="P457" s="81">
        <v>2030</v>
      </c>
    </row>
    <row r="458" spans="3:16" x14ac:dyDescent="0.4">
      <c r="C458" s="29">
        <v>36</v>
      </c>
      <c r="D458" s="30">
        <v>47665</v>
      </c>
      <c r="E458" s="29" t="s">
        <v>83</v>
      </c>
      <c r="F458" s="29">
        <v>6972.0094144756895</v>
      </c>
      <c r="G458" s="29">
        <v>2061.7910866485377</v>
      </c>
      <c r="H458" s="29">
        <v>9033.8005011242276</v>
      </c>
      <c r="I458" s="29">
        <v>190959.9349037839</v>
      </c>
      <c r="J458" s="29">
        <v>209040.06509621613</v>
      </c>
      <c r="K458" s="29">
        <v>117728.06808245713</v>
      </c>
      <c r="L458" s="31">
        <v>0.125</v>
      </c>
      <c r="M458" s="31" t="s">
        <v>37</v>
      </c>
      <c r="N458" s="29">
        <v>400000</v>
      </c>
      <c r="O458" s="29" t="s">
        <v>184</v>
      </c>
      <c r="P458" s="81">
        <v>2030</v>
      </c>
    </row>
    <row r="459" spans="3:16" x14ac:dyDescent="0.4">
      <c r="C459" s="29">
        <v>37</v>
      </c>
      <c r="D459" s="30">
        <v>47696</v>
      </c>
      <c r="E459" s="29" t="s">
        <v>83</v>
      </c>
      <c r="F459" s="29">
        <v>7044.6345125431453</v>
      </c>
      <c r="G459" s="29">
        <v>1989.1659885810823</v>
      </c>
      <c r="H459" s="29">
        <v>9033.8005011242276</v>
      </c>
      <c r="I459" s="29">
        <v>183915.30039124074</v>
      </c>
      <c r="J459" s="29">
        <v>216084.69960875929</v>
      </c>
      <c r="K459" s="29">
        <v>119717.23407103821</v>
      </c>
      <c r="L459" s="31">
        <v>0.125</v>
      </c>
      <c r="M459" s="31" t="s">
        <v>37</v>
      </c>
      <c r="N459" s="29">
        <v>400000</v>
      </c>
      <c r="O459" s="29" t="s">
        <v>184</v>
      </c>
      <c r="P459" s="81">
        <v>2030</v>
      </c>
    </row>
    <row r="460" spans="3:16" x14ac:dyDescent="0.4">
      <c r="C460" s="29">
        <v>38</v>
      </c>
      <c r="D460" s="30">
        <v>47727</v>
      </c>
      <c r="E460" s="29" t="s">
        <v>83</v>
      </c>
      <c r="F460" s="29">
        <v>7118.0161220488035</v>
      </c>
      <c r="G460" s="29">
        <v>1915.7843790754243</v>
      </c>
      <c r="H460" s="29">
        <v>9033.8005011242276</v>
      </c>
      <c r="I460" s="29">
        <v>176797.28426919194</v>
      </c>
      <c r="J460" s="29">
        <v>223202.71573080809</v>
      </c>
      <c r="K460" s="29">
        <v>121633.01845011364</v>
      </c>
      <c r="L460" s="31">
        <v>0.125</v>
      </c>
      <c r="M460" s="31" t="s">
        <v>37</v>
      </c>
      <c r="N460" s="29">
        <v>400000</v>
      </c>
      <c r="O460" s="29" t="s">
        <v>184</v>
      </c>
      <c r="P460" s="81">
        <v>2030</v>
      </c>
    </row>
    <row r="461" spans="3:16" x14ac:dyDescent="0.4">
      <c r="C461" s="29">
        <v>39</v>
      </c>
      <c r="D461" s="30">
        <v>47757</v>
      </c>
      <c r="E461" s="29" t="s">
        <v>83</v>
      </c>
      <c r="F461" s="29">
        <v>7192.1621233201431</v>
      </c>
      <c r="G461" s="29">
        <v>1841.6383778040827</v>
      </c>
      <c r="H461" s="29">
        <v>9033.8005011242258</v>
      </c>
      <c r="I461" s="29">
        <v>169605.12214587181</v>
      </c>
      <c r="J461" s="29">
        <v>230394.87785412822</v>
      </c>
      <c r="K461" s="29">
        <v>123474.65682791772</v>
      </c>
      <c r="L461" s="31">
        <v>0.125</v>
      </c>
      <c r="M461" s="31" t="s">
        <v>37</v>
      </c>
      <c r="N461" s="29">
        <v>400000</v>
      </c>
      <c r="O461" s="29" t="s">
        <v>184</v>
      </c>
      <c r="P461" s="81">
        <v>2030</v>
      </c>
    </row>
    <row r="462" spans="3:16" x14ac:dyDescent="0.4">
      <c r="C462" s="29">
        <v>40</v>
      </c>
      <c r="D462" s="30">
        <v>47788</v>
      </c>
      <c r="E462" s="29" t="s">
        <v>83</v>
      </c>
      <c r="F462" s="29">
        <v>7282.6456300484024</v>
      </c>
      <c r="G462" s="29">
        <v>1731.3856219057748</v>
      </c>
      <c r="H462" s="29">
        <v>9014.0312519541767</v>
      </c>
      <c r="I462" s="29">
        <v>162322.47651582339</v>
      </c>
      <c r="J462" s="29">
        <v>237677.52348417664</v>
      </c>
      <c r="K462" s="29">
        <v>125206.04244982349</v>
      </c>
      <c r="L462" s="31">
        <v>0.1225</v>
      </c>
      <c r="M462" s="31" t="s">
        <v>37</v>
      </c>
      <c r="N462" s="29">
        <v>400000</v>
      </c>
      <c r="O462" s="29" t="s">
        <v>184</v>
      </c>
      <c r="P462" s="81">
        <v>2030</v>
      </c>
    </row>
    <row r="463" spans="3:16" x14ac:dyDescent="0.4">
      <c r="C463" s="29">
        <v>41</v>
      </c>
      <c r="D463" s="30">
        <v>47818</v>
      </c>
      <c r="E463" s="29" t="s">
        <v>83</v>
      </c>
      <c r="F463" s="29">
        <v>7356.9893041884798</v>
      </c>
      <c r="G463" s="29">
        <v>1657.0419477656972</v>
      </c>
      <c r="H463" s="29">
        <v>9014.0312519541767</v>
      </c>
      <c r="I463" s="29">
        <v>154965.4872116349</v>
      </c>
      <c r="J463" s="29">
        <v>245034.51278836513</v>
      </c>
      <c r="K463" s="29">
        <v>126863.08439758919</v>
      </c>
      <c r="L463" s="31">
        <v>0.1225</v>
      </c>
      <c r="M463" s="31" t="s">
        <v>37</v>
      </c>
      <c r="N463" s="29">
        <v>400000</v>
      </c>
      <c r="O463" s="29" t="s">
        <v>184</v>
      </c>
      <c r="P463" s="81">
        <v>2030</v>
      </c>
    </row>
    <row r="464" spans="3:16" x14ac:dyDescent="0.4">
      <c r="C464" s="29">
        <v>42</v>
      </c>
      <c r="D464" s="30">
        <v>47849</v>
      </c>
      <c r="E464" s="29" t="s">
        <v>83</v>
      </c>
      <c r="F464" s="29">
        <v>7432.0919033354039</v>
      </c>
      <c r="G464" s="29">
        <v>1581.939348618773</v>
      </c>
      <c r="H464" s="29">
        <v>9014.0312519541767</v>
      </c>
      <c r="I464" s="29">
        <v>147533.39530829948</v>
      </c>
      <c r="J464" s="29">
        <v>252466.60469170054</v>
      </c>
      <c r="K464" s="29">
        <v>128445.02374620797</v>
      </c>
      <c r="L464" s="31">
        <v>0.1225</v>
      </c>
      <c r="M464" s="31" t="s">
        <v>37</v>
      </c>
      <c r="N464" s="29">
        <v>400000</v>
      </c>
      <c r="O464" s="29" t="s">
        <v>184</v>
      </c>
      <c r="P464" s="81">
        <v>2031</v>
      </c>
    </row>
    <row r="465" spans="3:16" x14ac:dyDescent="0.4">
      <c r="C465" s="29">
        <v>43</v>
      </c>
      <c r="D465" s="30">
        <v>47880</v>
      </c>
      <c r="E465" s="29" t="s">
        <v>83</v>
      </c>
      <c r="F465" s="29">
        <v>7507.9611748486195</v>
      </c>
      <c r="G465" s="29">
        <v>1506.0700771055572</v>
      </c>
      <c r="H465" s="29">
        <v>9014.0312519541767</v>
      </c>
      <c r="I465" s="29">
        <v>140025.43413345088</v>
      </c>
      <c r="J465" s="29">
        <v>259974.56586654915</v>
      </c>
      <c r="K465" s="29">
        <v>129951.09382331352</v>
      </c>
      <c r="L465" s="31">
        <v>0.1225</v>
      </c>
      <c r="M465" s="31" t="s">
        <v>37</v>
      </c>
      <c r="N465" s="29">
        <v>400000</v>
      </c>
      <c r="O465" s="29" t="s">
        <v>184</v>
      </c>
      <c r="P465" s="81">
        <v>2031</v>
      </c>
    </row>
    <row r="466" spans="3:16" x14ac:dyDescent="0.4">
      <c r="C466" s="29">
        <v>44</v>
      </c>
      <c r="D466" s="30">
        <v>47908</v>
      </c>
      <c r="E466" s="29" t="s">
        <v>83</v>
      </c>
      <c r="F466" s="29">
        <v>7584.6049451751987</v>
      </c>
      <c r="G466" s="29">
        <v>1429.4263067789777</v>
      </c>
      <c r="H466" s="29">
        <v>9014.0312519541767</v>
      </c>
      <c r="I466" s="29">
        <v>132440.82918827567</v>
      </c>
      <c r="J466" s="29">
        <v>267559.17081172433</v>
      </c>
      <c r="K466" s="29">
        <v>131380.52013009251</v>
      </c>
      <c r="L466" s="31">
        <v>0.1225</v>
      </c>
      <c r="M466" s="31" t="s">
        <v>37</v>
      </c>
      <c r="N466" s="29">
        <v>400000</v>
      </c>
      <c r="O466" s="29" t="s">
        <v>184</v>
      </c>
      <c r="P466" s="81">
        <v>2031</v>
      </c>
    </row>
    <row r="467" spans="3:16" x14ac:dyDescent="0.4">
      <c r="C467" s="29">
        <v>45</v>
      </c>
      <c r="D467" s="30">
        <v>47939</v>
      </c>
      <c r="E467" s="29" t="s">
        <v>83</v>
      </c>
      <c r="F467" s="29">
        <v>7662.031120657196</v>
      </c>
      <c r="G467" s="29">
        <v>1352.0001312969807</v>
      </c>
      <c r="H467" s="29">
        <v>9014.0312519541767</v>
      </c>
      <c r="I467" s="29">
        <v>124778.79806761848</v>
      </c>
      <c r="J467" s="29">
        <v>275221.20193238155</v>
      </c>
      <c r="K467" s="29">
        <v>132732.52026138949</v>
      </c>
      <c r="L467" s="31">
        <v>0.1225</v>
      </c>
      <c r="M467" s="31" t="s">
        <v>37</v>
      </c>
      <c r="N467" s="29">
        <v>400000</v>
      </c>
      <c r="O467" s="29" t="s">
        <v>184</v>
      </c>
      <c r="P467" s="81">
        <v>2031</v>
      </c>
    </row>
    <row r="468" spans="3:16" x14ac:dyDescent="0.4">
      <c r="C468" s="29">
        <v>46</v>
      </c>
      <c r="D468" s="30">
        <v>47969</v>
      </c>
      <c r="E468" s="29" t="s">
        <v>83</v>
      </c>
      <c r="F468" s="29">
        <v>7740.24768834724</v>
      </c>
      <c r="G468" s="29">
        <v>1273.7835636069387</v>
      </c>
      <c r="H468" s="29">
        <v>9014.0312519541785</v>
      </c>
      <c r="I468" s="29">
        <v>117038.55037927124</v>
      </c>
      <c r="J468" s="29">
        <v>282961.44962072879</v>
      </c>
      <c r="K468" s="29">
        <v>134006.30382499643</v>
      </c>
      <c r="L468" s="31">
        <v>0.1225</v>
      </c>
      <c r="M468" s="31" t="s">
        <v>37</v>
      </c>
      <c r="N468" s="29">
        <v>400000</v>
      </c>
      <c r="O468" s="29" t="s">
        <v>184</v>
      </c>
      <c r="P468" s="81">
        <v>2031</v>
      </c>
    </row>
    <row r="469" spans="3:16" x14ac:dyDescent="0.4">
      <c r="C469" s="29">
        <v>47</v>
      </c>
      <c r="D469" s="30">
        <v>48000</v>
      </c>
      <c r="E469" s="29" t="s">
        <v>83</v>
      </c>
      <c r="F469" s="29">
        <v>7819.2627168324498</v>
      </c>
      <c r="G469" s="29">
        <v>1194.7685351217272</v>
      </c>
      <c r="H469" s="29">
        <v>9014.0312519541767</v>
      </c>
      <c r="I469" s="29">
        <v>109219.28766243879</v>
      </c>
      <c r="J469" s="29">
        <v>290780.71233756124</v>
      </c>
      <c r="K469" s="29">
        <v>135201.07236011815</v>
      </c>
      <c r="L469" s="31">
        <v>0.1225</v>
      </c>
      <c r="M469" s="31" t="s">
        <v>37</v>
      </c>
      <c r="N469" s="29">
        <v>400000</v>
      </c>
      <c r="O469" s="29" t="s">
        <v>184</v>
      </c>
      <c r="P469" s="81">
        <v>2031</v>
      </c>
    </row>
    <row r="470" spans="3:16" x14ac:dyDescent="0.4">
      <c r="C470" s="29">
        <v>48</v>
      </c>
      <c r="D470" s="30">
        <v>48030</v>
      </c>
      <c r="E470" s="29" t="s">
        <v>83</v>
      </c>
      <c r="F470" s="29">
        <v>7899.0843570667803</v>
      </c>
      <c r="G470" s="29">
        <v>1114.946894887396</v>
      </c>
      <c r="H470" s="29">
        <v>9014.0312519541767</v>
      </c>
      <c r="I470" s="29">
        <v>101320.20330537201</v>
      </c>
      <c r="J470" s="29">
        <v>298679.79669462802</v>
      </c>
      <c r="K470" s="29">
        <v>136316.01925500555</v>
      </c>
      <c r="L470" s="31">
        <v>0.1225</v>
      </c>
      <c r="M470" s="31" t="s">
        <v>37</v>
      </c>
      <c r="N470" s="29">
        <v>400000</v>
      </c>
      <c r="O470" s="29" t="s">
        <v>184</v>
      </c>
      <c r="P470" s="81">
        <v>2031</v>
      </c>
    </row>
    <row r="471" spans="3:16" x14ac:dyDescent="0.4">
      <c r="C471" s="29">
        <v>49</v>
      </c>
      <c r="D471" s="30">
        <v>48061</v>
      </c>
      <c r="E471" s="29" t="s">
        <v>83</v>
      </c>
      <c r="F471" s="29">
        <v>7979.7208432118377</v>
      </c>
      <c r="G471" s="29">
        <v>1034.3104087423392</v>
      </c>
      <c r="H471" s="29">
        <v>9014.0312519541767</v>
      </c>
      <c r="I471" s="29">
        <v>93340.482462160173</v>
      </c>
      <c r="J471" s="29">
        <v>306659.51753783989</v>
      </c>
      <c r="K471" s="29">
        <v>137350.32966374789</v>
      </c>
      <c r="L471" s="31">
        <v>0.1225</v>
      </c>
      <c r="M471" s="31" t="s">
        <v>37</v>
      </c>
      <c r="N471" s="29">
        <v>400000</v>
      </c>
      <c r="O471" s="29" t="s">
        <v>184</v>
      </c>
      <c r="P471" s="81">
        <v>2031</v>
      </c>
    </row>
    <row r="472" spans="3:16" x14ac:dyDescent="0.4">
      <c r="C472" s="29">
        <v>50</v>
      </c>
      <c r="D472" s="30">
        <v>48092</v>
      </c>
      <c r="E472" s="29" t="s">
        <v>83</v>
      </c>
      <c r="F472" s="29">
        <v>8061.1804934862903</v>
      </c>
      <c r="G472" s="29">
        <v>952.85075846788504</v>
      </c>
      <c r="H472" s="29">
        <v>9014.0312519541749</v>
      </c>
      <c r="I472" s="29">
        <v>85279.301968673884</v>
      </c>
      <c r="J472" s="29">
        <v>314720.69803132617</v>
      </c>
      <c r="K472" s="29">
        <v>138303.18042221578</v>
      </c>
      <c r="L472" s="31">
        <v>0.1225</v>
      </c>
      <c r="M472" s="31" t="s">
        <v>37</v>
      </c>
      <c r="N472" s="29">
        <v>400000</v>
      </c>
      <c r="O472" s="29" t="s">
        <v>184</v>
      </c>
      <c r="P472" s="81">
        <v>2031</v>
      </c>
    </row>
    <row r="473" spans="3:16" x14ac:dyDescent="0.4">
      <c r="C473" s="29">
        <v>51</v>
      </c>
      <c r="D473" s="30">
        <v>48122</v>
      </c>
      <c r="E473" s="29" t="s">
        <v>83</v>
      </c>
      <c r="F473" s="29">
        <v>8143.4717110239644</v>
      </c>
      <c r="G473" s="29">
        <v>870.55954093021251</v>
      </c>
      <c r="H473" s="29">
        <v>9014.0312519541767</v>
      </c>
      <c r="I473" s="29">
        <v>77135.830257649926</v>
      </c>
      <c r="J473" s="29">
        <v>322864.16974235012</v>
      </c>
      <c r="K473" s="29">
        <v>139173.73996314598</v>
      </c>
      <c r="L473" s="31">
        <v>0.1225</v>
      </c>
      <c r="M473" s="31" t="s">
        <v>37</v>
      </c>
      <c r="N473" s="29">
        <v>400000</v>
      </c>
      <c r="O473" s="29" t="s">
        <v>184</v>
      </c>
      <c r="P473" s="81">
        <v>2031</v>
      </c>
    </row>
    <row r="474" spans="3:16" x14ac:dyDescent="0.4">
      <c r="C474" s="29">
        <v>52</v>
      </c>
      <c r="D474" s="30">
        <v>48153</v>
      </c>
      <c r="E474" s="29" t="s">
        <v>83</v>
      </c>
      <c r="F474" s="29">
        <v>8226.6029847406662</v>
      </c>
      <c r="G474" s="29">
        <v>787.42826721350968</v>
      </c>
      <c r="H474" s="29">
        <v>9014.0312519541767</v>
      </c>
      <c r="I474" s="29">
        <v>68909.227272909266</v>
      </c>
      <c r="J474" s="29">
        <v>331090.77272709081</v>
      </c>
      <c r="K474" s="29">
        <v>139961.1682303595</v>
      </c>
      <c r="L474" s="31">
        <v>0.1225</v>
      </c>
      <c r="M474" s="31" t="s">
        <v>37</v>
      </c>
      <c r="N474" s="29">
        <v>400000</v>
      </c>
      <c r="O474" s="29" t="s">
        <v>184</v>
      </c>
      <c r="P474" s="81">
        <v>2031</v>
      </c>
    </row>
    <row r="475" spans="3:16" x14ac:dyDescent="0.4">
      <c r="C475" s="29">
        <v>53</v>
      </c>
      <c r="D475" s="30">
        <v>48183</v>
      </c>
      <c r="E475" s="29" t="s">
        <v>83</v>
      </c>
      <c r="F475" s="29">
        <v>8310.5828902098947</v>
      </c>
      <c r="G475" s="29">
        <v>703.44836174428212</v>
      </c>
      <c r="H475" s="29">
        <v>9014.0312519541767</v>
      </c>
      <c r="I475" s="29">
        <v>60598.644382699371</v>
      </c>
      <c r="J475" s="29">
        <v>339401.35561730072</v>
      </c>
      <c r="K475" s="29">
        <v>140664.61659210379</v>
      </c>
      <c r="L475" s="31">
        <v>0.1225</v>
      </c>
      <c r="M475" s="31" t="s">
        <v>37</v>
      </c>
      <c r="N475" s="29">
        <v>400000</v>
      </c>
      <c r="O475" s="29" t="s">
        <v>184</v>
      </c>
      <c r="P475" s="81">
        <v>2031</v>
      </c>
    </row>
    <row r="476" spans="3:16" x14ac:dyDescent="0.4">
      <c r="C476" s="29">
        <v>54</v>
      </c>
      <c r="D476" s="30">
        <v>48214</v>
      </c>
      <c r="E476" s="29" t="s">
        <v>83</v>
      </c>
      <c r="F476" s="29">
        <v>8395.4200905474536</v>
      </c>
      <c r="G476" s="29">
        <v>618.61116140672277</v>
      </c>
      <c r="H476" s="29">
        <v>9014.0312519541767</v>
      </c>
      <c r="I476" s="29">
        <v>52203.224292151914</v>
      </c>
      <c r="J476" s="29">
        <v>347796.7757078482</v>
      </c>
      <c r="K476" s="29">
        <v>141283.22775351052</v>
      </c>
      <c r="L476" s="31">
        <v>0.1225</v>
      </c>
      <c r="M476" s="31" t="s">
        <v>37</v>
      </c>
      <c r="N476" s="29">
        <v>400000</v>
      </c>
      <c r="O476" s="29" t="s">
        <v>184</v>
      </c>
      <c r="P476" s="81">
        <v>2032</v>
      </c>
    </row>
    <row r="477" spans="3:16" x14ac:dyDescent="0.4">
      <c r="C477" s="29">
        <v>55</v>
      </c>
      <c r="D477" s="30">
        <v>48245</v>
      </c>
      <c r="E477" s="29" t="s">
        <v>83</v>
      </c>
      <c r="F477" s="29">
        <v>8481.1233373051255</v>
      </c>
      <c r="G477" s="29">
        <v>532.90791464905078</v>
      </c>
      <c r="H477" s="29">
        <v>9014.0312519541767</v>
      </c>
      <c r="I477" s="29">
        <v>43722.100954846785</v>
      </c>
      <c r="J477" s="29">
        <v>356277.89904515335</v>
      </c>
      <c r="K477" s="29">
        <v>141816.13566815958</v>
      </c>
      <c r="L477" s="31">
        <v>0.1225</v>
      </c>
      <c r="M477" s="31" t="s">
        <v>37</v>
      </c>
      <c r="N477" s="29">
        <v>400000</v>
      </c>
      <c r="O477" s="29" t="s">
        <v>184</v>
      </c>
      <c r="P477" s="81">
        <v>2032</v>
      </c>
    </row>
    <row r="478" spans="3:16" x14ac:dyDescent="0.4">
      <c r="C478" s="29">
        <v>56</v>
      </c>
      <c r="D478" s="30">
        <v>48274</v>
      </c>
      <c r="E478" s="29" t="s">
        <v>83</v>
      </c>
      <c r="F478" s="29">
        <v>8567.7014713734497</v>
      </c>
      <c r="G478" s="29">
        <v>446.32978058072757</v>
      </c>
      <c r="H478" s="29">
        <v>9014.0312519541767</v>
      </c>
      <c r="I478" s="29">
        <v>35154.399483473338</v>
      </c>
      <c r="J478" s="29">
        <v>364845.60051652679</v>
      </c>
      <c r="K478" s="29">
        <v>142262.46544874032</v>
      </c>
      <c r="L478" s="31">
        <v>0.1225</v>
      </c>
      <c r="M478" s="31" t="s">
        <v>37</v>
      </c>
      <c r="N478" s="29">
        <v>400000</v>
      </c>
      <c r="O478" s="29" t="s">
        <v>184</v>
      </c>
      <c r="P478" s="81">
        <v>2032</v>
      </c>
    </row>
    <row r="479" spans="3:16" x14ac:dyDescent="0.4">
      <c r="C479" s="29">
        <v>57</v>
      </c>
      <c r="D479" s="30">
        <v>48305</v>
      </c>
      <c r="E479" s="29" t="s">
        <v>83</v>
      </c>
      <c r="F479" s="29">
        <v>8655.1634238937204</v>
      </c>
      <c r="G479" s="29">
        <v>358.86782806045699</v>
      </c>
      <c r="H479" s="29">
        <v>9014.0312519541767</v>
      </c>
      <c r="I479" s="29">
        <v>26499.23605957962</v>
      </c>
      <c r="J479" s="29">
        <v>373500.76394042053</v>
      </c>
      <c r="K479" s="29">
        <v>142621.33327680078</v>
      </c>
      <c r="L479" s="31">
        <v>0.1225</v>
      </c>
      <c r="M479" s="31" t="s">
        <v>37</v>
      </c>
      <c r="N479" s="29">
        <v>400000</v>
      </c>
      <c r="O479" s="29" t="s">
        <v>184</v>
      </c>
      <c r="P479" s="81">
        <v>2032</v>
      </c>
    </row>
    <row r="480" spans="3:16" x14ac:dyDescent="0.4">
      <c r="C480" s="29">
        <v>58</v>
      </c>
      <c r="D480" s="30">
        <v>48335</v>
      </c>
      <c r="E480" s="29" t="s">
        <v>83</v>
      </c>
      <c r="F480" s="29">
        <v>8743.5182171793022</v>
      </c>
      <c r="G480" s="29">
        <v>270.51303477487528</v>
      </c>
      <c r="H480" s="29">
        <v>9014.0312519541767</v>
      </c>
      <c r="I480" s="29">
        <v>17755.717842400318</v>
      </c>
      <c r="J480" s="29">
        <v>382244.28215759981</v>
      </c>
      <c r="K480" s="29">
        <v>142891.84631157565</v>
      </c>
      <c r="L480" s="31">
        <v>0.1225</v>
      </c>
      <c r="M480" s="31" t="s">
        <v>37</v>
      </c>
      <c r="N480" s="29">
        <v>400000</v>
      </c>
      <c r="O480" s="29" t="s">
        <v>184</v>
      </c>
      <c r="P480" s="81">
        <v>2032</v>
      </c>
    </row>
    <row r="481" spans="3:16" x14ac:dyDescent="0.4">
      <c r="C481" s="29">
        <v>59</v>
      </c>
      <c r="D481" s="30">
        <v>48366</v>
      </c>
      <c r="E481" s="29" t="s">
        <v>83</v>
      </c>
      <c r="F481" s="29">
        <v>8832.7749656463402</v>
      </c>
      <c r="G481" s="29">
        <v>181.25628630783658</v>
      </c>
      <c r="H481" s="29">
        <v>9014.0312519541767</v>
      </c>
      <c r="I481" s="29">
        <v>8922.9428767539775</v>
      </c>
      <c r="J481" s="29">
        <v>391077.05712324614</v>
      </c>
      <c r="K481" s="29">
        <v>143073.1025978835</v>
      </c>
      <c r="L481" s="31">
        <v>0.1225</v>
      </c>
      <c r="M481" s="31" t="s">
        <v>37</v>
      </c>
      <c r="N481" s="29">
        <v>400000</v>
      </c>
      <c r="O481" s="29" t="s">
        <v>184</v>
      </c>
      <c r="P481" s="81">
        <v>2032</v>
      </c>
    </row>
    <row r="482" spans="3:16" x14ac:dyDescent="0.4">
      <c r="C482" s="29">
        <v>60</v>
      </c>
      <c r="D482" s="30">
        <v>48396</v>
      </c>
      <c r="E482" s="29" t="s">
        <v>83</v>
      </c>
      <c r="F482" s="29">
        <v>8922.9428767539775</v>
      </c>
      <c r="G482" s="29">
        <v>91.08837520019685</v>
      </c>
      <c r="H482" s="29">
        <v>9014.0312519541749</v>
      </c>
      <c r="I482" s="29">
        <v>-4.8316906031686813E-13</v>
      </c>
      <c r="J482" s="29">
        <v>400000.00000000012</v>
      </c>
      <c r="K482" s="29">
        <v>143164.19097308369</v>
      </c>
      <c r="L482" s="31">
        <v>0.1225</v>
      </c>
      <c r="M482" s="31" t="s">
        <v>37</v>
      </c>
      <c r="N482" s="29">
        <v>400000</v>
      </c>
      <c r="O482" s="29" t="s">
        <v>184</v>
      </c>
      <c r="P482" s="81">
        <v>2032</v>
      </c>
    </row>
    <row r="483" spans="3:16" x14ac:dyDescent="0.4">
      <c r="C483" s="29">
        <v>0</v>
      </c>
      <c r="D483" s="30">
        <v>46692</v>
      </c>
      <c r="E483" s="29" t="s">
        <v>84</v>
      </c>
      <c r="F483" s="29">
        <v>0</v>
      </c>
      <c r="G483" s="29">
        <v>0</v>
      </c>
      <c r="H483" s="29">
        <v>0</v>
      </c>
      <c r="I483" s="29">
        <v>300000</v>
      </c>
      <c r="J483" s="29">
        <v>0</v>
      </c>
      <c r="K483" s="29">
        <v>0</v>
      </c>
      <c r="L483" s="31">
        <v>0.13</v>
      </c>
      <c r="M483" s="31" t="s">
        <v>42</v>
      </c>
      <c r="N483" s="29">
        <v>300000</v>
      </c>
      <c r="O483" s="29" t="s">
        <v>184</v>
      </c>
      <c r="P483" s="81">
        <v>2027</v>
      </c>
    </row>
    <row r="484" spans="3:16" x14ac:dyDescent="0.4">
      <c r="C484" s="29">
        <v>1</v>
      </c>
      <c r="D484" s="30">
        <v>46722</v>
      </c>
      <c r="E484" s="29" t="s">
        <v>84</v>
      </c>
      <c r="F484" s="29">
        <v>3575.921913267206</v>
      </c>
      <c r="G484" s="29">
        <v>3250</v>
      </c>
      <c r="H484" s="29">
        <v>6825.921913267206</v>
      </c>
      <c r="I484" s="29">
        <v>296424.07808673277</v>
      </c>
      <c r="J484" s="29">
        <v>3575.921913267206</v>
      </c>
      <c r="K484" s="29">
        <v>3250</v>
      </c>
      <c r="L484" s="31">
        <v>0.13</v>
      </c>
      <c r="M484" s="31" t="s">
        <v>42</v>
      </c>
      <c r="N484" s="29">
        <v>300000</v>
      </c>
      <c r="O484" s="29" t="s">
        <v>184</v>
      </c>
      <c r="P484" s="81">
        <v>2027</v>
      </c>
    </row>
    <row r="485" spans="3:16" x14ac:dyDescent="0.4">
      <c r="C485" s="29">
        <v>2</v>
      </c>
      <c r="D485" s="30">
        <v>46753</v>
      </c>
      <c r="E485" s="29" t="s">
        <v>84</v>
      </c>
      <c r="F485" s="29">
        <v>3614.6610673275991</v>
      </c>
      <c r="G485" s="29">
        <v>3211.2608459396051</v>
      </c>
      <c r="H485" s="29">
        <v>6825.9219132672042</v>
      </c>
      <c r="I485" s="29">
        <v>292809.41701940517</v>
      </c>
      <c r="J485" s="29">
        <v>7190.5829805948051</v>
      </c>
      <c r="K485" s="29">
        <v>6461.2608459396051</v>
      </c>
      <c r="L485" s="31">
        <v>0.13</v>
      </c>
      <c r="M485" s="31" t="s">
        <v>42</v>
      </c>
      <c r="N485" s="29">
        <v>300000</v>
      </c>
      <c r="O485" s="29" t="s">
        <v>184</v>
      </c>
      <c r="P485" s="81">
        <v>2028</v>
      </c>
    </row>
    <row r="486" spans="3:16" x14ac:dyDescent="0.4">
      <c r="C486" s="29">
        <v>3</v>
      </c>
      <c r="D486" s="30">
        <v>46784</v>
      </c>
      <c r="E486" s="29" t="s">
        <v>84</v>
      </c>
      <c r="F486" s="29">
        <v>3653.8198955569815</v>
      </c>
      <c r="G486" s="29">
        <v>3172.1020177102228</v>
      </c>
      <c r="H486" s="29">
        <v>6825.9219132672042</v>
      </c>
      <c r="I486" s="29">
        <v>289155.59712384822</v>
      </c>
      <c r="J486" s="29">
        <v>10844.402876151787</v>
      </c>
      <c r="K486" s="29">
        <v>9633.3628636498288</v>
      </c>
      <c r="L486" s="31">
        <v>0.13</v>
      </c>
      <c r="M486" s="31" t="s">
        <v>42</v>
      </c>
      <c r="N486" s="29">
        <v>300000</v>
      </c>
      <c r="O486" s="29" t="s">
        <v>184</v>
      </c>
      <c r="P486" s="81">
        <v>2028</v>
      </c>
    </row>
    <row r="487" spans="3:16" x14ac:dyDescent="0.4">
      <c r="C487" s="29">
        <v>4</v>
      </c>
      <c r="D487" s="30">
        <v>46813</v>
      </c>
      <c r="E487" s="29" t="s">
        <v>84</v>
      </c>
      <c r="F487" s="29">
        <v>3693.4029444255189</v>
      </c>
      <c r="G487" s="29">
        <v>3132.518968841689</v>
      </c>
      <c r="H487" s="29">
        <v>6825.9219132672079</v>
      </c>
      <c r="I487" s="29">
        <v>285462.19417942269</v>
      </c>
      <c r="J487" s="29">
        <v>14537.805820577307</v>
      </c>
      <c r="K487" s="29">
        <v>12765.881832491517</v>
      </c>
      <c r="L487" s="31">
        <v>0.13</v>
      </c>
      <c r="M487" s="31" t="s">
        <v>42</v>
      </c>
      <c r="N487" s="29">
        <v>300000</v>
      </c>
      <c r="O487" s="29" t="s">
        <v>184</v>
      </c>
      <c r="P487" s="81">
        <v>2028</v>
      </c>
    </row>
    <row r="488" spans="3:16" x14ac:dyDescent="0.4">
      <c r="C488" s="29">
        <v>5</v>
      </c>
      <c r="D488" s="30">
        <v>46844</v>
      </c>
      <c r="E488" s="29" t="s">
        <v>84</v>
      </c>
      <c r="F488" s="29">
        <v>3733.4148096567933</v>
      </c>
      <c r="G488" s="29">
        <v>3092.5071036104127</v>
      </c>
      <c r="H488" s="29">
        <v>6825.921913267206</v>
      </c>
      <c r="I488" s="29">
        <v>281728.77936976589</v>
      </c>
      <c r="J488" s="29">
        <v>18271.2206302341</v>
      </c>
      <c r="K488" s="29">
        <v>15858.38893610193</v>
      </c>
      <c r="L488" s="31">
        <v>0.13</v>
      </c>
      <c r="M488" s="31" t="s">
        <v>42</v>
      </c>
      <c r="N488" s="29">
        <v>300000</v>
      </c>
      <c r="O488" s="29" t="s">
        <v>184</v>
      </c>
      <c r="P488" s="81">
        <v>2028</v>
      </c>
    </row>
    <row r="489" spans="3:16" x14ac:dyDescent="0.4">
      <c r="C489" s="29">
        <v>6</v>
      </c>
      <c r="D489" s="30">
        <v>46874</v>
      </c>
      <c r="E489" s="29" t="s">
        <v>84</v>
      </c>
      <c r="F489" s="29">
        <v>3773.8601367614078</v>
      </c>
      <c r="G489" s="29">
        <v>3052.0617765057973</v>
      </c>
      <c r="H489" s="29">
        <v>6825.9219132672051</v>
      </c>
      <c r="I489" s="29">
        <v>277954.9192330045</v>
      </c>
      <c r="J489" s="29">
        <v>22045.080766995507</v>
      </c>
      <c r="K489" s="29">
        <v>18910.450712607726</v>
      </c>
      <c r="L489" s="31">
        <v>0.13</v>
      </c>
      <c r="M489" s="31" t="s">
        <v>42</v>
      </c>
      <c r="N489" s="29">
        <v>300000</v>
      </c>
      <c r="O489" s="29" t="s">
        <v>184</v>
      </c>
      <c r="P489" s="81">
        <v>2028</v>
      </c>
    </row>
    <row r="490" spans="3:16" x14ac:dyDescent="0.4">
      <c r="C490" s="29">
        <v>7</v>
      </c>
      <c r="D490" s="30">
        <v>46905</v>
      </c>
      <c r="E490" s="29" t="s">
        <v>84</v>
      </c>
      <c r="F490" s="29">
        <v>3814.7436215763228</v>
      </c>
      <c r="G490" s="29">
        <v>3011.1782916908824</v>
      </c>
      <c r="H490" s="29">
        <v>6825.9219132672051</v>
      </c>
      <c r="I490" s="29">
        <v>274140.17561142816</v>
      </c>
      <c r="J490" s="29">
        <v>25859.824388571829</v>
      </c>
      <c r="K490" s="29">
        <v>21921.629004298607</v>
      </c>
      <c r="L490" s="31">
        <v>0.13</v>
      </c>
      <c r="M490" s="31" t="s">
        <v>42</v>
      </c>
      <c r="N490" s="29">
        <v>300000</v>
      </c>
      <c r="O490" s="29" t="s">
        <v>184</v>
      </c>
      <c r="P490" s="81">
        <v>2028</v>
      </c>
    </row>
    <row r="491" spans="3:16" x14ac:dyDescent="0.4">
      <c r="C491" s="29">
        <v>8</v>
      </c>
      <c r="D491" s="30">
        <v>46935</v>
      </c>
      <c r="E491" s="29" t="s">
        <v>84</v>
      </c>
      <c r="F491" s="29">
        <v>3856.0700108100668</v>
      </c>
      <c r="G491" s="29">
        <v>2969.8519024571383</v>
      </c>
      <c r="H491" s="29">
        <v>6825.9219132672051</v>
      </c>
      <c r="I491" s="29">
        <v>270284.10560061812</v>
      </c>
      <c r="J491" s="29">
        <v>29715.894399381898</v>
      </c>
      <c r="K491" s="29">
        <v>24891.480906755747</v>
      </c>
      <c r="L491" s="31">
        <v>0.13</v>
      </c>
      <c r="M491" s="31" t="s">
        <v>42</v>
      </c>
      <c r="N491" s="29">
        <v>300000</v>
      </c>
      <c r="O491" s="29" t="s">
        <v>184</v>
      </c>
      <c r="P491" s="81">
        <v>2028</v>
      </c>
    </row>
    <row r="492" spans="3:16" x14ac:dyDescent="0.4">
      <c r="C492" s="29">
        <v>9</v>
      </c>
      <c r="D492" s="30">
        <v>46966</v>
      </c>
      <c r="E492" s="29" t="s">
        <v>84</v>
      </c>
      <c r="F492" s="29">
        <v>3897.8441025938432</v>
      </c>
      <c r="G492" s="29">
        <v>2928.0778106733628</v>
      </c>
      <c r="H492" s="29">
        <v>6825.921913267206</v>
      </c>
      <c r="I492" s="29">
        <v>266386.26149802428</v>
      </c>
      <c r="J492" s="29">
        <v>33613.738501975742</v>
      </c>
      <c r="K492" s="29">
        <v>27819.55871742911</v>
      </c>
      <c r="L492" s="31">
        <v>0.13</v>
      </c>
      <c r="M492" s="31" t="s">
        <v>42</v>
      </c>
      <c r="N492" s="29">
        <v>300000</v>
      </c>
      <c r="O492" s="29" t="s">
        <v>184</v>
      </c>
      <c r="P492" s="81">
        <v>2028</v>
      </c>
    </row>
    <row r="493" spans="3:16" x14ac:dyDescent="0.4">
      <c r="C493" s="29">
        <v>10</v>
      </c>
      <c r="D493" s="30">
        <v>46997</v>
      </c>
      <c r="E493" s="29" t="s">
        <v>84</v>
      </c>
      <c r="F493" s="29">
        <v>3940.0707470386087</v>
      </c>
      <c r="G493" s="29">
        <v>2885.8511662285964</v>
      </c>
      <c r="H493" s="29">
        <v>6825.9219132672051</v>
      </c>
      <c r="I493" s="29">
        <v>262446.1907509857</v>
      </c>
      <c r="J493" s="29">
        <v>37553.809249014354</v>
      </c>
      <c r="K493" s="29">
        <v>30705.409883657707</v>
      </c>
      <c r="L493" s="31">
        <v>0.13</v>
      </c>
      <c r="M493" s="31" t="s">
        <v>42</v>
      </c>
      <c r="N493" s="29">
        <v>300000</v>
      </c>
      <c r="O493" s="29" t="s">
        <v>184</v>
      </c>
      <c r="P493" s="81">
        <v>2028</v>
      </c>
    </row>
    <row r="494" spans="3:16" x14ac:dyDescent="0.4">
      <c r="C494" s="29">
        <v>11</v>
      </c>
      <c r="D494" s="30">
        <v>47027</v>
      </c>
      <c r="E494" s="29" t="s">
        <v>84</v>
      </c>
      <c r="F494" s="29">
        <v>3982.7548467981942</v>
      </c>
      <c r="G494" s="29">
        <v>2843.1670664690118</v>
      </c>
      <c r="H494" s="29">
        <v>6825.921913267206</v>
      </c>
      <c r="I494" s="29">
        <v>258463.4359041875</v>
      </c>
      <c r="J494" s="29">
        <v>41536.564095812544</v>
      </c>
      <c r="K494" s="29">
        <v>33548.57695012672</v>
      </c>
      <c r="L494" s="31">
        <v>0.13</v>
      </c>
      <c r="M494" s="31" t="s">
        <v>42</v>
      </c>
      <c r="N494" s="29">
        <v>300000</v>
      </c>
      <c r="O494" s="29" t="s">
        <v>184</v>
      </c>
      <c r="P494" s="81">
        <v>2028</v>
      </c>
    </row>
    <row r="495" spans="3:16" x14ac:dyDescent="0.4">
      <c r="C495" s="29">
        <v>12</v>
      </c>
      <c r="D495" s="30">
        <v>47058</v>
      </c>
      <c r="E495" s="29" t="s">
        <v>84</v>
      </c>
      <c r="F495" s="29">
        <v>4047.6388172387497</v>
      </c>
      <c r="G495" s="29">
        <v>2746.1740064819924</v>
      </c>
      <c r="H495" s="29">
        <v>6793.812823720742</v>
      </c>
      <c r="I495" s="29">
        <v>254415.79708694876</v>
      </c>
      <c r="J495" s="29">
        <v>45584.202913051296</v>
      </c>
      <c r="K495" s="29">
        <v>36294.75095660871</v>
      </c>
      <c r="L495" s="31">
        <v>0.1275</v>
      </c>
      <c r="M495" s="31" t="s">
        <v>42</v>
      </c>
      <c r="N495" s="29">
        <v>300000</v>
      </c>
      <c r="O495" s="29" t="s">
        <v>184</v>
      </c>
      <c r="P495" s="81">
        <v>2028</v>
      </c>
    </row>
    <row r="496" spans="3:16" x14ac:dyDescent="0.4">
      <c r="C496" s="29">
        <v>13</v>
      </c>
      <c r="D496" s="30">
        <v>47088</v>
      </c>
      <c r="E496" s="29" t="s">
        <v>84</v>
      </c>
      <c r="F496" s="29">
        <v>4090.644979671913</v>
      </c>
      <c r="G496" s="29">
        <v>2703.1678440488308</v>
      </c>
      <c r="H496" s="29">
        <v>6793.8128237207438</v>
      </c>
      <c r="I496" s="29">
        <v>250325.15210727684</v>
      </c>
      <c r="J496" s="29">
        <v>49674.847892723206</v>
      </c>
      <c r="K496" s="29">
        <v>38997.918800657542</v>
      </c>
      <c r="L496" s="31">
        <v>0.1275</v>
      </c>
      <c r="M496" s="31" t="s">
        <v>42</v>
      </c>
      <c r="N496" s="29">
        <v>300000</v>
      </c>
      <c r="O496" s="29" t="s">
        <v>184</v>
      </c>
      <c r="P496" s="81">
        <v>2028</v>
      </c>
    </row>
    <row r="497" spans="3:16" x14ac:dyDescent="0.4">
      <c r="C497" s="29">
        <v>14</v>
      </c>
      <c r="D497" s="30">
        <v>47119</v>
      </c>
      <c r="E497" s="29" t="s">
        <v>84</v>
      </c>
      <c r="F497" s="29">
        <v>4134.1080825809277</v>
      </c>
      <c r="G497" s="29">
        <v>2659.7047411398166</v>
      </c>
      <c r="H497" s="29">
        <v>6793.8128237207438</v>
      </c>
      <c r="I497" s="29">
        <v>246191.0440246959</v>
      </c>
      <c r="J497" s="29">
        <v>53808.955975304132</v>
      </c>
      <c r="K497" s="29">
        <v>41657.623541797358</v>
      </c>
      <c r="L497" s="31">
        <v>0.1275</v>
      </c>
      <c r="M497" s="31" t="s">
        <v>42</v>
      </c>
      <c r="N497" s="29">
        <v>300000</v>
      </c>
      <c r="O497" s="29" t="s">
        <v>184</v>
      </c>
      <c r="P497" s="81">
        <v>2029</v>
      </c>
    </row>
    <row r="498" spans="3:16" x14ac:dyDescent="0.4">
      <c r="C498" s="29">
        <v>15</v>
      </c>
      <c r="D498" s="30">
        <v>47150</v>
      </c>
      <c r="E498" s="29" t="s">
        <v>84</v>
      </c>
      <c r="F498" s="29">
        <v>4178.03298095835</v>
      </c>
      <c r="G498" s="29">
        <v>2615.7798427623939</v>
      </c>
      <c r="H498" s="29">
        <v>6793.8128237207438</v>
      </c>
      <c r="I498" s="29">
        <v>242013.01104373756</v>
      </c>
      <c r="J498" s="29">
        <v>57986.988956262481</v>
      </c>
      <c r="K498" s="29">
        <v>44273.403384559751</v>
      </c>
      <c r="L498" s="31">
        <v>0.1275</v>
      </c>
      <c r="M498" s="31" t="s">
        <v>42</v>
      </c>
      <c r="N498" s="29">
        <v>300000</v>
      </c>
      <c r="O498" s="29" t="s">
        <v>184</v>
      </c>
      <c r="P498" s="81">
        <v>2029</v>
      </c>
    </row>
    <row r="499" spans="3:16" x14ac:dyDescent="0.4">
      <c r="C499" s="29">
        <v>16</v>
      </c>
      <c r="D499" s="30">
        <v>47178</v>
      </c>
      <c r="E499" s="29" t="s">
        <v>84</v>
      </c>
      <c r="F499" s="29">
        <v>4222.4245813810321</v>
      </c>
      <c r="G499" s="29">
        <v>2571.3882423397117</v>
      </c>
      <c r="H499" s="29">
        <v>6793.8128237207438</v>
      </c>
      <c r="I499" s="29">
        <v>237790.58646235653</v>
      </c>
      <c r="J499" s="29">
        <v>62209.413537643515</v>
      </c>
      <c r="K499" s="29">
        <v>46844.79162689946</v>
      </c>
      <c r="L499" s="31">
        <v>0.1275</v>
      </c>
      <c r="M499" s="31" t="s">
        <v>42</v>
      </c>
      <c r="N499" s="29">
        <v>300000</v>
      </c>
      <c r="O499" s="29" t="s">
        <v>184</v>
      </c>
      <c r="P499" s="81">
        <v>2029</v>
      </c>
    </row>
    <row r="500" spans="3:16" x14ac:dyDescent="0.4">
      <c r="C500" s="29">
        <v>17</v>
      </c>
      <c r="D500" s="30">
        <v>47209</v>
      </c>
      <c r="E500" s="29" t="s">
        <v>84</v>
      </c>
      <c r="F500" s="29">
        <v>4267.2878425582066</v>
      </c>
      <c r="G500" s="29">
        <v>2526.5249811625381</v>
      </c>
      <c r="H500" s="29">
        <v>6793.8128237207447</v>
      </c>
      <c r="I500" s="29">
        <v>233523.29861979833</v>
      </c>
      <c r="J500" s="29">
        <v>66476.701380201717</v>
      </c>
      <c r="K500" s="29">
        <v>49371.316608061999</v>
      </c>
      <c r="L500" s="31">
        <v>0.1275</v>
      </c>
      <c r="M500" s="31" t="s">
        <v>42</v>
      </c>
      <c r="N500" s="29">
        <v>300000</v>
      </c>
      <c r="O500" s="29" t="s">
        <v>184</v>
      </c>
      <c r="P500" s="81">
        <v>2029</v>
      </c>
    </row>
    <row r="501" spans="3:16" x14ac:dyDescent="0.4">
      <c r="C501" s="29">
        <v>18</v>
      </c>
      <c r="D501" s="30">
        <v>47239</v>
      </c>
      <c r="E501" s="29" t="s">
        <v>84</v>
      </c>
      <c r="F501" s="29">
        <v>4312.6277758853867</v>
      </c>
      <c r="G501" s="29">
        <v>2481.1850478353572</v>
      </c>
      <c r="H501" s="29">
        <v>6793.8128237207438</v>
      </c>
      <c r="I501" s="29">
        <v>229210.67084391293</v>
      </c>
      <c r="J501" s="29">
        <v>70789.3291560871</v>
      </c>
      <c r="K501" s="29">
        <v>51852.501655897358</v>
      </c>
      <c r="L501" s="31">
        <v>0.1275</v>
      </c>
      <c r="M501" s="31" t="s">
        <v>42</v>
      </c>
      <c r="N501" s="29">
        <v>300000</v>
      </c>
      <c r="O501" s="29" t="s">
        <v>184</v>
      </c>
      <c r="P501" s="81">
        <v>2029</v>
      </c>
    </row>
    <row r="502" spans="3:16" x14ac:dyDescent="0.4">
      <c r="C502" s="29">
        <v>19</v>
      </c>
      <c r="D502" s="30">
        <v>47270</v>
      </c>
      <c r="E502" s="29" t="s">
        <v>84</v>
      </c>
      <c r="F502" s="29">
        <v>4358.4494460041669</v>
      </c>
      <c r="G502" s="29">
        <v>2435.3633777165751</v>
      </c>
      <c r="H502" s="29">
        <v>6793.812823720742</v>
      </c>
      <c r="I502" s="29">
        <v>224852.22139790875</v>
      </c>
      <c r="J502" s="29">
        <v>75147.778602091261</v>
      </c>
      <c r="K502" s="29">
        <v>54287.865033613933</v>
      </c>
      <c r="L502" s="31">
        <v>0.1275</v>
      </c>
      <c r="M502" s="31" t="s">
        <v>42</v>
      </c>
      <c r="N502" s="29">
        <v>300000</v>
      </c>
      <c r="O502" s="29" t="s">
        <v>184</v>
      </c>
      <c r="P502" s="81">
        <v>2029</v>
      </c>
    </row>
    <row r="503" spans="3:16" x14ac:dyDescent="0.4">
      <c r="C503" s="29">
        <v>20</v>
      </c>
      <c r="D503" s="30">
        <v>47300</v>
      </c>
      <c r="E503" s="29" t="s">
        <v>84</v>
      </c>
      <c r="F503" s="29">
        <v>4404.7579713679615</v>
      </c>
      <c r="G503" s="29">
        <v>2389.0548523527805</v>
      </c>
      <c r="H503" s="29">
        <v>6793.812823720742</v>
      </c>
      <c r="I503" s="29">
        <v>220447.46342654078</v>
      </c>
      <c r="J503" s="29">
        <v>79552.53657345922</v>
      </c>
      <c r="K503" s="29">
        <v>56676.919885966716</v>
      </c>
      <c r="L503" s="31">
        <v>0.1275</v>
      </c>
      <c r="M503" s="31" t="s">
        <v>42</v>
      </c>
      <c r="N503" s="29">
        <v>300000</v>
      </c>
      <c r="O503" s="29" t="s">
        <v>184</v>
      </c>
      <c r="P503" s="81">
        <v>2029</v>
      </c>
    </row>
    <row r="504" spans="3:16" x14ac:dyDescent="0.4">
      <c r="C504" s="29">
        <v>21</v>
      </c>
      <c r="D504" s="30">
        <v>47331</v>
      </c>
      <c r="E504" s="29" t="s">
        <v>84</v>
      </c>
      <c r="F504" s="29">
        <v>4451.5585248137468</v>
      </c>
      <c r="G504" s="29">
        <v>2342.2542989069957</v>
      </c>
      <c r="H504" s="29">
        <v>6793.812823720742</v>
      </c>
      <c r="I504" s="29">
        <v>215995.90490172704</v>
      </c>
      <c r="J504" s="29">
        <v>84004.09509827297</v>
      </c>
      <c r="K504" s="29">
        <v>59019.174184873715</v>
      </c>
      <c r="L504" s="31">
        <v>0.1275</v>
      </c>
      <c r="M504" s="31" t="s">
        <v>42</v>
      </c>
      <c r="N504" s="29">
        <v>300000</v>
      </c>
      <c r="O504" s="29" t="s">
        <v>184</v>
      </c>
      <c r="P504" s="81">
        <v>2029</v>
      </c>
    </row>
    <row r="505" spans="3:16" x14ac:dyDescent="0.4">
      <c r="C505" s="29">
        <v>22</v>
      </c>
      <c r="D505" s="30">
        <v>47362</v>
      </c>
      <c r="E505" s="29" t="s">
        <v>84</v>
      </c>
      <c r="F505" s="29">
        <v>4498.856334139894</v>
      </c>
      <c r="G505" s="29">
        <v>2294.9564895808498</v>
      </c>
      <c r="H505" s="29">
        <v>6793.8128237207438</v>
      </c>
      <c r="I505" s="29">
        <v>211497.04856758716</v>
      </c>
      <c r="J505" s="29">
        <v>88502.951432412869</v>
      </c>
      <c r="K505" s="29">
        <v>61314.130674454565</v>
      </c>
      <c r="L505" s="31">
        <v>0.1275</v>
      </c>
      <c r="M505" s="31" t="s">
        <v>42</v>
      </c>
      <c r="N505" s="29">
        <v>300000</v>
      </c>
      <c r="O505" s="29" t="s">
        <v>184</v>
      </c>
      <c r="P505" s="81">
        <v>2029</v>
      </c>
    </row>
    <row r="506" spans="3:16" x14ac:dyDescent="0.4">
      <c r="C506" s="29">
        <v>23</v>
      </c>
      <c r="D506" s="30">
        <v>47392</v>
      </c>
      <c r="E506" s="29" t="s">
        <v>84</v>
      </c>
      <c r="F506" s="29">
        <v>4546.6566826901308</v>
      </c>
      <c r="G506" s="29">
        <v>2247.1561410306135</v>
      </c>
      <c r="H506" s="29">
        <v>6793.8128237207438</v>
      </c>
      <c r="I506" s="29">
        <v>206950.39188489702</v>
      </c>
      <c r="J506" s="29">
        <v>93049.608115102994</v>
      </c>
      <c r="K506" s="29">
        <v>63561.286815485182</v>
      </c>
      <c r="L506" s="31">
        <v>0.1275</v>
      </c>
      <c r="M506" s="31" t="s">
        <v>42</v>
      </c>
      <c r="N506" s="29">
        <v>300000</v>
      </c>
      <c r="O506" s="29" t="s">
        <v>184</v>
      </c>
      <c r="P506" s="81">
        <v>2029</v>
      </c>
    </row>
    <row r="507" spans="3:16" x14ac:dyDescent="0.4">
      <c r="C507" s="29">
        <v>24</v>
      </c>
      <c r="D507" s="30">
        <v>47423</v>
      </c>
      <c r="E507" s="29" t="s">
        <v>84</v>
      </c>
      <c r="F507" s="29">
        <v>4613.1800753135794</v>
      </c>
      <c r="G507" s="29">
        <v>2155.7332488010106</v>
      </c>
      <c r="H507" s="29">
        <v>6768.9133241145901</v>
      </c>
      <c r="I507" s="29">
        <v>202337.21180958344</v>
      </c>
      <c r="J507" s="29">
        <v>97662.78819041657</v>
      </c>
      <c r="K507" s="29">
        <v>65717.020064286189</v>
      </c>
      <c r="L507" s="31">
        <v>0.125</v>
      </c>
      <c r="M507" s="31" t="s">
        <v>42</v>
      </c>
      <c r="N507" s="29">
        <v>300000</v>
      </c>
      <c r="O507" s="29" t="s">
        <v>184</v>
      </c>
      <c r="P507" s="81">
        <v>2029</v>
      </c>
    </row>
    <row r="508" spans="3:16" x14ac:dyDescent="0.4">
      <c r="C508" s="29">
        <v>25</v>
      </c>
      <c r="D508" s="30">
        <v>47453</v>
      </c>
      <c r="E508" s="29" t="s">
        <v>84</v>
      </c>
      <c r="F508" s="29">
        <v>4661.2340344314289</v>
      </c>
      <c r="G508" s="29">
        <v>2107.6792896831607</v>
      </c>
      <c r="H508" s="29">
        <v>6768.9133241145901</v>
      </c>
      <c r="I508" s="29">
        <v>197675.97777515202</v>
      </c>
      <c r="J508" s="29">
        <v>102324.022224848</v>
      </c>
      <c r="K508" s="29">
        <v>67824.69935396935</v>
      </c>
      <c r="L508" s="31">
        <v>0.125</v>
      </c>
      <c r="M508" s="31" t="s">
        <v>42</v>
      </c>
      <c r="N508" s="29">
        <v>300000</v>
      </c>
      <c r="O508" s="29" t="s">
        <v>184</v>
      </c>
      <c r="P508" s="81">
        <v>2029</v>
      </c>
    </row>
    <row r="509" spans="3:16" x14ac:dyDescent="0.4">
      <c r="C509" s="29">
        <v>26</v>
      </c>
      <c r="D509" s="30">
        <v>47484</v>
      </c>
      <c r="E509" s="29" t="s">
        <v>84</v>
      </c>
      <c r="F509" s="29">
        <v>4709.7885556234232</v>
      </c>
      <c r="G509" s="29">
        <v>2059.1247684911668</v>
      </c>
      <c r="H509" s="29">
        <v>6768.9133241145901</v>
      </c>
      <c r="I509" s="29">
        <v>192966.18921952861</v>
      </c>
      <c r="J509" s="29">
        <v>107033.81078047142</v>
      </c>
      <c r="K509" s="29">
        <v>69883.824122460515</v>
      </c>
      <c r="L509" s="31">
        <v>0.125</v>
      </c>
      <c r="M509" s="31" t="s">
        <v>42</v>
      </c>
      <c r="N509" s="29">
        <v>300000</v>
      </c>
      <c r="O509" s="29" t="s">
        <v>184</v>
      </c>
      <c r="P509" s="81">
        <v>2030</v>
      </c>
    </row>
    <row r="510" spans="3:16" x14ac:dyDescent="0.4">
      <c r="C510" s="29">
        <v>27</v>
      </c>
      <c r="D510" s="30">
        <v>47515</v>
      </c>
      <c r="E510" s="29" t="s">
        <v>84</v>
      </c>
      <c r="F510" s="29">
        <v>4758.8488530778341</v>
      </c>
      <c r="G510" s="29">
        <v>2010.0644710367562</v>
      </c>
      <c r="H510" s="29">
        <v>6768.9133241145901</v>
      </c>
      <c r="I510" s="29">
        <v>188207.34036645078</v>
      </c>
      <c r="J510" s="29">
        <v>111792.65963354925</v>
      </c>
      <c r="K510" s="29">
        <v>71893.888593497279</v>
      </c>
      <c r="L510" s="31">
        <v>0.125</v>
      </c>
      <c r="M510" s="31" t="s">
        <v>42</v>
      </c>
      <c r="N510" s="29">
        <v>300000</v>
      </c>
      <c r="O510" s="29" t="s">
        <v>184</v>
      </c>
      <c r="P510" s="81">
        <v>2030</v>
      </c>
    </row>
    <row r="511" spans="3:16" x14ac:dyDescent="0.4">
      <c r="C511" s="29">
        <v>28</v>
      </c>
      <c r="D511" s="30">
        <v>47543</v>
      </c>
      <c r="E511" s="29" t="s">
        <v>84</v>
      </c>
      <c r="F511" s="29">
        <v>4808.4201952973945</v>
      </c>
      <c r="G511" s="29">
        <v>1960.4931288171956</v>
      </c>
      <c r="H511" s="29">
        <v>6768.9133241145901</v>
      </c>
      <c r="I511" s="29">
        <v>183398.92017115338</v>
      </c>
      <c r="J511" s="29">
        <v>116601.07982884665</v>
      </c>
      <c r="K511" s="29">
        <v>73854.381722314472</v>
      </c>
      <c r="L511" s="31">
        <v>0.125</v>
      </c>
      <c r="M511" s="31" t="s">
        <v>42</v>
      </c>
      <c r="N511" s="29">
        <v>300000</v>
      </c>
      <c r="O511" s="29" t="s">
        <v>184</v>
      </c>
      <c r="P511" s="81">
        <v>2030</v>
      </c>
    </row>
    <row r="512" spans="3:16" x14ac:dyDescent="0.4">
      <c r="C512" s="29">
        <v>29</v>
      </c>
      <c r="D512" s="30">
        <v>47574</v>
      </c>
      <c r="E512" s="29" t="s">
        <v>84</v>
      </c>
      <c r="F512" s="29">
        <v>4858.5079056650757</v>
      </c>
      <c r="G512" s="29">
        <v>1910.4054184495144</v>
      </c>
      <c r="H512" s="29">
        <v>6768.9133241145901</v>
      </c>
      <c r="I512" s="29">
        <v>178540.4122654883</v>
      </c>
      <c r="J512" s="29">
        <v>121459.58773451172</v>
      </c>
      <c r="K512" s="29">
        <v>75764.78714076399</v>
      </c>
      <c r="L512" s="31">
        <v>0.125</v>
      </c>
      <c r="M512" s="31" t="s">
        <v>42</v>
      </c>
      <c r="N512" s="29">
        <v>300000</v>
      </c>
      <c r="O512" s="29" t="s">
        <v>184</v>
      </c>
      <c r="P512" s="81">
        <v>2030</v>
      </c>
    </row>
    <row r="513" spans="3:16" x14ac:dyDescent="0.4">
      <c r="C513" s="29">
        <v>30</v>
      </c>
      <c r="D513" s="30">
        <v>47604</v>
      </c>
      <c r="E513" s="29" t="s">
        <v>84</v>
      </c>
      <c r="F513" s="29">
        <v>4909.1173630157537</v>
      </c>
      <c r="G513" s="29">
        <v>1859.7959610988364</v>
      </c>
      <c r="H513" s="29">
        <v>6768.9133241145901</v>
      </c>
      <c r="I513" s="29">
        <v>173631.29490247255</v>
      </c>
      <c r="J513" s="29">
        <v>126368.70509752748</v>
      </c>
      <c r="K513" s="29">
        <v>77624.583101862823</v>
      </c>
      <c r="L513" s="31">
        <v>0.125</v>
      </c>
      <c r="M513" s="31" t="s">
        <v>42</v>
      </c>
      <c r="N513" s="29">
        <v>300000</v>
      </c>
      <c r="O513" s="29" t="s">
        <v>184</v>
      </c>
      <c r="P513" s="81">
        <v>2030</v>
      </c>
    </row>
    <row r="514" spans="3:16" x14ac:dyDescent="0.4">
      <c r="C514" s="29">
        <v>31</v>
      </c>
      <c r="D514" s="30">
        <v>47635</v>
      </c>
      <c r="E514" s="29" t="s">
        <v>84</v>
      </c>
      <c r="F514" s="29">
        <v>4960.2540022138346</v>
      </c>
      <c r="G514" s="29">
        <v>1808.6593219007557</v>
      </c>
      <c r="H514" s="29">
        <v>6768.9133241145901</v>
      </c>
      <c r="I514" s="29">
        <v>168671.04090025873</v>
      </c>
      <c r="J514" s="29">
        <v>131328.9590997413</v>
      </c>
      <c r="K514" s="29">
        <v>79433.242423763586</v>
      </c>
      <c r="L514" s="31">
        <v>0.125</v>
      </c>
      <c r="M514" s="31" t="s">
        <v>42</v>
      </c>
      <c r="N514" s="29">
        <v>300000</v>
      </c>
      <c r="O514" s="29" t="s">
        <v>184</v>
      </c>
      <c r="P514" s="81">
        <v>2030</v>
      </c>
    </row>
    <row r="515" spans="3:16" x14ac:dyDescent="0.4">
      <c r="C515" s="29">
        <v>32</v>
      </c>
      <c r="D515" s="30">
        <v>47665</v>
      </c>
      <c r="E515" s="29" t="s">
        <v>84</v>
      </c>
      <c r="F515" s="29">
        <v>5011.923314736895</v>
      </c>
      <c r="G515" s="29">
        <v>1756.9900093776951</v>
      </c>
      <c r="H515" s="29">
        <v>6768.9133241145901</v>
      </c>
      <c r="I515" s="29">
        <v>163659.11758552183</v>
      </c>
      <c r="J515" s="29">
        <v>136340.8824144782</v>
      </c>
      <c r="K515" s="29">
        <v>81190.232433141282</v>
      </c>
      <c r="L515" s="31">
        <v>0.125</v>
      </c>
      <c r="M515" s="31" t="s">
        <v>42</v>
      </c>
      <c r="N515" s="29">
        <v>300000</v>
      </c>
      <c r="O515" s="29" t="s">
        <v>184</v>
      </c>
      <c r="P515" s="81">
        <v>2030</v>
      </c>
    </row>
    <row r="516" spans="3:16" x14ac:dyDescent="0.4">
      <c r="C516" s="29">
        <v>33</v>
      </c>
      <c r="D516" s="30">
        <v>47696</v>
      </c>
      <c r="E516" s="29" t="s">
        <v>84</v>
      </c>
      <c r="F516" s="29">
        <v>5064.1308492654043</v>
      </c>
      <c r="G516" s="29">
        <v>1704.7824748491857</v>
      </c>
      <c r="H516" s="29">
        <v>6768.9133241145901</v>
      </c>
      <c r="I516" s="29">
        <v>158594.98673625643</v>
      </c>
      <c r="J516" s="29">
        <v>141405.0132637436</v>
      </c>
      <c r="K516" s="29">
        <v>82895.014907990466</v>
      </c>
      <c r="L516" s="31">
        <v>0.125</v>
      </c>
      <c r="M516" s="31" t="s">
        <v>42</v>
      </c>
      <c r="N516" s="29">
        <v>300000</v>
      </c>
      <c r="O516" s="29" t="s">
        <v>184</v>
      </c>
      <c r="P516" s="81">
        <v>2030</v>
      </c>
    </row>
    <row r="517" spans="3:16" x14ac:dyDescent="0.4">
      <c r="C517" s="29">
        <v>34</v>
      </c>
      <c r="D517" s="30">
        <v>47727</v>
      </c>
      <c r="E517" s="29" t="s">
        <v>84</v>
      </c>
      <c r="F517" s="29">
        <v>5116.8822122785868</v>
      </c>
      <c r="G517" s="29">
        <v>1652.0311118360044</v>
      </c>
      <c r="H517" s="29">
        <v>6768.913324114591</v>
      </c>
      <c r="I517" s="29">
        <v>153478.10452397785</v>
      </c>
      <c r="J517" s="29">
        <v>146521.89547602218</v>
      </c>
      <c r="K517" s="29">
        <v>84547.046019826477</v>
      </c>
      <c r="L517" s="31">
        <v>0.125</v>
      </c>
      <c r="M517" s="31" t="s">
        <v>42</v>
      </c>
      <c r="N517" s="29">
        <v>300000</v>
      </c>
      <c r="O517" s="29" t="s">
        <v>184</v>
      </c>
      <c r="P517" s="81">
        <v>2030</v>
      </c>
    </row>
    <row r="518" spans="3:16" x14ac:dyDescent="0.4">
      <c r="C518" s="29">
        <v>35</v>
      </c>
      <c r="D518" s="30">
        <v>47757</v>
      </c>
      <c r="E518" s="29" t="s">
        <v>84</v>
      </c>
      <c r="F518" s="29">
        <v>5170.1830686564881</v>
      </c>
      <c r="G518" s="29">
        <v>1598.7302554581026</v>
      </c>
      <c r="H518" s="29">
        <v>6768.913324114591</v>
      </c>
      <c r="I518" s="29">
        <v>148307.92145532137</v>
      </c>
      <c r="J518" s="29">
        <v>151692.07854467866</v>
      </c>
      <c r="K518" s="29">
        <v>86145.776275284574</v>
      </c>
      <c r="L518" s="31">
        <v>0.125</v>
      </c>
      <c r="M518" s="31" t="s">
        <v>42</v>
      </c>
      <c r="N518" s="29">
        <v>300000</v>
      </c>
      <c r="O518" s="29" t="s">
        <v>184</v>
      </c>
      <c r="P518" s="81">
        <v>2030</v>
      </c>
    </row>
    <row r="519" spans="3:16" x14ac:dyDescent="0.4">
      <c r="C519" s="29">
        <v>36</v>
      </c>
      <c r="D519" s="30">
        <v>47788</v>
      </c>
      <c r="E519" s="29" t="s">
        <v>84</v>
      </c>
      <c r="F519" s="29">
        <v>5237.5574704879909</v>
      </c>
      <c r="G519" s="29">
        <v>1513.976698189739</v>
      </c>
      <c r="H519" s="29">
        <v>6751.5341686777301</v>
      </c>
      <c r="I519" s="29">
        <v>143070.36398483338</v>
      </c>
      <c r="J519" s="29">
        <v>156929.63601516664</v>
      </c>
      <c r="K519" s="29">
        <v>87659.752973474315</v>
      </c>
      <c r="L519" s="31">
        <v>0.1225</v>
      </c>
      <c r="M519" s="31" t="s">
        <v>42</v>
      </c>
      <c r="N519" s="29">
        <v>300000</v>
      </c>
      <c r="O519" s="29" t="s">
        <v>184</v>
      </c>
      <c r="P519" s="81">
        <v>2030</v>
      </c>
    </row>
    <row r="520" spans="3:16" x14ac:dyDescent="0.4">
      <c r="C520" s="29">
        <v>37</v>
      </c>
      <c r="D520" s="30">
        <v>47818</v>
      </c>
      <c r="E520" s="29" t="s">
        <v>84</v>
      </c>
      <c r="F520" s="29">
        <v>5291.0242029992223</v>
      </c>
      <c r="G520" s="29">
        <v>1460.5099656785073</v>
      </c>
      <c r="H520" s="29">
        <v>6751.5341686777301</v>
      </c>
      <c r="I520" s="29">
        <v>137779.33978183416</v>
      </c>
      <c r="J520" s="29">
        <v>162220.66021816587</v>
      </c>
      <c r="K520" s="29">
        <v>89120.262939152817</v>
      </c>
      <c r="L520" s="31">
        <v>0.1225</v>
      </c>
      <c r="M520" s="31" t="s">
        <v>42</v>
      </c>
      <c r="N520" s="29">
        <v>300000</v>
      </c>
      <c r="O520" s="29" t="s">
        <v>184</v>
      </c>
      <c r="P520" s="81">
        <v>2030</v>
      </c>
    </row>
    <row r="521" spans="3:16" x14ac:dyDescent="0.4">
      <c r="C521" s="29">
        <v>38</v>
      </c>
      <c r="D521" s="30">
        <v>47849</v>
      </c>
      <c r="E521" s="29" t="s">
        <v>84</v>
      </c>
      <c r="F521" s="29">
        <v>5345.036741738174</v>
      </c>
      <c r="G521" s="29">
        <v>1406.497426939557</v>
      </c>
      <c r="H521" s="29">
        <v>6751.534168677731</v>
      </c>
      <c r="I521" s="29">
        <v>132434.30304009598</v>
      </c>
      <c r="J521" s="29">
        <v>167565.69695990405</v>
      </c>
      <c r="K521" s="29">
        <v>90526.760366092378</v>
      </c>
      <c r="L521" s="31">
        <v>0.1225</v>
      </c>
      <c r="M521" s="31" t="s">
        <v>42</v>
      </c>
      <c r="N521" s="29">
        <v>300000</v>
      </c>
      <c r="O521" s="29" t="s">
        <v>184</v>
      </c>
      <c r="P521" s="81">
        <v>2031</v>
      </c>
    </row>
    <row r="522" spans="3:16" x14ac:dyDescent="0.4">
      <c r="C522" s="29">
        <v>39</v>
      </c>
      <c r="D522" s="30">
        <v>47880</v>
      </c>
      <c r="E522" s="29" t="s">
        <v>84</v>
      </c>
      <c r="F522" s="29">
        <v>5399.6006584767501</v>
      </c>
      <c r="G522" s="29">
        <v>1351.9335102009798</v>
      </c>
      <c r="H522" s="29">
        <v>6751.5341686777301</v>
      </c>
      <c r="I522" s="29">
        <v>127034.70238161924</v>
      </c>
      <c r="J522" s="29">
        <v>172965.29761838081</v>
      </c>
      <c r="K522" s="29">
        <v>91878.693876293357</v>
      </c>
      <c r="L522" s="31">
        <v>0.1225</v>
      </c>
      <c r="M522" s="31" t="s">
        <v>42</v>
      </c>
      <c r="N522" s="29">
        <v>300000</v>
      </c>
      <c r="O522" s="29" t="s">
        <v>184</v>
      </c>
      <c r="P522" s="81">
        <v>2031</v>
      </c>
    </row>
    <row r="523" spans="3:16" x14ac:dyDescent="0.4">
      <c r="C523" s="29">
        <v>40</v>
      </c>
      <c r="D523" s="30">
        <v>47908</v>
      </c>
      <c r="E523" s="29" t="s">
        <v>84</v>
      </c>
      <c r="F523" s="29">
        <v>5454.7215818653676</v>
      </c>
      <c r="G523" s="29">
        <v>1296.812586812363</v>
      </c>
      <c r="H523" s="29">
        <v>6751.5341686777301</v>
      </c>
      <c r="I523" s="29">
        <v>121579.98079975387</v>
      </c>
      <c r="J523" s="29">
        <v>178420.01920024617</v>
      </c>
      <c r="K523" s="29">
        <v>93175.506463105718</v>
      </c>
      <c r="L523" s="31">
        <v>0.1225</v>
      </c>
      <c r="M523" s="31" t="s">
        <v>42</v>
      </c>
      <c r="N523" s="29">
        <v>300000</v>
      </c>
      <c r="O523" s="29" t="s">
        <v>184</v>
      </c>
      <c r="P523" s="81">
        <v>2031</v>
      </c>
    </row>
    <row r="524" spans="3:16" x14ac:dyDescent="0.4">
      <c r="C524" s="29">
        <v>41</v>
      </c>
      <c r="D524" s="30">
        <v>47939</v>
      </c>
      <c r="E524" s="29" t="s">
        <v>84</v>
      </c>
      <c r="F524" s="29">
        <v>5510.4051980135773</v>
      </c>
      <c r="G524" s="29">
        <v>1241.1289706641542</v>
      </c>
      <c r="H524" s="29">
        <v>6751.534168677731</v>
      </c>
      <c r="I524" s="29">
        <v>116069.5756017403</v>
      </c>
      <c r="J524" s="29">
        <v>183930.42439825975</v>
      </c>
      <c r="K524" s="29">
        <v>94416.635433769872</v>
      </c>
      <c r="L524" s="31">
        <v>0.1225</v>
      </c>
      <c r="M524" s="31" t="s">
        <v>42</v>
      </c>
      <c r="N524" s="29">
        <v>300000</v>
      </c>
      <c r="O524" s="29" t="s">
        <v>184</v>
      </c>
      <c r="P524" s="81">
        <v>2031</v>
      </c>
    </row>
    <row r="525" spans="3:16" x14ac:dyDescent="0.4">
      <c r="C525" s="29">
        <v>42</v>
      </c>
      <c r="D525" s="30">
        <v>47969</v>
      </c>
      <c r="E525" s="29" t="s">
        <v>84</v>
      </c>
      <c r="F525" s="29">
        <v>5566.6572510766318</v>
      </c>
      <c r="G525" s="29">
        <v>1184.876917601099</v>
      </c>
      <c r="H525" s="29">
        <v>6751.534168677731</v>
      </c>
      <c r="I525" s="29">
        <v>110502.91835066368</v>
      </c>
      <c r="J525" s="29">
        <v>189497.08164933638</v>
      </c>
      <c r="K525" s="29">
        <v>95601.51235137097</v>
      </c>
      <c r="L525" s="31">
        <v>0.1225</v>
      </c>
      <c r="M525" s="31" t="s">
        <v>42</v>
      </c>
      <c r="N525" s="29">
        <v>300000</v>
      </c>
      <c r="O525" s="29" t="s">
        <v>184</v>
      </c>
      <c r="P525" s="81">
        <v>2031</v>
      </c>
    </row>
    <row r="526" spans="3:16" x14ac:dyDescent="0.4">
      <c r="C526" s="29">
        <v>43</v>
      </c>
      <c r="D526" s="30">
        <v>48000</v>
      </c>
      <c r="E526" s="29" t="s">
        <v>84</v>
      </c>
      <c r="F526" s="29">
        <v>5623.4835438480395</v>
      </c>
      <c r="G526" s="29">
        <v>1128.0506248296917</v>
      </c>
      <c r="H526" s="29">
        <v>6751.534168677731</v>
      </c>
      <c r="I526" s="29">
        <v>104879.43480681564</v>
      </c>
      <c r="J526" s="29">
        <v>195120.56519318442</v>
      </c>
      <c r="K526" s="29">
        <v>96729.562976200657</v>
      </c>
      <c r="L526" s="31">
        <v>0.1225</v>
      </c>
      <c r="M526" s="31" t="s">
        <v>42</v>
      </c>
      <c r="N526" s="29">
        <v>300000</v>
      </c>
      <c r="O526" s="29" t="s">
        <v>184</v>
      </c>
      <c r="P526" s="81">
        <v>2031</v>
      </c>
    </row>
    <row r="527" spans="3:16" x14ac:dyDescent="0.4">
      <c r="C527" s="29">
        <v>44</v>
      </c>
      <c r="D527" s="30">
        <v>48030</v>
      </c>
      <c r="E527" s="29" t="s">
        <v>84</v>
      </c>
      <c r="F527" s="29">
        <v>5680.8899383581547</v>
      </c>
      <c r="G527" s="29">
        <v>1070.6442303195763</v>
      </c>
      <c r="H527" s="29">
        <v>6751.534168677731</v>
      </c>
      <c r="I527" s="29">
        <v>99198.54486845748</v>
      </c>
      <c r="J527" s="29">
        <v>200801.45513154258</v>
      </c>
      <c r="K527" s="29">
        <v>97800.207206520237</v>
      </c>
      <c r="L527" s="31">
        <v>0.1225</v>
      </c>
      <c r="M527" s="31" t="s">
        <v>42</v>
      </c>
      <c r="N527" s="29">
        <v>300000</v>
      </c>
      <c r="O527" s="29" t="s">
        <v>184</v>
      </c>
      <c r="P527" s="81">
        <v>2031</v>
      </c>
    </row>
    <row r="528" spans="3:16" x14ac:dyDescent="0.4">
      <c r="C528" s="29">
        <v>45</v>
      </c>
      <c r="D528" s="30">
        <v>48061</v>
      </c>
      <c r="E528" s="29" t="s">
        <v>84</v>
      </c>
      <c r="F528" s="29">
        <v>5738.8823564788945</v>
      </c>
      <c r="G528" s="29">
        <v>1012.6518121988368</v>
      </c>
      <c r="H528" s="29">
        <v>6751.534168677731</v>
      </c>
      <c r="I528" s="29">
        <v>93459.662511978589</v>
      </c>
      <c r="J528" s="29">
        <v>206540.33748802147</v>
      </c>
      <c r="K528" s="29">
        <v>98812.859018719071</v>
      </c>
      <c r="L528" s="31">
        <v>0.1225</v>
      </c>
      <c r="M528" s="31" t="s">
        <v>42</v>
      </c>
      <c r="N528" s="29">
        <v>300000</v>
      </c>
      <c r="O528" s="29" t="s">
        <v>184</v>
      </c>
      <c r="P528" s="81">
        <v>2031</v>
      </c>
    </row>
    <row r="529" spans="3:16" x14ac:dyDescent="0.4">
      <c r="C529" s="29">
        <v>46</v>
      </c>
      <c r="D529" s="30">
        <v>48092</v>
      </c>
      <c r="E529" s="29" t="s">
        <v>84</v>
      </c>
      <c r="F529" s="29">
        <v>5797.4667805346189</v>
      </c>
      <c r="G529" s="29">
        <v>954.06738814311473</v>
      </c>
      <c r="H529" s="29">
        <v>6751.5341686777338</v>
      </c>
      <c r="I529" s="29">
        <v>87662.195731443964</v>
      </c>
      <c r="J529" s="29">
        <v>212337.80426855609</v>
      </c>
      <c r="K529" s="29">
        <v>99766.926406862185</v>
      </c>
      <c r="L529" s="31">
        <v>0.1225</v>
      </c>
      <c r="M529" s="31" t="s">
        <v>42</v>
      </c>
      <c r="N529" s="29">
        <v>300000</v>
      </c>
      <c r="O529" s="29" t="s">
        <v>184</v>
      </c>
      <c r="P529" s="81">
        <v>2031</v>
      </c>
    </row>
    <row r="530" spans="3:16" x14ac:dyDescent="0.4">
      <c r="C530" s="29">
        <v>47</v>
      </c>
      <c r="D530" s="30">
        <v>48122</v>
      </c>
      <c r="E530" s="29" t="s">
        <v>84</v>
      </c>
      <c r="F530" s="29">
        <v>5856.6492539192404</v>
      </c>
      <c r="G530" s="29">
        <v>894.88491475849048</v>
      </c>
      <c r="H530" s="29">
        <v>6751.534168677731</v>
      </c>
      <c r="I530" s="29">
        <v>81805.546477524724</v>
      </c>
      <c r="J530" s="29">
        <v>218194.45352247532</v>
      </c>
      <c r="K530" s="29">
        <v>100661.81132162067</v>
      </c>
      <c r="L530" s="31">
        <v>0.1225</v>
      </c>
      <c r="M530" s="31" t="s">
        <v>42</v>
      </c>
      <c r="N530" s="29">
        <v>300000</v>
      </c>
      <c r="O530" s="29" t="s">
        <v>184</v>
      </c>
      <c r="P530" s="81">
        <v>2031</v>
      </c>
    </row>
    <row r="531" spans="3:16" x14ac:dyDescent="0.4">
      <c r="C531" s="29">
        <v>48</v>
      </c>
      <c r="D531" s="30">
        <v>48153</v>
      </c>
      <c r="E531" s="29" t="s">
        <v>84</v>
      </c>
      <c r="F531" s="29">
        <v>5916.435881719668</v>
      </c>
      <c r="G531" s="29">
        <v>835.09828695806482</v>
      </c>
      <c r="H531" s="29">
        <v>6751.5341686777329</v>
      </c>
      <c r="I531" s="29">
        <v>75889.110595805061</v>
      </c>
      <c r="J531" s="29">
        <v>224110.88940419498</v>
      </c>
      <c r="K531" s="29">
        <v>101496.90960857873</v>
      </c>
      <c r="L531" s="31">
        <v>0.1225</v>
      </c>
      <c r="M531" s="31" t="s">
        <v>42</v>
      </c>
      <c r="N531" s="29">
        <v>300000</v>
      </c>
      <c r="O531" s="29" t="s">
        <v>184</v>
      </c>
      <c r="P531" s="81">
        <v>2031</v>
      </c>
    </row>
    <row r="532" spans="3:16" x14ac:dyDescent="0.4">
      <c r="C532" s="29">
        <v>49</v>
      </c>
      <c r="D532" s="30">
        <v>48183</v>
      </c>
      <c r="E532" s="29" t="s">
        <v>84</v>
      </c>
      <c r="F532" s="29">
        <v>5976.832831345554</v>
      </c>
      <c r="G532" s="29">
        <v>774.70133733217665</v>
      </c>
      <c r="H532" s="29">
        <v>6751.534168677731</v>
      </c>
      <c r="I532" s="29">
        <v>69912.277764459504</v>
      </c>
      <c r="J532" s="29">
        <v>230087.72223554054</v>
      </c>
      <c r="K532" s="29">
        <v>102271.61094591091</v>
      </c>
      <c r="L532" s="31">
        <v>0.1225</v>
      </c>
      <c r="M532" s="31" t="s">
        <v>42</v>
      </c>
      <c r="N532" s="29">
        <v>300000</v>
      </c>
      <c r="O532" s="29" t="s">
        <v>184</v>
      </c>
      <c r="P532" s="81">
        <v>2031</v>
      </c>
    </row>
    <row r="533" spans="3:16" x14ac:dyDescent="0.4">
      <c r="C533" s="29">
        <v>50</v>
      </c>
      <c r="D533" s="30">
        <v>48214</v>
      </c>
      <c r="E533" s="29" t="s">
        <v>84</v>
      </c>
      <c r="F533" s="29">
        <v>6037.8463331655403</v>
      </c>
      <c r="G533" s="29">
        <v>713.68783551219076</v>
      </c>
      <c r="H533" s="29">
        <v>6751.534168677731</v>
      </c>
      <c r="I533" s="29">
        <v>63874.431431293968</v>
      </c>
      <c r="J533" s="29">
        <v>236125.56856870608</v>
      </c>
      <c r="K533" s="29">
        <v>102985.2987814231</v>
      </c>
      <c r="L533" s="31">
        <v>0.1225</v>
      </c>
      <c r="M533" s="31" t="s">
        <v>42</v>
      </c>
      <c r="N533" s="29">
        <v>300000</v>
      </c>
      <c r="O533" s="29" t="s">
        <v>184</v>
      </c>
      <c r="P533" s="81">
        <v>2032</v>
      </c>
    </row>
    <row r="534" spans="3:16" x14ac:dyDescent="0.4">
      <c r="C534" s="29">
        <v>51</v>
      </c>
      <c r="D534" s="30">
        <v>48245</v>
      </c>
      <c r="E534" s="29" t="s">
        <v>84</v>
      </c>
      <c r="F534" s="29">
        <v>6099.4826811499406</v>
      </c>
      <c r="G534" s="29">
        <v>652.05148752779257</v>
      </c>
      <c r="H534" s="29">
        <v>6751.5341686777329</v>
      </c>
      <c r="I534" s="29">
        <v>57774.948750144031</v>
      </c>
      <c r="J534" s="29">
        <v>242225.05124985601</v>
      </c>
      <c r="K534" s="29">
        <v>103637.35026895089</v>
      </c>
      <c r="L534" s="31">
        <v>0.1225</v>
      </c>
      <c r="M534" s="31" t="s">
        <v>42</v>
      </c>
      <c r="N534" s="29">
        <v>300000</v>
      </c>
      <c r="O534" s="29" t="s">
        <v>184</v>
      </c>
      <c r="P534" s="81">
        <v>2032</v>
      </c>
    </row>
    <row r="535" spans="3:16" x14ac:dyDescent="0.4">
      <c r="C535" s="29">
        <v>52</v>
      </c>
      <c r="D535" s="30">
        <v>48274</v>
      </c>
      <c r="E535" s="29" t="s">
        <v>84</v>
      </c>
      <c r="F535" s="29">
        <v>6161.7482335200129</v>
      </c>
      <c r="G535" s="29">
        <v>589.78593515772036</v>
      </c>
      <c r="H535" s="29">
        <v>6751.5341686777329</v>
      </c>
      <c r="I535" s="29">
        <v>51613.20051662402</v>
      </c>
      <c r="J535" s="29">
        <v>248386.79948337603</v>
      </c>
      <c r="K535" s="29">
        <v>104227.13620410861</v>
      </c>
      <c r="L535" s="31">
        <v>0.1225</v>
      </c>
      <c r="M535" s="31" t="s">
        <v>42</v>
      </c>
      <c r="N535" s="29">
        <v>300000</v>
      </c>
      <c r="O535" s="29" t="s">
        <v>184</v>
      </c>
      <c r="P535" s="81">
        <v>2032</v>
      </c>
    </row>
    <row r="536" spans="3:16" x14ac:dyDescent="0.4">
      <c r="C536" s="29">
        <v>53</v>
      </c>
      <c r="D536" s="30">
        <v>48305</v>
      </c>
      <c r="E536" s="29" t="s">
        <v>84</v>
      </c>
      <c r="F536" s="29">
        <v>6224.649413403863</v>
      </c>
      <c r="G536" s="29">
        <v>526.88475527387016</v>
      </c>
      <c r="H536" s="29">
        <v>6751.5341686777329</v>
      </c>
      <c r="I536" s="29">
        <v>45388.551103220154</v>
      </c>
      <c r="J536" s="29">
        <v>254611.44889677988</v>
      </c>
      <c r="K536" s="29">
        <v>104754.02095938248</v>
      </c>
      <c r="L536" s="31">
        <v>0.1225</v>
      </c>
      <c r="M536" s="31" t="s">
        <v>42</v>
      </c>
      <c r="N536" s="29">
        <v>300000</v>
      </c>
      <c r="O536" s="29" t="s">
        <v>184</v>
      </c>
      <c r="P536" s="81">
        <v>2032</v>
      </c>
    </row>
    <row r="537" spans="3:16" x14ac:dyDescent="0.4">
      <c r="C537" s="29">
        <v>54</v>
      </c>
      <c r="D537" s="30">
        <v>48335</v>
      </c>
      <c r="E537" s="29" t="s">
        <v>84</v>
      </c>
      <c r="F537" s="29">
        <v>6288.1927094990251</v>
      </c>
      <c r="G537" s="29">
        <v>463.34145917870575</v>
      </c>
      <c r="H537" s="29">
        <v>6751.534168677731</v>
      </c>
      <c r="I537" s="29">
        <v>39100.35839372113</v>
      </c>
      <c r="J537" s="29">
        <v>260899.64160627892</v>
      </c>
      <c r="K537" s="29">
        <v>105217.36241856118</v>
      </c>
      <c r="L537" s="31">
        <v>0.1225</v>
      </c>
      <c r="M537" s="31" t="s">
        <v>42</v>
      </c>
      <c r="N537" s="29">
        <v>300000</v>
      </c>
      <c r="O537" s="29" t="s">
        <v>184</v>
      </c>
      <c r="P537" s="81">
        <v>2032</v>
      </c>
    </row>
    <row r="538" spans="3:16" x14ac:dyDescent="0.4">
      <c r="C538" s="29">
        <v>55</v>
      </c>
      <c r="D538" s="30">
        <v>48366</v>
      </c>
      <c r="E538" s="29" t="s">
        <v>84</v>
      </c>
      <c r="F538" s="29">
        <v>6352.3846767418281</v>
      </c>
      <c r="G538" s="29">
        <v>399.1494919359032</v>
      </c>
      <c r="H538" s="29">
        <v>6751.534168677731</v>
      </c>
      <c r="I538" s="29">
        <v>32747.973716979301</v>
      </c>
      <c r="J538" s="29">
        <v>267252.02628302074</v>
      </c>
      <c r="K538" s="29">
        <v>105616.51191049709</v>
      </c>
      <c r="L538" s="31">
        <v>0.1225</v>
      </c>
      <c r="M538" s="31" t="s">
        <v>42</v>
      </c>
      <c r="N538" s="29">
        <v>300000</v>
      </c>
      <c r="O538" s="29" t="s">
        <v>184</v>
      </c>
      <c r="P538" s="81">
        <v>2032</v>
      </c>
    </row>
    <row r="539" spans="3:16" x14ac:dyDescent="0.4">
      <c r="C539" s="29">
        <v>56</v>
      </c>
      <c r="D539" s="30">
        <v>48396</v>
      </c>
      <c r="E539" s="29" t="s">
        <v>84</v>
      </c>
      <c r="F539" s="29">
        <v>6417.2319369835704</v>
      </c>
      <c r="G539" s="29">
        <v>334.30223169416371</v>
      </c>
      <c r="H539" s="29">
        <v>6751.5341686777338</v>
      </c>
      <c r="I539" s="29">
        <v>26330.741779995729</v>
      </c>
      <c r="J539" s="29">
        <v>273669.25822000433</v>
      </c>
      <c r="K539" s="29">
        <v>105950.81414219126</v>
      </c>
      <c r="L539" s="31">
        <v>0.1225</v>
      </c>
      <c r="M539" s="31" t="s">
        <v>42</v>
      </c>
      <c r="N539" s="29">
        <v>300000</v>
      </c>
      <c r="O539" s="29" t="s">
        <v>184</v>
      </c>
      <c r="P539" s="81">
        <v>2032</v>
      </c>
    </row>
    <row r="540" spans="3:16" x14ac:dyDescent="0.4">
      <c r="C540" s="29">
        <v>57</v>
      </c>
      <c r="D540" s="30">
        <v>48427</v>
      </c>
      <c r="E540" s="29" t="s">
        <v>84</v>
      </c>
      <c r="F540" s="29">
        <v>6482.7411796736096</v>
      </c>
      <c r="G540" s="29">
        <v>268.79298900412306</v>
      </c>
      <c r="H540" s="29">
        <v>6751.5341686777329</v>
      </c>
      <c r="I540" s="29">
        <v>19848.000600322121</v>
      </c>
      <c r="J540" s="29">
        <v>280151.99939967791</v>
      </c>
      <c r="K540" s="29">
        <v>106219.60713119539</v>
      </c>
      <c r="L540" s="31">
        <v>0.1225</v>
      </c>
      <c r="M540" s="31" t="s">
        <v>42</v>
      </c>
      <c r="N540" s="29">
        <v>300000</v>
      </c>
      <c r="O540" s="29" t="s">
        <v>184</v>
      </c>
      <c r="P540" s="81">
        <v>2032</v>
      </c>
    </row>
    <row r="541" spans="3:16" x14ac:dyDescent="0.4">
      <c r="C541" s="29">
        <v>58</v>
      </c>
      <c r="D541" s="30">
        <v>48458</v>
      </c>
      <c r="E541" s="29" t="s">
        <v>84</v>
      </c>
      <c r="F541" s="29">
        <v>6548.9191625494423</v>
      </c>
      <c r="G541" s="29">
        <v>202.61500612828831</v>
      </c>
      <c r="H541" s="29">
        <v>6751.534168677731</v>
      </c>
      <c r="I541" s="29">
        <v>13299.081437772678</v>
      </c>
      <c r="J541" s="29">
        <v>286700.91856222734</v>
      </c>
      <c r="K541" s="29">
        <v>106422.22213732367</v>
      </c>
      <c r="L541" s="31">
        <v>0.1225</v>
      </c>
      <c r="M541" s="31" t="s">
        <v>42</v>
      </c>
      <c r="N541" s="29">
        <v>300000</v>
      </c>
      <c r="O541" s="29" t="s">
        <v>184</v>
      </c>
      <c r="P541" s="81">
        <v>2032</v>
      </c>
    </row>
    <row r="542" spans="3:16" x14ac:dyDescent="0.4">
      <c r="C542" s="29">
        <v>59</v>
      </c>
      <c r="D542" s="30">
        <v>48488</v>
      </c>
      <c r="E542" s="29" t="s">
        <v>84</v>
      </c>
      <c r="F542" s="29">
        <v>6615.7727123338018</v>
      </c>
      <c r="G542" s="29">
        <v>135.76145634392941</v>
      </c>
      <c r="H542" s="29">
        <v>6751.534168677731</v>
      </c>
      <c r="I542" s="29">
        <v>6683.3087254388765</v>
      </c>
      <c r="J542" s="29">
        <v>293316.69127456116</v>
      </c>
      <c r="K542" s="29">
        <v>106557.9835936676</v>
      </c>
      <c r="L542" s="31">
        <v>0.1225</v>
      </c>
      <c r="M542" s="31" t="s">
        <v>42</v>
      </c>
      <c r="N542" s="29">
        <v>300000</v>
      </c>
      <c r="O542" s="29" t="s">
        <v>184</v>
      </c>
      <c r="P542" s="81">
        <v>2032</v>
      </c>
    </row>
    <row r="543" spans="3:16" x14ac:dyDescent="0.4">
      <c r="C543" s="29">
        <v>60</v>
      </c>
      <c r="D543" s="30">
        <v>48519</v>
      </c>
      <c r="E543" s="29" t="s">
        <v>84</v>
      </c>
      <c r="F543" s="29">
        <v>6683.3087254388774</v>
      </c>
      <c r="G543" s="29">
        <v>68.225443238855192</v>
      </c>
      <c r="H543" s="29">
        <v>6751.5341686777329</v>
      </c>
      <c r="I543" s="29">
        <v>-1.1226575225009583E-12</v>
      </c>
      <c r="J543" s="29">
        <v>300000.00000000006</v>
      </c>
      <c r="K543" s="29">
        <v>106626.20903690645</v>
      </c>
      <c r="L543" s="31">
        <v>0.1225</v>
      </c>
      <c r="M543" s="31" t="s">
        <v>42</v>
      </c>
      <c r="N543" s="29">
        <v>300000</v>
      </c>
      <c r="O543" s="29" t="s">
        <v>184</v>
      </c>
      <c r="P543" s="81">
        <v>2032</v>
      </c>
    </row>
    <row r="544" spans="3:16" x14ac:dyDescent="0.4">
      <c r="C544" s="29">
        <v>0</v>
      </c>
      <c r="D544" s="30">
        <v>46813</v>
      </c>
      <c r="E544" s="29" t="s">
        <v>99</v>
      </c>
      <c r="F544" s="29">
        <v>0</v>
      </c>
      <c r="G544" s="29">
        <v>0</v>
      </c>
      <c r="H544" s="29">
        <v>0</v>
      </c>
      <c r="I544" s="29">
        <v>300000</v>
      </c>
      <c r="J544" s="29">
        <v>0</v>
      </c>
      <c r="K544" s="29">
        <v>0</v>
      </c>
      <c r="L544" s="31">
        <v>9.5000000000000001E-2</v>
      </c>
      <c r="M544" s="31" t="s">
        <v>34</v>
      </c>
      <c r="N544" s="29">
        <v>300000</v>
      </c>
      <c r="O544" s="29" t="s">
        <v>48</v>
      </c>
      <c r="P544" s="81">
        <v>2028</v>
      </c>
    </row>
    <row r="545" spans="3:16" x14ac:dyDescent="0.4">
      <c r="C545" s="29">
        <v>1</v>
      </c>
      <c r="D545" s="30">
        <v>46844</v>
      </c>
      <c r="E545" s="29" t="s">
        <v>99</v>
      </c>
      <c r="F545" s="29">
        <v>3925.5583929146524</v>
      </c>
      <c r="G545" s="29">
        <v>2375</v>
      </c>
      <c r="H545" s="29">
        <v>6300.5583929146524</v>
      </c>
      <c r="I545" s="29">
        <v>296074.44160708535</v>
      </c>
      <c r="J545" s="29">
        <v>3925.5583929146524</v>
      </c>
      <c r="K545" s="29">
        <v>2375</v>
      </c>
      <c r="L545" s="31">
        <v>9.5000000000000001E-2</v>
      </c>
      <c r="M545" s="31" t="s">
        <v>34</v>
      </c>
      <c r="N545" s="29">
        <v>300000</v>
      </c>
      <c r="O545" s="29" t="s">
        <v>48</v>
      </c>
      <c r="P545" s="81">
        <v>2028</v>
      </c>
    </row>
    <row r="546" spans="3:16" x14ac:dyDescent="0.4">
      <c r="C546" s="29">
        <v>2</v>
      </c>
      <c r="D546" s="30">
        <v>46874</v>
      </c>
      <c r="E546" s="29" t="s">
        <v>99</v>
      </c>
      <c r="F546" s="29">
        <v>3956.6357301918943</v>
      </c>
      <c r="G546" s="29">
        <v>2343.922662722759</v>
      </c>
      <c r="H546" s="29">
        <v>6300.5583929146533</v>
      </c>
      <c r="I546" s="29">
        <v>292117.80587689346</v>
      </c>
      <c r="J546" s="29">
        <v>7882.1941231065466</v>
      </c>
      <c r="K546" s="29">
        <v>4718.922662722759</v>
      </c>
      <c r="L546" s="31">
        <v>9.5000000000000001E-2</v>
      </c>
      <c r="M546" s="31" t="s">
        <v>34</v>
      </c>
      <c r="N546" s="29">
        <v>300000</v>
      </c>
      <c r="O546" s="29" t="s">
        <v>48</v>
      </c>
      <c r="P546" s="81">
        <v>2028</v>
      </c>
    </row>
    <row r="547" spans="3:16" x14ac:dyDescent="0.4">
      <c r="C547" s="29">
        <v>3</v>
      </c>
      <c r="D547" s="30">
        <v>46905</v>
      </c>
      <c r="E547" s="29" t="s">
        <v>99</v>
      </c>
      <c r="F547" s="29">
        <v>3987.9590963892465</v>
      </c>
      <c r="G547" s="29">
        <v>2312.5992965254068</v>
      </c>
      <c r="H547" s="29">
        <v>6300.5583929146533</v>
      </c>
      <c r="I547" s="29">
        <v>288129.84678050422</v>
      </c>
      <c r="J547" s="29">
        <v>11870.153219495793</v>
      </c>
      <c r="K547" s="29">
        <v>7031.5219592481662</v>
      </c>
      <c r="L547" s="31">
        <v>9.5000000000000001E-2</v>
      </c>
      <c r="M547" s="31" t="s">
        <v>34</v>
      </c>
      <c r="N547" s="29">
        <v>300000</v>
      </c>
      <c r="O547" s="29" t="s">
        <v>48</v>
      </c>
      <c r="P547" s="81">
        <v>2028</v>
      </c>
    </row>
    <row r="548" spans="3:16" x14ac:dyDescent="0.4">
      <c r="C548" s="29">
        <v>4</v>
      </c>
      <c r="D548" s="30">
        <v>46935</v>
      </c>
      <c r="E548" s="29" t="s">
        <v>99</v>
      </c>
      <c r="F548" s="29">
        <v>4019.5304392356616</v>
      </c>
      <c r="G548" s="29">
        <v>2281.0279536789917</v>
      </c>
      <c r="H548" s="29">
        <v>6300.5583929146533</v>
      </c>
      <c r="I548" s="29">
        <v>284110.31634126854</v>
      </c>
      <c r="J548" s="29">
        <v>15889.683658731454</v>
      </c>
      <c r="K548" s="29">
        <v>9312.5499129271575</v>
      </c>
      <c r="L548" s="31">
        <v>9.5000000000000001E-2</v>
      </c>
      <c r="M548" s="31" t="s">
        <v>34</v>
      </c>
      <c r="N548" s="29">
        <v>300000</v>
      </c>
      <c r="O548" s="29" t="s">
        <v>48</v>
      </c>
      <c r="P548" s="81">
        <v>2028</v>
      </c>
    </row>
    <row r="549" spans="3:16" x14ac:dyDescent="0.4">
      <c r="C549" s="29">
        <v>5</v>
      </c>
      <c r="D549" s="30">
        <v>46966</v>
      </c>
      <c r="E549" s="29" t="s">
        <v>99</v>
      </c>
      <c r="F549" s="29">
        <v>4051.3517218796105</v>
      </c>
      <c r="G549" s="29">
        <v>2249.2066710350427</v>
      </c>
      <c r="H549" s="29">
        <v>6300.5583929146533</v>
      </c>
      <c r="I549" s="29">
        <v>280058.96461938892</v>
      </c>
      <c r="J549" s="29">
        <v>19941.035380611065</v>
      </c>
      <c r="K549" s="29">
        <v>11561.7565839622</v>
      </c>
      <c r="L549" s="31">
        <v>9.5000000000000001E-2</v>
      </c>
      <c r="M549" s="31" t="s">
        <v>34</v>
      </c>
      <c r="N549" s="29">
        <v>300000</v>
      </c>
      <c r="O549" s="29" t="s">
        <v>48</v>
      </c>
      <c r="P549" s="81">
        <v>2028</v>
      </c>
    </row>
    <row r="550" spans="3:16" x14ac:dyDescent="0.4">
      <c r="C550" s="29">
        <v>6</v>
      </c>
      <c r="D550" s="30">
        <v>46997</v>
      </c>
      <c r="E550" s="29" t="s">
        <v>99</v>
      </c>
      <c r="F550" s="29">
        <v>4083.4249230111568</v>
      </c>
      <c r="G550" s="29">
        <v>2217.1334699034956</v>
      </c>
      <c r="H550" s="29">
        <v>6300.5583929146524</v>
      </c>
      <c r="I550" s="29">
        <v>275975.53969637776</v>
      </c>
      <c r="J550" s="29">
        <v>24024.460303622222</v>
      </c>
      <c r="K550" s="29">
        <v>13778.890053865696</v>
      </c>
      <c r="L550" s="31">
        <v>9.5000000000000001E-2</v>
      </c>
      <c r="M550" s="31" t="s">
        <v>34</v>
      </c>
      <c r="N550" s="29">
        <v>300000</v>
      </c>
      <c r="O550" s="29" t="s">
        <v>48</v>
      </c>
      <c r="P550" s="81">
        <v>2028</v>
      </c>
    </row>
    <row r="551" spans="3:16" x14ac:dyDescent="0.4">
      <c r="C551" s="29">
        <v>7</v>
      </c>
      <c r="D551" s="30">
        <v>47027</v>
      </c>
      <c r="E551" s="29" t="s">
        <v>99</v>
      </c>
      <c r="F551" s="29">
        <v>4115.7520369849954</v>
      </c>
      <c r="G551" s="29">
        <v>2184.8063559296575</v>
      </c>
      <c r="H551" s="29">
        <v>6300.5583929146524</v>
      </c>
      <c r="I551" s="29">
        <v>271859.78765939275</v>
      </c>
      <c r="J551" s="29">
        <v>28140.212340607217</v>
      </c>
      <c r="K551" s="29">
        <v>15963.696409795353</v>
      </c>
      <c r="L551" s="31">
        <v>9.5000000000000001E-2</v>
      </c>
      <c r="M551" s="31" t="s">
        <v>34</v>
      </c>
      <c r="N551" s="29">
        <v>300000</v>
      </c>
      <c r="O551" s="29" t="s">
        <v>48</v>
      </c>
      <c r="P551" s="81">
        <v>2028</v>
      </c>
    </row>
    <row r="552" spans="3:16" x14ac:dyDescent="0.4">
      <c r="C552" s="29">
        <v>8</v>
      </c>
      <c r="D552" s="30">
        <v>47058</v>
      </c>
      <c r="E552" s="29" t="s">
        <v>99</v>
      </c>
      <c r="F552" s="29">
        <v>4172.2569247589809</v>
      </c>
      <c r="G552" s="29">
        <v>2095.5858632078189</v>
      </c>
      <c r="H552" s="29">
        <v>6267.8427879667997</v>
      </c>
      <c r="I552" s="29">
        <v>267687.53073463379</v>
      </c>
      <c r="J552" s="29">
        <v>32312.469265366199</v>
      </c>
      <c r="K552" s="29">
        <v>18059.282273003173</v>
      </c>
      <c r="L552" s="31">
        <v>9.2499999999999999E-2</v>
      </c>
      <c r="M552" s="31" t="s">
        <v>34</v>
      </c>
      <c r="N552" s="29">
        <v>300000</v>
      </c>
      <c r="O552" s="29" t="s">
        <v>48</v>
      </c>
      <c r="P552" s="81">
        <v>2028</v>
      </c>
    </row>
    <row r="553" spans="3:16" x14ac:dyDescent="0.4">
      <c r="C553" s="29">
        <v>9</v>
      </c>
      <c r="D553" s="30">
        <v>47088</v>
      </c>
      <c r="E553" s="29" t="s">
        <v>99</v>
      </c>
      <c r="F553" s="29">
        <v>4204.4180718873304</v>
      </c>
      <c r="G553" s="29">
        <v>2063.4247160794689</v>
      </c>
      <c r="H553" s="29">
        <v>6267.8427879667997</v>
      </c>
      <c r="I553" s="29">
        <v>263483.11266274645</v>
      </c>
      <c r="J553" s="29">
        <v>36516.887337253531</v>
      </c>
      <c r="K553" s="29">
        <v>20122.706989082642</v>
      </c>
      <c r="L553" s="31">
        <v>9.2499999999999999E-2</v>
      </c>
      <c r="M553" s="31" t="s">
        <v>34</v>
      </c>
      <c r="N553" s="29">
        <v>300000</v>
      </c>
      <c r="O553" s="29" t="s">
        <v>48</v>
      </c>
      <c r="P553" s="81">
        <v>2028</v>
      </c>
    </row>
    <row r="554" spans="3:16" x14ac:dyDescent="0.4">
      <c r="C554" s="29">
        <v>10</v>
      </c>
      <c r="D554" s="30">
        <v>47119</v>
      </c>
      <c r="E554" s="29" t="s">
        <v>99</v>
      </c>
      <c r="F554" s="29">
        <v>4236.8271278581287</v>
      </c>
      <c r="G554" s="29">
        <v>2031.0156601086705</v>
      </c>
      <c r="H554" s="29">
        <v>6267.8427879667988</v>
      </c>
      <c r="I554" s="29">
        <v>259246.28553488833</v>
      </c>
      <c r="J554" s="29">
        <v>40753.714465111661</v>
      </c>
      <c r="K554" s="29">
        <v>22153.722649191313</v>
      </c>
      <c r="L554" s="31">
        <v>9.2499999999999999E-2</v>
      </c>
      <c r="M554" s="31" t="s">
        <v>34</v>
      </c>
      <c r="N554" s="29">
        <v>300000</v>
      </c>
      <c r="O554" s="29" t="s">
        <v>48</v>
      </c>
      <c r="P554" s="81">
        <v>2029</v>
      </c>
    </row>
    <row r="555" spans="3:16" x14ac:dyDescent="0.4">
      <c r="C555" s="29">
        <v>11</v>
      </c>
      <c r="D555" s="30">
        <v>47150</v>
      </c>
      <c r="E555" s="29" t="s">
        <v>99</v>
      </c>
      <c r="F555" s="29">
        <v>4269.4860036353675</v>
      </c>
      <c r="G555" s="29">
        <v>1998.3567843314308</v>
      </c>
      <c r="H555" s="29">
        <v>6267.8427879667988</v>
      </c>
      <c r="I555" s="29">
        <v>254976.79953125297</v>
      </c>
      <c r="J555" s="29">
        <v>45023.200468747033</v>
      </c>
      <c r="K555" s="29">
        <v>24152.079433522744</v>
      </c>
      <c r="L555" s="31">
        <v>9.2499999999999999E-2</v>
      </c>
      <c r="M555" s="31" t="s">
        <v>34</v>
      </c>
      <c r="N555" s="29">
        <v>300000</v>
      </c>
      <c r="O555" s="29" t="s">
        <v>48</v>
      </c>
      <c r="P555" s="81">
        <v>2029</v>
      </c>
    </row>
    <row r="556" spans="3:16" x14ac:dyDescent="0.4">
      <c r="C556" s="29">
        <v>12</v>
      </c>
      <c r="D556" s="30">
        <v>47178</v>
      </c>
      <c r="E556" s="29" t="s">
        <v>99</v>
      </c>
      <c r="F556" s="29">
        <v>4302.3966249133919</v>
      </c>
      <c r="G556" s="29">
        <v>1965.4461630534083</v>
      </c>
      <c r="H556" s="29">
        <v>6267.8427879667997</v>
      </c>
      <c r="I556" s="29">
        <v>250674.40290633959</v>
      </c>
      <c r="J556" s="29">
        <v>49325.597093660428</v>
      </c>
      <c r="K556" s="29">
        <v>26117.525596576153</v>
      </c>
      <c r="L556" s="31">
        <v>9.2499999999999999E-2</v>
      </c>
      <c r="M556" s="31" t="s">
        <v>34</v>
      </c>
      <c r="N556" s="29">
        <v>300000</v>
      </c>
      <c r="O556" s="29" t="s">
        <v>48</v>
      </c>
      <c r="P556" s="81">
        <v>2029</v>
      </c>
    </row>
    <row r="557" spans="3:16" x14ac:dyDescent="0.4">
      <c r="C557" s="29">
        <v>13</v>
      </c>
      <c r="D557" s="30">
        <v>47209</v>
      </c>
      <c r="E557" s="29" t="s">
        <v>99</v>
      </c>
      <c r="F557" s="29">
        <v>4335.5609322304317</v>
      </c>
      <c r="G557" s="29">
        <v>1932.2818557363676</v>
      </c>
      <c r="H557" s="29">
        <v>6267.8427879667997</v>
      </c>
      <c r="I557" s="29">
        <v>246338.84197410915</v>
      </c>
      <c r="J557" s="29">
        <v>53661.158025890858</v>
      </c>
      <c r="K557" s="29">
        <v>28049.807452312521</v>
      </c>
      <c r="L557" s="31">
        <v>9.2499999999999999E-2</v>
      </c>
      <c r="M557" s="31" t="s">
        <v>34</v>
      </c>
      <c r="N557" s="29">
        <v>300000</v>
      </c>
      <c r="O557" s="29" t="s">
        <v>48</v>
      </c>
      <c r="P557" s="81">
        <v>2029</v>
      </c>
    </row>
    <row r="558" spans="3:16" x14ac:dyDescent="0.4">
      <c r="C558" s="29">
        <v>14</v>
      </c>
      <c r="D558" s="30">
        <v>47239</v>
      </c>
      <c r="E558" s="29" t="s">
        <v>99</v>
      </c>
      <c r="F558" s="29">
        <v>4368.9808810830409</v>
      </c>
      <c r="G558" s="29">
        <v>1898.8619068837579</v>
      </c>
      <c r="H558" s="29">
        <v>6267.8427879667988</v>
      </c>
      <c r="I558" s="29">
        <v>241969.86109302612</v>
      </c>
      <c r="J558" s="29">
        <v>58030.138906973902</v>
      </c>
      <c r="K558" s="29">
        <v>29948.669359196279</v>
      </c>
      <c r="L558" s="31">
        <v>9.2499999999999999E-2</v>
      </c>
      <c r="M558" s="31" t="s">
        <v>34</v>
      </c>
      <c r="N558" s="29">
        <v>300000</v>
      </c>
      <c r="O558" s="29" t="s">
        <v>48</v>
      </c>
      <c r="P558" s="81">
        <v>2029</v>
      </c>
    </row>
    <row r="559" spans="3:16" x14ac:dyDescent="0.4">
      <c r="C559" s="29">
        <v>15</v>
      </c>
      <c r="D559" s="30">
        <v>47270</v>
      </c>
      <c r="E559" s="29" t="s">
        <v>99</v>
      </c>
      <c r="F559" s="29">
        <v>4402.6584420413901</v>
      </c>
      <c r="G559" s="29">
        <v>1865.1843459254096</v>
      </c>
      <c r="H559" s="29">
        <v>6267.8427879667997</v>
      </c>
      <c r="I559" s="29">
        <v>237567.20265098472</v>
      </c>
      <c r="J559" s="29">
        <v>62432.797349015294</v>
      </c>
      <c r="K559" s="29">
        <v>31813.853705121688</v>
      </c>
      <c r="L559" s="31">
        <v>9.2499999999999999E-2</v>
      </c>
      <c r="M559" s="31" t="s">
        <v>34</v>
      </c>
      <c r="N559" s="29">
        <v>300000</v>
      </c>
      <c r="O559" s="29" t="s">
        <v>48</v>
      </c>
      <c r="P559" s="81">
        <v>2029</v>
      </c>
    </row>
    <row r="560" spans="3:16" x14ac:dyDescent="0.4">
      <c r="C560" s="29">
        <v>16</v>
      </c>
      <c r="D560" s="30">
        <v>47300</v>
      </c>
      <c r="E560" s="29" t="s">
        <v>99</v>
      </c>
      <c r="F560" s="29">
        <v>4436.5956008654593</v>
      </c>
      <c r="G560" s="29">
        <v>1831.2471871013406</v>
      </c>
      <c r="H560" s="29">
        <v>6267.8427879667997</v>
      </c>
      <c r="I560" s="29">
        <v>233130.60705011926</v>
      </c>
      <c r="J560" s="29">
        <v>66869.392949880756</v>
      </c>
      <c r="K560" s="29">
        <v>33645.100892223032</v>
      </c>
      <c r="L560" s="31">
        <v>9.2499999999999999E-2</v>
      </c>
      <c r="M560" s="31" t="s">
        <v>34</v>
      </c>
      <c r="N560" s="29">
        <v>300000</v>
      </c>
      <c r="O560" s="29" t="s">
        <v>48</v>
      </c>
      <c r="P560" s="81">
        <v>2029</v>
      </c>
    </row>
    <row r="561" spans="3:16" x14ac:dyDescent="0.4">
      <c r="C561" s="29">
        <v>17</v>
      </c>
      <c r="D561" s="30">
        <v>47331</v>
      </c>
      <c r="E561" s="29" t="s">
        <v>99</v>
      </c>
      <c r="F561" s="29">
        <v>4470.7943586221299</v>
      </c>
      <c r="G561" s="29">
        <v>1797.0484293446693</v>
      </c>
      <c r="H561" s="29">
        <v>6267.8427879667997</v>
      </c>
      <c r="I561" s="29">
        <v>228659.81269149712</v>
      </c>
      <c r="J561" s="29">
        <v>71340.187308502878</v>
      </c>
      <c r="K561" s="29">
        <v>35442.149321567704</v>
      </c>
      <c r="L561" s="31">
        <v>9.2499999999999999E-2</v>
      </c>
      <c r="M561" s="31" t="s">
        <v>34</v>
      </c>
      <c r="N561" s="29">
        <v>300000</v>
      </c>
      <c r="O561" s="29" t="s">
        <v>48</v>
      </c>
      <c r="P561" s="81">
        <v>2029</v>
      </c>
    </row>
    <row r="562" spans="3:16" x14ac:dyDescent="0.4">
      <c r="C562" s="29">
        <v>18</v>
      </c>
      <c r="D562" s="30">
        <v>47362</v>
      </c>
      <c r="E562" s="29" t="s">
        <v>99</v>
      </c>
      <c r="F562" s="29">
        <v>4505.2567318031761</v>
      </c>
      <c r="G562" s="29">
        <v>1762.5860561636237</v>
      </c>
      <c r="H562" s="29">
        <v>6267.8427879667997</v>
      </c>
      <c r="I562" s="29">
        <v>224154.55595969394</v>
      </c>
      <c r="J562" s="29">
        <v>75845.444040306058</v>
      </c>
      <c r="K562" s="29">
        <v>37204.735377731326</v>
      </c>
      <c r="L562" s="31">
        <v>9.2499999999999999E-2</v>
      </c>
      <c r="M562" s="31" t="s">
        <v>34</v>
      </c>
      <c r="N562" s="29">
        <v>300000</v>
      </c>
      <c r="O562" s="29" t="s">
        <v>48</v>
      </c>
      <c r="P562" s="81">
        <v>2029</v>
      </c>
    </row>
    <row r="563" spans="3:16" x14ac:dyDescent="0.4">
      <c r="C563" s="29">
        <v>19</v>
      </c>
      <c r="D563" s="30">
        <v>47392</v>
      </c>
      <c r="E563" s="29" t="s">
        <v>99</v>
      </c>
      <c r="F563" s="29">
        <v>4539.9847524441593</v>
      </c>
      <c r="G563" s="29">
        <v>1727.8580355226409</v>
      </c>
      <c r="H563" s="29">
        <v>6267.8427879667997</v>
      </c>
      <c r="I563" s="29">
        <v>219614.57120724977</v>
      </c>
      <c r="J563" s="29">
        <v>80385.428792750216</v>
      </c>
      <c r="K563" s="29">
        <v>38932.59341325397</v>
      </c>
      <c r="L563" s="31">
        <v>9.2499999999999999E-2</v>
      </c>
      <c r="M563" s="31" t="s">
        <v>34</v>
      </c>
      <c r="N563" s="29">
        <v>300000</v>
      </c>
      <c r="O563" s="29" t="s">
        <v>48</v>
      </c>
      <c r="P563" s="81">
        <v>2029</v>
      </c>
    </row>
    <row r="564" spans="3:16" x14ac:dyDescent="0.4">
      <c r="C564" s="29">
        <v>20</v>
      </c>
      <c r="D564" s="30">
        <v>47423</v>
      </c>
      <c r="E564" s="29" t="s">
        <v>99</v>
      </c>
      <c r="F564" s="29">
        <v>4594.9440561974834</v>
      </c>
      <c r="G564" s="29">
        <v>1647.1092840543736</v>
      </c>
      <c r="H564" s="29">
        <v>6242.0533402518568</v>
      </c>
      <c r="I564" s="29">
        <v>215019.62715105229</v>
      </c>
      <c r="J564" s="29">
        <v>84980.372848947693</v>
      </c>
      <c r="K564" s="29">
        <v>40579.702697308341</v>
      </c>
      <c r="L564" s="31">
        <v>9.0000000000000011E-2</v>
      </c>
      <c r="M564" s="31" t="s">
        <v>34</v>
      </c>
      <c r="N564" s="29">
        <v>300000</v>
      </c>
      <c r="O564" s="29" t="s">
        <v>48</v>
      </c>
      <c r="P564" s="81">
        <v>2029</v>
      </c>
    </row>
    <row r="565" spans="3:16" x14ac:dyDescent="0.4">
      <c r="C565" s="29">
        <v>21</v>
      </c>
      <c r="D565" s="30">
        <v>47453</v>
      </c>
      <c r="E565" s="29" t="s">
        <v>99</v>
      </c>
      <c r="F565" s="29">
        <v>4629.4061366189644</v>
      </c>
      <c r="G565" s="29">
        <v>1612.6472036328923</v>
      </c>
      <c r="H565" s="29">
        <v>6242.0533402518568</v>
      </c>
      <c r="I565" s="29">
        <v>210390.22101443334</v>
      </c>
      <c r="J565" s="29">
        <v>89609.778985566663</v>
      </c>
      <c r="K565" s="29">
        <v>42192.349900941233</v>
      </c>
      <c r="L565" s="31">
        <v>9.0000000000000011E-2</v>
      </c>
      <c r="M565" s="31" t="s">
        <v>34</v>
      </c>
      <c r="N565" s="29">
        <v>300000</v>
      </c>
      <c r="O565" s="29" t="s">
        <v>48</v>
      </c>
      <c r="P565" s="81">
        <v>2029</v>
      </c>
    </row>
    <row r="566" spans="3:16" x14ac:dyDescent="0.4">
      <c r="C566" s="29">
        <v>22</v>
      </c>
      <c r="D566" s="30">
        <v>47484</v>
      </c>
      <c r="E566" s="29" t="s">
        <v>99</v>
      </c>
      <c r="F566" s="29">
        <v>4664.1266826436058</v>
      </c>
      <c r="G566" s="29">
        <v>1577.9266576082503</v>
      </c>
      <c r="H566" s="29">
        <v>6242.0533402518558</v>
      </c>
      <c r="I566" s="29">
        <v>205726.09433178973</v>
      </c>
      <c r="J566" s="29">
        <v>94273.905668210267</v>
      </c>
      <c r="K566" s="29">
        <v>43770.276558549485</v>
      </c>
      <c r="L566" s="31">
        <v>9.0000000000000011E-2</v>
      </c>
      <c r="M566" s="31" t="s">
        <v>34</v>
      </c>
      <c r="N566" s="29">
        <v>300000</v>
      </c>
      <c r="O566" s="29" t="s">
        <v>48</v>
      </c>
      <c r="P566" s="81">
        <v>2030</v>
      </c>
    </row>
    <row r="567" spans="3:16" x14ac:dyDescent="0.4">
      <c r="C567" s="29">
        <v>23</v>
      </c>
      <c r="D567" s="30">
        <v>47515</v>
      </c>
      <c r="E567" s="29" t="s">
        <v>99</v>
      </c>
      <c r="F567" s="29">
        <v>4699.1076327634346</v>
      </c>
      <c r="G567" s="29">
        <v>1542.9457074884231</v>
      </c>
      <c r="H567" s="29">
        <v>6242.0533402518577</v>
      </c>
      <c r="I567" s="29">
        <v>201026.98669902631</v>
      </c>
      <c r="J567" s="29">
        <v>98973.013300973704</v>
      </c>
      <c r="K567" s="29">
        <v>45313.222266037905</v>
      </c>
      <c r="L567" s="31">
        <v>9.0000000000000011E-2</v>
      </c>
      <c r="M567" s="31" t="s">
        <v>34</v>
      </c>
      <c r="N567" s="29">
        <v>300000</v>
      </c>
      <c r="O567" s="29" t="s">
        <v>48</v>
      </c>
      <c r="P567" s="81">
        <v>2030</v>
      </c>
    </row>
    <row r="568" spans="3:16" x14ac:dyDescent="0.4">
      <c r="C568" s="29">
        <v>24</v>
      </c>
      <c r="D568" s="30">
        <v>47543</v>
      </c>
      <c r="E568" s="29" t="s">
        <v>99</v>
      </c>
      <c r="F568" s="29">
        <v>4734.3509400091607</v>
      </c>
      <c r="G568" s="29">
        <v>1507.7024002426974</v>
      </c>
      <c r="H568" s="29">
        <v>6242.0533402518586</v>
      </c>
      <c r="I568" s="29">
        <v>196292.63575901714</v>
      </c>
      <c r="J568" s="29">
        <v>103707.36424098286</v>
      </c>
      <c r="K568" s="29">
        <v>46820.924666280604</v>
      </c>
      <c r="L568" s="31">
        <v>9.0000000000000011E-2</v>
      </c>
      <c r="M568" s="31" t="s">
        <v>34</v>
      </c>
      <c r="N568" s="29">
        <v>300000</v>
      </c>
      <c r="O568" s="29" t="s">
        <v>48</v>
      </c>
      <c r="P568" s="81">
        <v>2030</v>
      </c>
    </row>
    <row r="569" spans="3:16" x14ac:dyDescent="0.4">
      <c r="C569" s="29">
        <v>25</v>
      </c>
      <c r="D569" s="30">
        <v>47574</v>
      </c>
      <c r="E569" s="29" t="s">
        <v>99</v>
      </c>
      <c r="F569" s="29">
        <v>4769.8585720592291</v>
      </c>
      <c r="G569" s="29">
        <v>1472.1947681926288</v>
      </c>
      <c r="H569" s="29">
        <v>6242.0533402518577</v>
      </c>
      <c r="I569" s="29">
        <v>191522.77718695792</v>
      </c>
      <c r="J569" s="29">
        <v>108477.22281304208</v>
      </c>
      <c r="K569" s="29">
        <v>48293.119434473236</v>
      </c>
      <c r="L569" s="31">
        <v>9.0000000000000011E-2</v>
      </c>
      <c r="M569" s="31" t="s">
        <v>34</v>
      </c>
      <c r="N569" s="29">
        <v>300000</v>
      </c>
      <c r="O569" s="29" t="s">
        <v>48</v>
      </c>
      <c r="P569" s="81">
        <v>2030</v>
      </c>
    </row>
    <row r="570" spans="3:16" x14ac:dyDescent="0.4">
      <c r="C570" s="29">
        <v>26</v>
      </c>
      <c r="D570" s="30">
        <v>47604</v>
      </c>
      <c r="E570" s="29" t="s">
        <v>99</v>
      </c>
      <c r="F570" s="29">
        <v>4805.6325113496732</v>
      </c>
      <c r="G570" s="29">
        <v>1436.4208289021844</v>
      </c>
      <c r="H570" s="29">
        <v>6242.0533402518577</v>
      </c>
      <c r="I570" s="29">
        <v>186717.14467560823</v>
      </c>
      <c r="J570" s="29">
        <v>113282.85532439176</v>
      </c>
      <c r="K570" s="29">
        <v>49729.54026337542</v>
      </c>
      <c r="L570" s="31">
        <v>9.0000000000000011E-2</v>
      </c>
      <c r="M570" s="31" t="s">
        <v>34</v>
      </c>
      <c r="N570" s="29">
        <v>300000</v>
      </c>
      <c r="O570" s="29" t="s">
        <v>48</v>
      </c>
      <c r="P570" s="81">
        <v>2030</v>
      </c>
    </row>
    <row r="571" spans="3:16" x14ac:dyDescent="0.4">
      <c r="C571" s="29">
        <v>27</v>
      </c>
      <c r="D571" s="30">
        <v>47635</v>
      </c>
      <c r="E571" s="29" t="s">
        <v>99</v>
      </c>
      <c r="F571" s="29">
        <v>4841.6747551847966</v>
      </c>
      <c r="G571" s="29">
        <v>1400.378585067062</v>
      </c>
      <c r="H571" s="29">
        <v>6242.0533402518586</v>
      </c>
      <c r="I571" s="29">
        <v>181875.46992042343</v>
      </c>
      <c r="J571" s="29">
        <v>118124.53007957655</v>
      </c>
      <c r="K571" s="29">
        <v>51129.918848442481</v>
      </c>
      <c r="L571" s="31">
        <v>9.0000000000000011E-2</v>
      </c>
      <c r="M571" s="31" t="s">
        <v>34</v>
      </c>
      <c r="N571" s="29">
        <v>300000</v>
      </c>
      <c r="O571" s="29" t="s">
        <v>48</v>
      </c>
      <c r="P571" s="81">
        <v>2030</v>
      </c>
    </row>
    <row r="572" spans="3:16" x14ac:dyDescent="0.4">
      <c r="C572" s="29">
        <v>28</v>
      </c>
      <c r="D572" s="30">
        <v>47665</v>
      </c>
      <c r="E572" s="29" t="s">
        <v>99</v>
      </c>
      <c r="F572" s="29">
        <v>4877.9873158486826</v>
      </c>
      <c r="G572" s="29">
        <v>1364.066024403176</v>
      </c>
      <c r="H572" s="29">
        <v>6242.0533402518586</v>
      </c>
      <c r="I572" s="29">
        <v>176997.48260457476</v>
      </c>
      <c r="J572" s="29">
        <v>123002.51739542524</v>
      </c>
      <c r="K572" s="29">
        <v>52493.984872845656</v>
      </c>
      <c r="L572" s="31">
        <v>9.0000000000000011E-2</v>
      </c>
      <c r="M572" s="31" t="s">
        <v>34</v>
      </c>
      <c r="N572" s="29">
        <v>300000</v>
      </c>
      <c r="O572" s="29" t="s">
        <v>48</v>
      </c>
      <c r="P572" s="81">
        <v>2030</v>
      </c>
    </row>
    <row r="573" spans="3:16" x14ac:dyDescent="0.4">
      <c r="C573" s="29">
        <v>29</v>
      </c>
      <c r="D573" s="30">
        <v>47696</v>
      </c>
      <c r="E573" s="29" t="s">
        <v>99</v>
      </c>
      <c r="F573" s="29">
        <v>4914.5722207175468</v>
      </c>
      <c r="G573" s="29">
        <v>1327.4811195343109</v>
      </c>
      <c r="H573" s="29">
        <v>6242.0533402518577</v>
      </c>
      <c r="I573" s="29">
        <v>172082.9103838572</v>
      </c>
      <c r="J573" s="29">
        <v>127917.08961614278</v>
      </c>
      <c r="K573" s="29">
        <v>53821.46599237997</v>
      </c>
      <c r="L573" s="31">
        <v>9.0000000000000011E-2</v>
      </c>
      <c r="M573" s="31" t="s">
        <v>34</v>
      </c>
      <c r="N573" s="29">
        <v>300000</v>
      </c>
      <c r="O573" s="29" t="s">
        <v>48</v>
      </c>
      <c r="P573" s="81">
        <v>2030</v>
      </c>
    </row>
    <row r="574" spans="3:16" x14ac:dyDescent="0.4">
      <c r="C574" s="29">
        <v>30</v>
      </c>
      <c r="D574" s="30">
        <v>47727</v>
      </c>
      <c r="E574" s="29" t="s">
        <v>99</v>
      </c>
      <c r="F574" s="29">
        <v>4951.4315123729293</v>
      </c>
      <c r="G574" s="29">
        <v>1290.6218278789293</v>
      </c>
      <c r="H574" s="29">
        <v>6242.0533402518586</v>
      </c>
      <c r="I574" s="29">
        <v>167131.47887148429</v>
      </c>
      <c r="J574" s="29">
        <v>132868.52112851571</v>
      </c>
      <c r="K574" s="29">
        <v>55112.087820258901</v>
      </c>
      <c r="L574" s="31">
        <v>9.0000000000000011E-2</v>
      </c>
      <c r="M574" s="31" t="s">
        <v>34</v>
      </c>
      <c r="N574" s="29">
        <v>300000</v>
      </c>
      <c r="O574" s="29" t="s">
        <v>48</v>
      </c>
      <c r="P574" s="81">
        <v>2030</v>
      </c>
    </row>
    <row r="575" spans="3:16" x14ac:dyDescent="0.4">
      <c r="C575" s="29">
        <v>31</v>
      </c>
      <c r="D575" s="30">
        <v>47757</v>
      </c>
      <c r="E575" s="29" t="s">
        <v>99</v>
      </c>
      <c r="F575" s="29">
        <v>4988.5672487157262</v>
      </c>
      <c r="G575" s="29">
        <v>1253.4860915361323</v>
      </c>
      <c r="H575" s="29">
        <v>6242.0533402518586</v>
      </c>
      <c r="I575" s="29">
        <v>162142.91162276856</v>
      </c>
      <c r="J575" s="29">
        <v>137857.08837723144</v>
      </c>
      <c r="K575" s="29">
        <v>56365.573911795036</v>
      </c>
      <c r="L575" s="31">
        <v>9.0000000000000011E-2</v>
      </c>
      <c r="M575" s="31" t="s">
        <v>34</v>
      </c>
      <c r="N575" s="29">
        <v>300000</v>
      </c>
      <c r="O575" s="29" t="s">
        <v>48</v>
      </c>
      <c r="P575" s="81">
        <v>2030</v>
      </c>
    </row>
    <row r="576" spans="3:16" x14ac:dyDescent="0.4">
      <c r="C576" s="29">
        <v>32</v>
      </c>
      <c r="D576" s="30">
        <v>47788</v>
      </c>
      <c r="E576" s="29" t="s">
        <v>99</v>
      </c>
      <c r="F576" s="29">
        <v>5041.0913762559312</v>
      </c>
      <c r="G576" s="29">
        <v>1182.2920639160209</v>
      </c>
      <c r="H576" s="29">
        <v>6223.3834401719523</v>
      </c>
      <c r="I576" s="29">
        <v>157101.82024651262</v>
      </c>
      <c r="J576" s="29">
        <v>142898.17975348738</v>
      </c>
      <c r="K576" s="29">
        <v>57547.865975711058</v>
      </c>
      <c r="L576" s="31">
        <v>8.7500000000000008E-2</v>
      </c>
      <c r="M576" s="31" t="s">
        <v>34</v>
      </c>
      <c r="N576" s="29">
        <v>300000</v>
      </c>
      <c r="O576" s="29" t="s">
        <v>48</v>
      </c>
      <c r="P576" s="81">
        <v>2030</v>
      </c>
    </row>
    <row r="577" spans="3:16" x14ac:dyDescent="0.4">
      <c r="C577" s="29">
        <v>33</v>
      </c>
      <c r="D577" s="30">
        <v>47818</v>
      </c>
      <c r="E577" s="29" t="s">
        <v>99</v>
      </c>
      <c r="F577" s="29">
        <v>5077.8493342077982</v>
      </c>
      <c r="G577" s="29">
        <v>1145.5341059641546</v>
      </c>
      <c r="H577" s="29">
        <v>6223.3834401719523</v>
      </c>
      <c r="I577" s="29">
        <v>152023.97091230482</v>
      </c>
      <c r="J577" s="29">
        <v>147976.02908769518</v>
      </c>
      <c r="K577" s="29">
        <v>58693.400081675216</v>
      </c>
      <c r="L577" s="31">
        <v>8.7500000000000008E-2</v>
      </c>
      <c r="M577" s="31" t="s">
        <v>34</v>
      </c>
      <c r="N577" s="29">
        <v>300000</v>
      </c>
      <c r="O577" s="29" t="s">
        <v>48</v>
      </c>
      <c r="P577" s="81">
        <v>2030</v>
      </c>
    </row>
    <row r="578" spans="3:16" x14ac:dyDescent="0.4">
      <c r="C578" s="29">
        <v>34</v>
      </c>
      <c r="D578" s="30">
        <v>47849</v>
      </c>
      <c r="E578" s="29" t="s">
        <v>99</v>
      </c>
      <c r="F578" s="29">
        <v>5114.8753189363961</v>
      </c>
      <c r="G578" s="29">
        <v>1108.508121235556</v>
      </c>
      <c r="H578" s="29">
        <v>6223.3834401719523</v>
      </c>
      <c r="I578" s="29">
        <v>146909.09559336843</v>
      </c>
      <c r="J578" s="29">
        <v>153090.90440663157</v>
      </c>
      <c r="K578" s="29">
        <v>59801.908202910774</v>
      </c>
      <c r="L578" s="31">
        <v>8.7500000000000008E-2</v>
      </c>
      <c r="M578" s="31" t="s">
        <v>34</v>
      </c>
      <c r="N578" s="29">
        <v>300000</v>
      </c>
      <c r="O578" s="29" t="s">
        <v>48</v>
      </c>
      <c r="P578" s="81">
        <v>2031</v>
      </c>
    </row>
    <row r="579" spans="3:16" x14ac:dyDescent="0.4">
      <c r="C579" s="29">
        <v>35</v>
      </c>
      <c r="D579" s="30">
        <v>47880</v>
      </c>
      <c r="E579" s="29" t="s">
        <v>99</v>
      </c>
      <c r="F579" s="29">
        <v>5152.1712848036404</v>
      </c>
      <c r="G579" s="29">
        <v>1071.2121553683116</v>
      </c>
      <c r="H579" s="29">
        <v>6223.3834401719523</v>
      </c>
      <c r="I579" s="29">
        <v>141756.92430856478</v>
      </c>
      <c r="J579" s="29">
        <v>158243.0756914352</v>
      </c>
      <c r="K579" s="29">
        <v>60873.120358279084</v>
      </c>
      <c r="L579" s="31">
        <v>8.7500000000000008E-2</v>
      </c>
      <c r="M579" s="31" t="s">
        <v>34</v>
      </c>
      <c r="N579" s="29">
        <v>300000</v>
      </c>
      <c r="O579" s="29" t="s">
        <v>48</v>
      </c>
      <c r="P579" s="81">
        <v>2031</v>
      </c>
    </row>
    <row r="580" spans="3:16" x14ac:dyDescent="0.4">
      <c r="C580" s="29">
        <v>36</v>
      </c>
      <c r="D580" s="30">
        <v>47908</v>
      </c>
      <c r="E580" s="29" t="s">
        <v>99</v>
      </c>
      <c r="F580" s="29">
        <v>5189.739200422001</v>
      </c>
      <c r="G580" s="29">
        <v>1033.6442397499516</v>
      </c>
      <c r="H580" s="29">
        <v>6223.3834401719523</v>
      </c>
      <c r="I580" s="29">
        <v>136567.18510814279</v>
      </c>
      <c r="J580" s="29">
        <v>163432.81489185718</v>
      </c>
      <c r="K580" s="29">
        <v>61906.764598029033</v>
      </c>
      <c r="L580" s="31">
        <v>8.7500000000000008E-2</v>
      </c>
      <c r="M580" s="31" t="s">
        <v>34</v>
      </c>
      <c r="N580" s="29">
        <v>300000</v>
      </c>
      <c r="O580" s="29" t="s">
        <v>48</v>
      </c>
      <c r="P580" s="81">
        <v>2031</v>
      </c>
    </row>
    <row r="581" spans="3:16" x14ac:dyDescent="0.4">
      <c r="C581" s="29">
        <v>37</v>
      </c>
      <c r="D581" s="30">
        <v>47939</v>
      </c>
      <c r="E581" s="29" t="s">
        <v>99</v>
      </c>
      <c r="F581" s="29">
        <v>5227.5810487584122</v>
      </c>
      <c r="G581" s="29">
        <v>995.80239141354127</v>
      </c>
      <c r="H581" s="29">
        <v>6223.3834401719532</v>
      </c>
      <c r="I581" s="29">
        <v>131339.60405938438</v>
      </c>
      <c r="J581" s="29">
        <v>168660.39594061559</v>
      </c>
      <c r="K581" s="29">
        <v>62902.566989442574</v>
      </c>
      <c r="L581" s="31">
        <v>8.7500000000000008E-2</v>
      </c>
      <c r="M581" s="31" t="s">
        <v>34</v>
      </c>
      <c r="N581" s="29">
        <v>300000</v>
      </c>
      <c r="O581" s="29" t="s">
        <v>48</v>
      </c>
      <c r="P581" s="81">
        <v>2031</v>
      </c>
    </row>
    <row r="582" spans="3:16" x14ac:dyDescent="0.4">
      <c r="C582" s="29">
        <v>38</v>
      </c>
      <c r="D582" s="30">
        <v>47969</v>
      </c>
      <c r="E582" s="29" t="s">
        <v>99</v>
      </c>
      <c r="F582" s="29">
        <v>5265.6988272389417</v>
      </c>
      <c r="G582" s="29">
        <v>957.68461293301118</v>
      </c>
      <c r="H582" s="29">
        <v>6223.3834401719532</v>
      </c>
      <c r="I582" s="29">
        <v>126073.90523214544</v>
      </c>
      <c r="J582" s="29">
        <v>173926.09476785452</v>
      </c>
      <c r="K582" s="29">
        <v>63860.251602375582</v>
      </c>
      <c r="L582" s="31">
        <v>8.7500000000000008E-2</v>
      </c>
      <c r="M582" s="31" t="s">
        <v>34</v>
      </c>
      <c r="N582" s="29">
        <v>300000</v>
      </c>
      <c r="O582" s="29" t="s">
        <v>48</v>
      </c>
      <c r="P582" s="81">
        <v>2031</v>
      </c>
    </row>
    <row r="583" spans="3:16" x14ac:dyDescent="0.4">
      <c r="C583" s="29">
        <v>39</v>
      </c>
      <c r="D583" s="30">
        <v>48000</v>
      </c>
      <c r="E583" s="29" t="s">
        <v>99</v>
      </c>
      <c r="F583" s="29">
        <v>5304.0945478542262</v>
      </c>
      <c r="G583" s="29">
        <v>919.28889231772723</v>
      </c>
      <c r="H583" s="29">
        <v>6223.3834401719532</v>
      </c>
      <c r="I583" s="29">
        <v>120769.81068429121</v>
      </c>
      <c r="J583" s="29">
        <v>179230.18931570873</v>
      </c>
      <c r="K583" s="29">
        <v>64779.540494693312</v>
      </c>
      <c r="L583" s="31">
        <v>8.7500000000000008E-2</v>
      </c>
      <c r="M583" s="31" t="s">
        <v>34</v>
      </c>
      <c r="N583" s="29">
        <v>300000</v>
      </c>
      <c r="O583" s="29" t="s">
        <v>48</v>
      </c>
      <c r="P583" s="81">
        <v>2031</v>
      </c>
    </row>
    <row r="584" spans="3:16" x14ac:dyDescent="0.4">
      <c r="C584" s="29">
        <v>40</v>
      </c>
      <c r="D584" s="30">
        <v>48030</v>
      </c>
      <c r="E584" s="29" t="s">
        <v>99</v>
      </c>
      <c r="F584" s="29">
        <v>5342.7702372656613</v>
      </c>
      <c r="G584" s="29">
        <v>880.6132029062901</v>
      </c>
      <c r="H584" s="29">
        <v>6223.3834401719514</v>
      </c>
      <c r="I584" s="29">
        <v>115427.04044702555</v>
      </c>
      <c r="J584" s="29">
        <v>184572.95955297438</v>
      </c>
      <c r="K584" s="29">
        <v>65660.153697599599</v>
      </c>
      <c r="L584" s="31">
        <v>8.7500000000000008E-2</v>
      </c>
      <c r="M584" s="31" t="s">
        <v>34</v>
      </c>
      <c r="N584" s="29">
        <v>300000</v>
      </c>
      <c r="O584" s="29" t="s">
        <v>48</v>
      </c>
      <c r="P584" s="81">
        <v>2031</v>
      </c>
    </row>
    <row r="585" spans="3:16" x14ac:dyDescent="0.4">
      <c r="C585" s="29">
        <v>41</v>
      </c>
      <c r="D585" s="30">
        <v>48061</v>
      </c>
      <c r="E585" s="29" t="s">
        <v>99</v>
      </c>
      <c r="F585" s="29">
        <v>5381.7279369123908</v>
      </c>
      <c r="G585" s="29">
        <v>841.65550325956133</v>
      </c>
      <c r="H585" s="29">
        <v>6223.3834401719523</v>
      </c>
      <c r="I585" s="29">
        <v>110045.31251011316</v>
      </c>
      <c r="J585" s="29">
        <v>189954.68748988677</v>
      </c>
      <c r="K585" s="29">
        <v>66501.809200859163</v>
      </c>
      <c r="L585" s="31">
        <v>8.7500000000000008E-2</v>
      </c>
      <c r="M585" s="31" t="s">
        <v>34</v>
      </c>
      <c r="N585" s="29">
        <v>300000</v>
      </c>
      <c r="O585" s="29" t="s">
        <v>48</v>
      </c>
      <c r="P585" s="81">
        <v>2031</v>
      </c>
    </row>
    <row r="586" spans="3:16" x14ac:dyDescent="0.4">
      <c r="C586" s="29">
        <v>42</v>
      </c>
      <c r="D586" s="30">
        <v>48092</v>
      </c>
      <c r="E586" s="29" t="s">
        <v>99</v>
      </c>
      <c r="F586" s="29">
        <v>5420.9697031190444</v>
      </c>
      <c r="G586" s="29">
        <v>802.41373705290857</v>
      </c>
      <c r="H586" s="29">
        <v>6223.3834401719532</v>
      </c>
      <c r="I586" s="29">
        <v>104624.34280699411</v>
      </c>
      <c r="J586" s="29">
        <v>195375.65719300581</v>
      </c>
      <c r="K586" s="29">
        <v>67304.222937912069</v>
      </c>
      <c r="L586" s="31">
        <v>8.7500000000000008E-2</v>
      </c>
      <c r="M586" s="31" t="s">
        <v>34</v>
      </c>
      <c r="N586" s="29">
        <v>300000</v>
      </c>
      <c r="O586" s="29" t="s">
        <v>48</v>
      </c>
      <c r="P586" s="81">
        <v>2031</v>
      </c>
    </row>
    <row r="587" spans="3:16" x14ac:dyDescent="0.4">
      <c r="C587" s="29">
        <v>43</v>
      </c>
      <c r="D587" s="30">
        <v>48122</v>
      </c>
      <c r="E587" s="29" t="s">
        <v>99</v>
      </c>
      <c r="F587" s="29">
        <v>5460.4976072042864</v>
      </c>
      <c r="G587" s="29">
        <v>762.88583296766546</v>
      </c>
      <c r="H587" s="29">
        <v>6223.3834401719523</v>
      </c>
      <c r="I587" s="29">
        <v>99163.845199789823</v>
      </c>
      <c r="J587" s="29">
        <v>200836.15480021009</v>
      </c>
      <c r="K587" s="29">
        <v>68067.108770879728</v>
      </c>
      <c r="L587" s="31">
        <v>8.7500000000000008E-2</v>
      </c>
      <c r="M587" s="31" t="s">
        <v>34</v>
      </c>
      <c r="N587" s="29">
        <v>300000</v>
      </c>
      <c r="O587" s="29" t="s">
        <v>48</v>
      </c>
      <c r="P587" s="81">
        <v>2031</v>
      </c>
    </row>
    <row r="588" spans="3:16" x14ac:dyDescent="0.4">
      <c r="C588" s="29">
        <v>44</v>
      </c>
      <c r="D588" s="30">
        <v>48153</v>
      </c>
      <c r="E588" s="29" t="s">
        <v>99</v>
      </c>
      <c r="F588" s="29">
        <v>5500.3137355901526</v>
      </c>
      <c r="G588" s="29">
        <v>723.06970458180081</v>
      </c>
      <c r="H588" s="29">
        <v>6223.3834401719532</v>
      </c>
      <c r="I588" s="29">
        <v>93663.531464199667</v>
      </c>
      <c r="J588" s="29">
        <v>206336.46853580023</v>
      </c>
      <c r="K588" s="29">
        <v>68790.178475461522</v>
      </c>
      <c r="L588" s="31">
        <v>8.7500000000000008E-2</v>
      </c>
      <c r="M588" s="31" t="s">
        <v>34</v>
      </c>
      <c r="N588" s="29">
        <v>300000</v>
      </c>
      <c r="O588" s="29" t="s">
        <v>48</v>
      </c>
      <c r="P588" s="81">
        <v>2031</v>
      </c>
    </row>
    <row r="589" spans="3:16" x14ac:dyDescent="0.4">
      <c r="C589" s="29">
        <v>45</v>
      </c>
      <c r="D589" s="30">
        <v>48183</v>
      </c>
      <c r="E589" s="29" t="s">
        <v>99</v>
      </c>
      <c r="F589" s="29">
        <v>5540.4201899121636</v>
      </c>
      <c r="G589" s="29">
        <v>682.96325025978933</v>
      </c>
      <c r="H589" s="29">
        <v>6223.3834401719532</v>
      </c>
      <c r="I589" s="29">
        <v>88123.111274287498</v>
      </c>
      <c r="J589" s="29">
        <v>211876.8887257124</v>
      </c>
      <c r="K589" s="29">
        <v>69473.141725721318</v>
      </c>
      <c r="L589" s="31">
        <v>8.7500000000000008E-2</v>
      </c>
      <c r="M589" s="31" t="s">
        <v>34</v>
      </c>
      <c r="N589" s="29">
        <v>300000</v>
      </c>
      <c r="O589" s="29" t="s">
        <v>48</v>
      </c>
      <c r="P589" s="81">
        <v>2031</v>
      </c>
    </row>
    <row r="590" spans="3:16" x14ac:dyDescent="0.4">
      <c r="C590" s="29">
        <v>46</v>
      </c>
      <c r="D590" s="30">
        <v>48214</v>
      </c>
      <c r="E590" s="29" t="s">
        <v>99</v>
      </c>
      <c r="F590" s="29">
        <v>5580.8190871302731</v>
      </c>
      <c r="G590" s="29">
        <v>642.56435304167974</v>
      </c>
      <c r="H590" s="29">
        <v>6223.3834401719532</v>
      </c>
      <c r="I590" s="29">
        <v>82542.292187157218</v>
      </c>
      <c r="J590" s="29">
        <v>217457.70781284268</v>
      </c>
      <c r="K590" s="29">
        <v>70115.706078763003</v>
      </c>
      <c r="L590" s="31">
        <v>8.7500000000000008E-2</v>
      </c>
      <c r="M590" s="31" t="s">
        <v>34</v>
      </c>
      <c r="N590" s="29">
        <v>300000</v>
      </c>
      <c r="O590" s="29" t="s">
        <v>48</v>
      </c>
      <c r="P590" s="81">
        <v>2032</v>
      </c>
    </row>
    <row r="591" spans="3:16" x14ac:dyDescent="0.4">
      <c r="C591" s="29">
        <v>47</v>
      </c>
      <c r="D591" s="30">
        <v>48245</v>
      </c>
      <c r="E591" s="29" t="s">
        <v>99</v>
      </c>
      <c r="F591" s="29">
        <v>5621.5125596405978</v>
      </c>
      <c r="G591" s="29">
        <v>601.87088053135483</v>
      </c>
      <c r="H591" s="29">
        <v>6223.3834401719523</v>
      </c>
      <c r="I591" s="29">
        <v>76920.779627516618</v>
      </c>
      <c r="J591" s="29">
        <v>223079.22037248328</v>
      </c>
      <c r="K591" s="29">
        <v>70717.576959294354</v>
      </c>
      <c r="L591" s="31">
        <v>8.7500000000000008E-2</v>
      </c>
      <c r="M591" s="31" t="s">
        <v>34</v>
      </c>
      <c r="N591" s="29">
        <v>300000</v>
      </c>
      <c r="O591" s="29" t="s">
        <v>48</v>
      </c>
      <c r="P591" s="81">
        <v>2032</v>
      </c>
    </row>
    <row r="592" spans="3:16" x14ac:dyDescent="0.4">
      <c r="C592" s="29">
        <v>48</v>
      </c>
      <c r="D592" s="30">
        <v>48274</v>
      </c>
      <c r="E592" s="29" t="s">
        <v>99</v>
      </c>
      <c r="F592" s="29">
        <v>5662.5027553879754</v>
      </c>
      <c r="G592" s="29">
        <v>560.88068478397543</v>
      </c>
      <c r="H592" s="29">
        <v>6223.3834401719505</v>
      </c>
      <c r="I592" s="29">
        <v>71258.276872128641</v>
      </c>
      <c r="J592" s="29">
        <v>228741.72312787126</v>
      </c>
      <c r="K592" s="29">
        <v>71278.457644078328</v>
      </c>
      <c r="L592" s="31">
        <v>8.7500000000000008E-2</v>
      </c>
      <c r="M592" s="31" t="s">
        <v>34</v>
      </c>
      <c r="N592" s="29">
        <v>300000</v>
      </c>
      <c r="O592" s="29" t="s">
        <v>48</v>
      </c>
      <c r="P592" s="81">
        <v>2032</v>
      </c>
    </row>
    <row r="593" spans="3:16" x14ac:dyDescent="0.4">
      <c r="C593" s="29">
        <v>49</v>
      </c>
      <c r="D593" s="30">
        <v>48305</v>
      </c>
      <c r="E593" s="29" t="s">
        <v>99</v>
      </c>
      <c r="F593" s="29">
        <v>5703.7918379793464</v>
      </c>
      <c r="G593" s="29">
        <v>519.59160219260468</v>
      </c>
      <c r="H593" s="29">
        <v>6223.3834401719514</v>
      </c>
      <c r="I593" s="29">
        <v>65554.4850341493</v>
      </c>
      <c r="J593" s="29">
        <v>234445.5149658506</v>
      </c>
      <c r="K593" s="29">
        <v>71798.049246270937</v>
      </c>
      <c r="L593" s="31">
        <v>8.7500000000000008E-2</v>
      </c>
      <c r="M593" s="31" t="s">
        <v>34</v>
      </c>
      <c r="N593" s="29">
        <v>300000</v>
      </c>
      <c r="O593" s="29" t="s">
        <v>48</v>
      </c>
      <c r="P593" s="81">
        <v>2032</v>
      </c>
    </row>
    <row r="594" spans="3:16" x14ac:dyDescent="0.4">
      <c r="C594" s="29">
        <v>50</v>
      </c>
      <c r="D594" s="30">
        <v>48335</v>
      </c>
      <c r="E594" s="29" t="s">
        <v>99</v>
      </c>
      <c r="F594" s="29">
        <v>5745.3819867979455</v>
      </c>
      <c r="G594" s="29">
        <v>478.00145337400534</v>
      </c>
      <c r="H594" s="29">
        <v>6223.3834401719505</v>
      </c>
      <c r="I594" s="29">
        <v>59809.103047351353</v>
      </c>
      <c r="J594" s="29">
        <v>240190.89695264853</v>
      </c>
      <c r="K594" s="29">
        <v>72276.05069964494</v>
      </c>
      <c r="L594" s="31">
        <v>8.7500000000000008E-2</v>
      </c>
      <c r="M594" s="31" t="s">
        <v>34</v>
      </c>
      <c r="N594" s="29">
        <v>300000</v>
      </c>
      <c r="O594" s="29" t="s">
        <v>48</v>
      </c>
      <c r="P594" s="81">
        <v>2032</v>
      </c>
    </row>
    <row r="595" spans="3:16" x14ac:dyDescent="0.4">
      <c r="C595" s="29">
        <v>51</v>
      </c>
      <c r="D595" s="30">
        <v>48366</v>
      </c>
      <c r="E595" s="29" t="s">
        <v>99</v>
      </c>
      <c r="F595" s="29">
        <v>5787.2753971183474</v>
      </c>
      <c r="G595" s="29">
        <v>436.10804305360364</v>
      </c>
      <c r="H595" s="29">
        <v>6223.3834401719514</v>
      </c>
      <c r="I595" s="29">
        <v>54021.827650233005</v>
      </c>
      <c r="J595" s="29">
        <v>245978.17234976689</v>
      </c>
      <c r="K595" s="29">
        <v>72712.15874269855</v>
      </c>
      <c r="L595" s="31">
        <v>8.7500000000000008E-2</v>
      </c>
      <c r="M595" s="31" t="s">
        <v>34</v>
      </c>
      <c r="N595" s="29">
        <v>300000</v>
      </c>
      <c r="O595" s="29" t="s">
        <v>48</v>
      </c>
      <c r="P595" s="81">
        <v>2032</v>
      </c>
    </row>
    <row r="596" spans="3:16" x14ac:dyDescent="0.4">
      <c r="C596" s="29">
        <v>52</v>
      </c>
      <c r="D596" s="30">
        <v>48396</v>
      </c>
      <c r="E596" s="29" t="s">
        <v>99</v>
      </c>
      <c r="F596" s="29">
        <v>5829.4742802223363</v>
      </c>
      <c r="G596" s="29">
        <v>393.90915994961568</v>
      </c>
      <c r="H596" s="29">
        <v>6223.3834401719523</v>
      </c>
      <c r="I596" s="29">
        <v>48192.353370010671</v>
      </c>
      <c r="J596" s="29">
        <v>251807.64662998923</v>
      </c>
      <c r="K596" s="29">
        <v>73106.067902648167</v>
      </c>
      <c r="L596" s="31">
        <v>8.7500000000000008E-2</v>
      </c>
      <c r="M596" s="31" t="s">
        <v>34</v>
      </c>
      <c r="N596" s="29">
        <v>300000</v>
      </c>
      <c r="O596" s="29" t="s">
        <v>48</v>
      </c>
      <c r="P596" s="81">
        <v>2032</v>
      </c>
    </row>
    <row r="597" spans="3:16" x14ac:dyDescent="0.4">
      <c r="C597" s="29">
        <v>53</v>
      </c>
      <c r="D597" s="30">
        <v>48427</v>
      </c>
      <c r="E597" s="29" t="s">
        <v>99</v>
      </c>
      <c r="F597" s="29">
        <v>5871.9808635156242</v>
      </c>
      <c r="G597" s="29">
        <v>351.40257665632782</v>
      </c>
      <c r="H597" s="29">
        <v>6223.3834401719523</v>
      </c>
      <c r="I597" s="29">
        <v>42320.372506495049</v>
      </c>
      <c r="J597" s="29">
        <v>257679.62749350487</v>
      </c>
      <c r="K597" s="29">
        <v>73457.470479304495</v>
      </c>
      <c r="L597" s="31">
        <v>8.7500000000000008E-2</v>
      </c>
      <c r="M597" s="31" t="s">
        <v>34</v>
      </c>
      <c r="N597" s="29">
        <v>300000</v>
      </c>
      <c r="O597" s="29" t="s">
        <v>48</v>
      </c>
      <c r="P597" s="81">
        <v>2032</v>
      </c>
    </row>
    <row r="598" spans="3:16" x14ac:dyDescent="0.4">
      <c r="C598" s="29">
        <v>54</v>
      </c>
      <c r="D598" s="30">
        <v>48458</v>
      </c>
      <c r="E598" s="29" t="s">
        <v>99</v>
      </c>
      <c r="F598" s="29">
        <v>5914.7973906454245</v>
      </c>
      <c r="G598" s="29">
        <v>308.58604952652644</v>
      </c>
      <c r="H598" s="29">
        <v>6223.3834401719505</v>
      </c>
      <c r="I598" s="29">
        <v>36405.575115849628</v>
      </c>
      <c r="J598" s="29">
        <v>263594.42488415027</v>
      </c>
      <c r="K598" s="29">
        <v>73766.056528831017</v>
      </c>
      <c r="L598" s="31">
        <v>8.7500000000000008E-2</v>
      </c>
      <c r="M598" s="31" t="s">
        <v>34</v>
      </c>
      <c r="N598" s="29">
        <v>300000</v>
      </c>
      <c r="O598" s="29" t="s">
        <v>48</v>
      </c>
      <c r="P598" s="81">
        <v>2032</v>
      </c>
    </row>
    <row r="599" spans="3:16" x14ac:dyDescent="0.4">
      <c r="C599" s="29">
        <v>55</v>
      </c>
      <c r="D599" s="30">
        <v>48488</v>
      </c>
      <c r="E599" s="29" t="s">
        <v>99</v>
      </c>
      <c r="F599" s="29">
        <v>5957.9261216188834</v>
      </c>
      <c r="G599" s="29">
        <v>265.45731855307025</v>
      </c>
      <c r="H599" s="29">
        <v>6223.3834401719532</v>
      </c>
      <c r="I599" s="29">
        <v>30447.648994230745</v>
      </c>
      <c r="J599" s="29">
        <v>269552.35100576916</v>
      </c>
      <c r="K599" s="29">
        <v>74031.513847384093</v>
      </c>
      <c r="L599" s="31">
        <v>8.7500000000000008E-2</v>
      </c>
      <c r="M599" s="31" t="s">
        <v>34</v>
      </c>
      <c r="N599" s="29">
        <v>300000</v>
      </c>
      <c r="O599" s="29" t="s">
        <v>48</v>
      </c>
      <c r="P599" s="81">
        <v>2032</v>
      </c>
    </row>
    <row r="600" spans="3:16" x14ac:dyDescent="0.4">
      <c r="C600" s="29">
        <v>56</v>
      </c>
      <c r="D600" s="30">
        <v>48519</v>
      </c>
      <c r="E600" s="29" t="s">
        <v>99</v>
      </c>
      <c r="F600" s="29">
        <v>6001.3693329223543</v>
      </c>
      <c r="G600" s="29">
        <v>222.01410724959919</v>
      </c>
      <c r="H600" s="29">
        <v>6223.3834401719532</v>
      </c>
      <c r="I600" s="29">
        <v>24446.279661308392</v>
      </c>
      <c r="J600" s="29">
        <v>275553.72033869149</v>
      </c>
      <c r="K600" s="29">
        <v>74253.527954633697</v>
      </c>
      <c r="L600" s="31">
        <v>8.7500000000000008E-2</v>
      </c>
      <c r="M600" s="31" t="s">
        <v>34</v>
      </c>
      <c r="N600" s="29">
        <v>300000</v>
      </c>
      <c r="O600" s="29" t="s">
        <v>48</v>
      </c>
      <c r="P600" s="81">
        <v>2032</v>
      </c>
    </row>
    <row r="601" spans="3:16" x14ac:dyDescent="0.4">
      <c r="C601" s="29">
        <v>57</v>
      </c>
      <c r="D601" s="30">
        <v>48549</v>
      </c>
      <c r="E601" s="29" t="s">
        <v>99</v>
      </c>
      <c r="F601" s="29">
        <v>6045.1293176415793</v>
      </c>
      <c r="G601" s="29">
        <v>178.25412253037371</v>
      </c>
      <c r="H601" s="29">
        <v>6223.3834401719532</v>
      </c>
      <c r="I601" s="29">
        <v>18401.150343666814</v>
      </c>
      <c r="J601" s="29">
        <v>281598.8496563331</v>
      </c>
      <c r="K601" s="29">
        <v>74431.782077164069</v>
      </c>
      <c r="L601" s="31">
        <v>8.7500000000000008E-2</v>
      </c>
      <c r="M601" s="31" t="s">
        <v>34</v>
      </c>
      <c r="N601" s="29">
        <v>300000</v>
      </c>
      <c r="O601" s="29" t="s">
        <v>48</v>
      </c>
      <c r="P601" s="81">
        <v>2032</v>
      </c>
    </row>
    <row r="602" spans="3:16" x14ac:dyDescent="0.4">
      <c r="C602" s="29">
        <v>58</v>
      </c>
      <c r="D602" s="30">
        <v>48580</v>
      </c>
      <c r="E602" s="29" t="s">
        <v>99</v>
      </c>
      <c r="F602" s="29">
        <v>6089.2083855827159</v>
      </c>
      <c r="G602" s="29">
        <v>134.17505458923719</v>
      </c>
      <c r="H602" s="29">
        <v>6223.3834401719532</v>
      </c>
      <c r="I602" s="29">
        <v>12311.941958084097</v>
      </c>
      <c r="J602" s="29">
        <v>287688.05804191582</v>
      </c>
      <c r="K602" s="29">
        <v>74565.957131753312</v>
      </c>
      <c r="L602" s="31">
        <v>8.7500000000000008E-2</v>
      </c>
      <c r="M602" s="31" t="s">
        <v>34</v>
      </c>
      <c r="N602" s="29">
        <v>300000</v>
      </c>
      <c r="O602" s="29" t="s">
        <v>48</v>
      </c>
      <c r="P602" s="81">
        <v>2033</v>
      </c>
    </row>
    <row r="603" spans="3:16" x14ac:dyDescent="0.4">
      <c r="C603" s="29">
        <v>59</v>
      </c>
      <c r="D603" s="30">
        <v>48611</v>
      </c>
      <c r="E603" s="29" t="s">
        <v>99</v>
      </c>
      <c r="F603" s="29">
        <v>6133.6088633942563</v>
      </c>
      <c r="G603" s="29">
        <v>89.774576777696552</v>
      </c>
      <c r="H603" s="29">
        <v>6223.3834401719532</v>
      </c>
      <c r="I603" s="29">
        <v>6178.3330946898404</v>
      </c>
      <c r="J603" s="29">
        <v>293821.66690531006</v>
      </c>
      <c r="K603" s="29">
        <v>74655.731708531006</v>
      </c>
      <c r="L603" s="31">
        <v>8.7500000000000008E-2</v>
      </c>
      <c r="M603" s="31" t="s">
        <v>34</v>
      </c>
      <c r="N603" s="29">
        <v>300000</v>
      </c>
      <c r="O603" s="29" t="s">
        <v>48</v>
      </c>
      <c r="P603" s="81">
        <v>2033</v>
      </c>
    </row>
    <row r="604" spans="3:16" x14ac:dyDescent="0.4">
      <c r="C604" s="29">
        <v>60</v>
      </c>
      <c r="D604" s="30">
        <v>48639</v>
      </c>
      <c r="E604" s="29" t="s">
        <v>99</v>
      </c>
      <c r="F604" s="29">
        <v>6178.3330946898395</v>
      </c>
      <c r="G604" s="29">
        <v>45.050345482113421</v>
      </c>
      <c r="H604" s="29">
        <v>6223.3834401719532</v>
      </c>
      <c r="I604" s="29">
        <v>6.3238303482648917E-13</v>
      </c>
      <c r="J604" s="29">
        <v>299999.99999999988</v>
      </c>
      <c r="K604" s="29">
        <v>74700.782054013122</v>
      </c>
      <c r="L604" s="31">
        <v>8.7500000000000008E-2</v>
      </c>
      <c r="M604" s="31" t="s">
        <v>34</v>
      </c>
      <c r="N604" s="29">
        <v>300000</v>
      </c>
      <c r="O604" s="29" t="s">
        <v>48</v>
      </c>
      <c r="P604" s="81">
        <v>2033</v>
      </c>
    </row>
    <row r="605" spans="3:16" x14ac:dyDescent="0.4">
      <c r="C605" s="29">
        <v>0</v>
      </c>
      <c r="D605" s="30">
        <v>46997</v>
      </c>
      <c r="E605" s="29" t="s">
        <v>100</v>
      </c>
      <c r="F605" s="29">
        <v>0</v>
      </c>
      <c r="G605" s="29">
        <v>0</v>
      </c>
      <c r="H605" s="29">
        <v>0</v>
      </c>
      <c r="I605" s="29">
        <v>313500</v>
      </c>
      <c r="J605" s="29">
        <v>0</v>
      </c>
      <c r="K605" s="29">
        <v>0</v>
      </c>
      <c r="L605" s="31">
        <v>0.12</v>
      </c>
      <c r="M605" s="31" t="s">
        <v>40</v>
      </c>
      <c r="N605" s="29">
        <v>313500</v>
      </c>
      <c r="O605" s="29" t="s">
        <v>184</v>
      </c>
      <c r="P605" s="81">
        <v>2028</v>
      </c>
    </row>
    <row r="606" spans="3:16" x14ac:dyDescent="0.4">
      <c r="C606" s="29">
        <v>1</v>
      </c>
      <c r="D606" s="30">
        <v>47027</v>
      </c>
      <c r="E606" s="29" t="s">
        <v>100</v>
      </c>
      <c r="F606" s="29">
        <v>3838.6343492167061</v>
      </c>
      <c r="G606" s="29">
        <v>3135</v>
      </c>
      <c r="H606" s="29">
        <v>6973.6343492167061</v>
      </c>
      <c r="I606" s="29">
        <v>309661.36565078329</v>
      </c>
      <c r="J606" s="29">
        <v>3838.6343492167061</v>
      </c>
      <c r="K606" s="29">
        <v>3135</v>
      </c>
      <c r="L606" s="31">
        <v>0.12</v>
      </c>
      <c r="M606" s="31" t="s">
        <v>40</v>
      </c>
      <c r="N606" s="29">
        <v>313500</v>
      </c>
      <c r="O606" s="29" t="s">
        <v>184</v>
      </c>
      <c r="P606" s="81">
        <v>2028</v>
      </c>
    </row>
    <row r="607" spans="3:16" x14ac:dyDescent="0.4">
      <c r="C607" s="29">
        <v>2</v>
      </c>
      <c r="D607" s="30">
        <v>47058</v>
      </c>
      <c r="E607" s="29" t="s">
        <v>100</v>
      </c>
      <c r="F607" s="29">
        <v>3902.5698677546829</v>
      </c>
      <c r="G607" s="29">
        <v>3032.1008719972529</v>
      </c>
      <c r="H607" s="29">
        <v>6934.6707397519358</v>
      </c>
      <c r="I607" s="29">
        <v>305758.79578302859</v>
      </c>
      <c r="J607" s="29">
        <v>7741.2042169713895</v>
      </c>
      <c r="K607" s="29">
        <v>6167.1008719972524</v>
      </c>
      <c r="L607" s="31">
        <v>0.11749999999999999</v>
      </c>
      <c r="M607" s="31" t="s">
        <v>40</v>
      </c>
      <c r="N607" s="29">
        <v>313500</v>
      </c>
      <c r="O607" s="29" t="s">
        <v>184</v>
      </c>
      <c r="P607" s="81">
        <v>2028</v>
      </c>
    </row>
    <row r="608" spans="3:16" x14ac:dyDescent="0.4">
      <c r="C608" s="29">
        <v>3</v>
      </c>
      <c r="D608" s="30">
        <v>47088</v>
      </c>
      <c r="E608" s="29" t="s">
        <v>100</v>
      </c>
      <c r="F608" s="29">
        <v>3940.7825310431144</v>
      </c>
      <c r="G608" s="29">
        <v>2993.8882087088214</v>
      </c>
      <c r="H608" s="29">
        <v>6934.6707397519358</v>
      </c>
      <c r="I608" s="29">
        <v>301818.01325198548</v>
      </c>
      <c r="J608" s="29">
        <v>11681.986748014504</v>
      </c>
      <c r="K608" s="29">
        <v>9160.9890807060729</v>
      </c>
      <c r="L608" s="31">
        <v>0.11749999999999999</v>
      </c>
      <c r="M608" s="31" t="s">
        <v>40</v>
      </c>
      <c r="N608" s="29">
        <v>313500</v>
      </c>
      <c r="O608" s="29" t="s">
        <v>184</v>
      </c>
      <c r="P608" s="81">
        <v>2028</v>
      </c>
    </row>
    <row r="609" spans="3:16" x14ac:dyDescent="0.4">
      <c r="C609" s="29">
        <v>4</v>
      </c>
      <c r="D609" s="30">
        <v>47119</v>
      </c>
      <c r="E609" s="29" t="s">
        <v>100</v>
      </c>
      <c r="F609" s="29">
        <v>3979.3693599929125</v>
      </c>
      <c r="G609" s="29">
        <v>2955.3013797590243</v>
      </c>
      <c r="H609" s="29">
        <v>6934.6707397519367</v>
      </c>
      <c r="I609" s="29">
        <v>297838.64389199257</v>
      </c>
      <c r="J609" s="29">
        <v>15661.356108007416</v>
      </c>
      <c r="K609" s="29">
        <v>12116.290460465098</v>
      </c>
      <c r="L609" s="31">
        <v>0.11749999999999999</v>
      </c>
      <c r="M609" s="31" t="s">
        <v>40</v>
      </c>
      <c r="N609" s="29">
        <v>313500</v>
      </c>
      <c r="O609" s="29" t="s">
        <v>184</v>
      </c>
      <c r="P609" s="81">
        <v>2029</v>
      </c>
    </row>
    <row r="610" spans="3:16" x14ac:dyDescent="0.4">
      <c r="C610" s="29">
        <v>5</v>
      </c>
      <c r="D610" s="30">
        <v>47150</v>
      </c>
      <c r="E610" s="29" t="s">
        <v>100</v>
      </c>
      <c r="F610" s="29">
        <v>4018.3340183095097</v>
      </c>
      <c r="G610" s="29">
        <v>2916.336721442427</v>
      </c>
      <c r="H610" s="29">
        <v>6934.6707397519367</v>
      </c>
      <c r="I610" s="29">
        <v>293820.30987368309</v>
      </c>
      <c r="J610" s="29">
        <v>19679.690126316927</v>
      </c>
      <c r="K610" s="29">
        <v>15032.627181907525</v>
      </c>
      <c r="L610" s="31">
        <v>0.11749999999999999</v>
      </c>
      <c r="M610" s="31" t="s">
        <v>40</v>
      </c>
      <c r="N610" s="29">
        <v>313500</v>
      </c>
      <c r="O610" s="29" t="s">
        <v>184</v>
      </c>
      <c r="P610" s="81">
        <v>2029</v>
      </c>
    </row>
    <row r="611" spans="3:16" x14ac:dyDescent="0.4">
      <c r="C611" s="29">
        <v>6</v>
      </c>
      <c r="D611" s="30">
        <v>47178</v>
      </c>
      <c r="E611" s="29" t="s">
        <v>100</v>
      </c>
      <c r="F611" s="29">
        <v>4057.6802055721232</v>
      </c>
      <c r="G611" s="29">
        <v>2876.9905341798135</v>
      </c>
      <c r="H611" s="29">
        <v>6934.6707397519367</v>
      </c>
      <c r="I611" s="29">
        <v>289762.62966811098</v>
      </c>
      <c r="J611" s="29">
        <v>23737.370331889051</v>
      </c>
      <c r="K611" s="29">
        <v>17909.617716087338</v>
      </c>
      <c r="L611" s="31">
        <v>0.11749999999999999</v>
      </c>
      <c r="M611" s="31" t="s">
        <v>40</v>
      </c>
      <c r="N611" s="29">
        <v>313500</v>
      </c>
      <c r="O611" s="29" t="s">
        <v>184</v>
      </c>
      <c r="P611" s="81">
        <v>2029</v>
      </c>
    </row>
    <row r="612" spans="3:16" x14ac:dyDescent="0.4">
      <c r="C612" s="29">
        <v>7</v>
      </c>
      <c r="D612" s="30">
        <v>47209</v>
      </c>
      <c r="E612" s="29" t="s">
        <v>100</v>
      </c>
      <c r="F612" s="29">
        <v>4097.4116575850185</v>
      </c>
      <c r="G612" s="29">
        <v>2837.2590821669201</v>
      </c>
      <c r="H612" s="29">
        <v>6934.6707397519385</v>
      </c>
      <c r="I612" s="29">
        <v>285665.21801052598</v>
      </c>
      <c r="J612" s="29">
        <v>27834.781989474068</v>
      </c>
      <c r="K612" s="29">
        <v>20746.876798254256</v>
      </c>
      <c r="L612" s="31">
        <v>0.11749999999999999</v>
      </c>
      <c r="M612" s="31" t="s">
        <v>40</v>
      </c>
      <c r="N612" s="29">
        <v>313500</v>
      </c>
      <c r="O612" s="29" t="s">
        <v>184</v>
      </c>
      <c r="P612" s="81">
        <v>2029</v>
      </c>
    </row>
    <row r="613" spans="3:16" x14ac:dyDescent="0.4">
      <c r="C613" s="29">
        <v>8</v>
      </c>
      <c r="D613" s="30">
        <v>47239</v>
      </c>
      <c r="E613" s="29" t="s">
        <v>100</v>
      </c>
      <c r="F613" s="29">
        <v>4137.5321467322046</v>
      </c>
      <c r="G613" s="29">
        <v>2797.1385930197334</v>
      </c>
      <c r="H613" s="29">
        <v>6934.6707397519385</v>
      </c>
      <c r="I613" s="29">
        <v>281527.68586379377</v>
      </c>
      <c r="J613" s="29">
        <v>31972.314136206274</v>
      </c>
      <c r="K613" s="29">
        <v>23544.015391273988</v>
      </c>
      <c r="L613" s="31">
        <v>0.11749999999999999</v>
      </c>
      <c r="M613" s="31" t="s">
        <v>40</v>
      </c>
      <c r="N613" s="29">
        <v>313500</v>
      </c>
      <c r="O613" s="29" t="s">
        <v>184</v>
      </c>
      <c r="P613" s="81">
        <v>2029</v>
      </c>
    </row>
    <row r="614" spans="3:16" x14ac:dyDescent="0.4">
      <c r="C614" s="29">
        <v>9</v>
      </c>
      <c r="D614" s="30">
        <v>47270</v>
      </c>
      <c r="E614" s="29" t="s">
        <v>100</v>
      </c>
      <c r="F614" s="29">
        <v>4178.0454823356249</v>
      </c>
      <c r="G614" s="29">
        <v>2756.6252574163136</v>
      </c>
      <c r="H614" s="29">
        <v>6934.6707397519385</v>
      </c>
      <c r="I614" s="29">
        <v>277349.64038145816</v>
      </c>
      <c r="J614" s="29">
        <v>36150.359618541901</v>
      </c>
      <c r="K614" s="29">
        <v>26300.6406486903</v>
      </c>
      <c r="L614" s="31">
        <v>0.11749999999999999</v>
      </c>
      <c r="M614" s="31" t="s">
        <v>40</v>
      </c>
      <c r="N614" s="29">
        <v>313500</v>
      </c>
      <c r="O614" s="29" t="s">
        <v>184</v>
      </c>
      <c r="P614" s="81">
        <v>2029</v>
      </c>
    </row>
    <row r="615" spans="3:16" x14ac:dyDescent="0.4">
      <c r="C615" s="29">
        <v>10</v>
      </c>
      <c r="D615" s="30">
        <v>47300</v>
      </c>
      <c r="E615" s="29" t="s">
        <v>100</v>
      </c>
      <c r="F615" s="29">
        <v>4218.9555110168276</v>
      </c>
      <c r="G615" s="29">
        <v>2715.7152287351109</v>
      </c>
      <c r="H615" s="29">
        <v>6934.6707397519385</v>
      </c>
      <c r="I615" s="29">
        <v>273130.68487044133</v>
      </c>
      <c r="J615" s="29">
        <v>40369.31512955873</v>
      </c>
      <c r="K615" s="29">
        <v>29016.355877425412</v>
      </c>
      <c r="L615" s="31">
        <v>0.11749999999999999</v>
      </c>
      <c r="M615" s="31" t="s">
        <v>40</v>
      </c>
      <c r="N615" s="29">
        <v>313500</v>
      </c>
      <c r="O615" s="29" t="s">
        <v>184</v>
      </c>
      <c r="P615" s="81">
        <v>2029</v>
      </c>
    </row>
    <row r="616" spans="3:16" x14ac:dyDescent="0.4">
      <c r="C616" s="29">
        <v>11</v>
      </c>
      <c r="D616" s="30">
        <v>47331</v>
      </c>
      <c r="E616" s="29" t="s">
        <v>100</v>
      </c>
      <c r="F616" s="29">
        <v>4260.2661170622014</v>
      </c>
      <c r="G616" s="29">
        <v>2674.4046226897381</v>
      </c>
      <c r="H616" s="29">
        <v>6934.6707397519394</v>
      </c>
      <c r="I616" s="29">
        <v>268870.41875337914</v>
      </c>
      <c r="J616" s="29">
        <v>44629.581246620932</v>
      </c>
      <c r="K616" s="29">
        <v>31690.76050011515</v>
      </c>
      <c r="L616" s="31">
        <v>0.11749999999999999</v>
      </c>
      <c r="M616" s="31" t="s">
        <v>40</v>
      </c>
      <c r="N616" s="29">
        <v>313500</v>
      </c>
      <c r="O616" s="29" t="s">
        <v>184</v>
      </c>
      <c r="P616" s="81">
        <v>2029</v>
      </c>
    </row>
    <row r="617" spans="3:16" x14ac:dyDescent="0.4">
      <c r="C617" s="29">
        <v>12</v>
      </c>
      <c r="D617" s="30">
        <v>47362</v>
      </c>
      <c r="E617" s="29" t="s">
        <v>100</v>
      </c>
      <c r="F617" s="29">
        <v>4301.9812227917682</v>
      </c>
      <c r="G617" s="29">
        <v>2632.6895169601707</v>
      </c>
      <c r="H617" s="29">
        <v>6934.6707397519385</v>
      </c>
      <c r="I617" s="29">
        <v>264568.43753058737</v>
      </c>
      <c r="J617" s="29">
        <v>48931.562469412704</v>
      </c>
      <c r="K617" s="29">
        <v>34323.450017075324</v>
      </c>
      <c r="L617" s="31">
        <v>0.11749999999999999</v>
      </c>
      <c r="M617" s="31" t="s">
        <v>40</v>
      </c>
      <c r="N617" s="29">
        <v>313500</v>
      </c>
      <c r="O617" s="29" t="s">
        <v>184</v>
      </c>
      <c r="P617" s="81">
        <v>2029</v>
      </c>
    </row>
    <row r="618" spans="3:16" x14ac:dyDescent="0.4">
      <c r="C618" s="29">
        <v>13</v>
      </c>
      <c r="D618" s="30">
        <v>47392</v>
      </c>
      <c r="E618" s="29" t="s">
        <v>100</v>
      </c>
      <c r="F618" s="29">
        <v>4344.1047889316051</v>
      </c>
      <c r="G618" s="29">
        <v>2590.5659508203344</v>
      </c>
      <c r="H618" s="29">
        <v>6934.6707397519394</v>
      </c>
      <c r="I618" s="29">
        <v>260224.33274165576</v>
      </c>
      <c r="J618" s="29">
        <v>53275.667258344307</v>
      </c>
      <c r="K618" s="29">
        <v>36914.015967895655</v>
      </c>
      <c r="L618" s="31">
        <v>0.11749999999999999</v>
      </c>
      <c r="M618" s="31" t="s">
        <v>40</v>
      </c>
      <c r="N618" s="29">
        <v>313500</v>
      </c>
      <c r="O618" s="29" t="s">
        <v>184</v>
      </c>
      <c r="P618" s="81">
        <v>2029</v>
      </c>
    </row>
    <row r="619" spans="3:16" x14ac:dyDescent="0.4">
      <c r="C619" s="29">
        <v>14</v>
      </c>
      <c r="D619" s="30">
        <v>47423</v>
      </c>
      <c r="E619" s="29" t="s">
        <v>100</v>
      </c>
      <c r="F619" s="29">
        <v>4409.1159766335713</v>
      </c>
      <c r="G619" s="29">
        <v>2493.8165221075346</v>
      </c>
      <c r="H619" s="29">
        <v>6902.9324987411055</v>
      </c>
      <c r="I619" s="29">
        <v>255815.2167650222</v>
      </c>
      <c r="J619" s="29">
        <v>57684.783234977876</v>
      </c>
      <c r="K619" s="29">
        <v>39407.832490003188</v>
      </c>
      <c r="L619" s="31">
        <v>0.115</v>
      </c>
      <c r="M619" s="31" t="s">
        <v>40</v>
      </c>
      <c r="N619" s="29">
        <v>313500</v>
      </c>
      <c r="O619" s="29" t="s">
        <v>184</v>
      </c>
      <c r="P619" s="81">
        <v>2029</v>
      </c>
    </row>
    <row r="620" spans="3:16" x14ac:dyDescent="0.4">
      <c r="C620" s="29">
        <v>15</v>
      </c>
      <c r="D620" s="30">
        <v>47453</v>
      </c>
      <c r="E620" s="29" t="s">
        <v>100</v>
      </c>
      <c r="F620" s="29">
        <v>4451.3700047429775</v>
      </c>
      <c r="G620" s="29">
        <v>2451.5624939981294</v>
      </c>
      <c r="H620" s="29">
        <v>6902.9324987411073</v>
      </c>
      <c r="I620" s="29">
        <v>251363.84676027921</v>
      </c>
      <c r="J620" s="29">
        <v>62136.15323972085</v>
      </c>
      <c r="K620" s="29">
        <v>41859.394984001316</v>
      </c>
      <c r="L620" s="31">
        <v>0.115</v>
      </c>
      <c r="M620" s="31" t="s">
        <v>40</v>
      </c>
      <c r="N620" s="29">
        <v>313500</v>
      </c>
      <c r="O620" s="29" t="s">
        <v>184</v>
      </c>
      <c r="P620" s="81">
        <v>2029</v>
      </c>
    </row>
    <row r="621" spans="3:16" x14ac:dyDescent="0.4">
      <c r="C621" s="29">
        <v>16</v>
      </c>
      <c r="D621" s="30">
        <v>47484</v>
      </c>
      <c r="E621" s="29" t="s">
        <v>100</v>
      </c>
      <c r="F621" s="29">
        <v>4494.0289672884319</v>
      </c>
      <c r="G621" s="29">
        <v>2408.9035314526759</v>
      </c>
      <c r="H621" s="29">
        <v>6902.9324987411073</v>
      </c>
      <c r="I621" s="29">
        <v>246869.81779299077</v>
      </c>
      <c r="J621" s="29">
        <v>66630.182207009289</v>
      </c>
      <c r="K621" s="29">
        <v>44268.298515453993</v>
      </c>
      <c r="L621" s="31">
        <v>0.115</v>
      </c>
      <c r="M621" s="31" t="s">
        <v>40</v>
      </c>
      <c r="N621" s="29">
        <v>313500</v>
      </c>
      <c r="O621" s="29" t="s">
        <v>184</v>
      </c>
      <c r="P621" s="81">
        <v>2030</v>
      </c>
    </row>
    <row r="622" spans="3:16" x14ac:dyDescent="0.4">
      <c r="C622" s="29">
        <v>17</v>
      </c>
      <c r="D622" s="30">
        <v>47515</v>
      </c>
      <c r="E622" s="29" t="s">
        <v>100</v>
      </c>
      <c r="F622" s="29">
        <v>4537.0967448916108</v>
      </c>
      <c r="G622" s="29">
        <v>2365.8357538494952</v>
      </c>
      <c r="H622" s="29">
        <v>6902.9324987411055</v>
      </c>
      <c r="I622" s="29">
        <v>242332.72104809916</v>
      </c>
      <c r="J622" s="29">
        <v>71167.278951900895</v>
      </c>
      <c r="K622" s="29">
        <v>46634.134269303489</v>
      </c>
      <c r="L622" s="31">
        <v>0.115</v>
      </c>
      <c r="M622" s="31" t="s">
        <v>40</v>
      </c>
      <c r="N622" s="29">
        <v>313500</v>
      </c>
      <c r="O622" s="29" t="s">
        <v>184</v>
      </c>
      <c r="P622" s="81">
        <v>2030</v>
      </c>
    </row>
    <row r="623" spans="3:16" x14ac:dyDescent="0.4">
      <c r="C623" s="29">
        <v>18</v>
      </c>
      <c r="D623" s="30">
        <v>47543</v>
      </c>
      <c r="E623" s="29" t="s">
        <v>100</v>
      </c>
      <c r="F623" s="29">
        <v>4580.5772553634888</v>
      </c>
      <c r="G623" s="29">
        <v>2322.3552433776172</v>
      </c>
      <c r="H623" s="29">
        <v>6902.9324987411055</v>
      </c>
      <c r="I623" s="29">
        <v>237752.14379273567</v>
      </c>
      <c r="J623" s="29">
        <v>75747.856207264384</v>
      </c>
      <c r="K623" s="29">
        <v>48956.48951268111</v>
      </c>
      <c r="L623" s="31">
        <v>0.115</v>
      </c>
      <c r="M623" s="31" t="s">
        <v>40</v>
      </c>
      <c r="N623" s="29">
        <v>313500</v>
      </c>
      <c r="O623" s="29" t="s">
        <v>184</v>
      </c>
      <c r="P623" s="81">
        <v>2030</v>
      </c>
    </row>
    <row r="624" spans="3:16" x14ac:dyDescent="0.4">
      <c r="C624" s="29">
        <v>19</v>
      </c>
      <c r="D624" s="30">
        <v>47574</v>
      </c>
      <c r="E624" s="29" t="s">
        <v>100</v>
      </c>
      <c r="F624" s="29">
        <v>4624.4744540607235</v>
      </c>
      <c r="G624" s="29">
        <v>2278.4580446803839</v>
      </c>
      <c r="H624" s="29">
        <v>6902.9324987411073</v>
      </c>
      <c r="I624" s="29">
        <v>233127.66933867495</v>
      </c>
      <c r="J624" s="29">
        <v>80372.330661325104</v>
      </c>
      <c r="K624" s="29">
        <v>51234.947557361491</v>
      </c>
      <c r="L624" s="31">
        <v>0.115</v>
      </c>
      <c r="M624" s="31" t="s">
        <v>40</v>
      </c>
      <c r="N624" s="29">
        <v>313500</v>
      </c>
      <c r="O624" s="29" t="s">
        <v>184</v>
      </c>
      <c r="P624" s="81">
        <v>2030</v>
      </c>
    </row>
    <row r="625" spans="3:16" x14ac:dyDescent="0.4">
      <c r="C625" s="29">
        <v>20</v>
      </c>
      <c r="D625" s="30">
        <v>47604</v>
      </c>
      <c r="E625" s="29" t="s">
        <v>100</v>
      </c>
      <c r="F625" s="29">
        <v>4668.7923342454706</v>
      </c>
      <c r="G625" s="29">
        <v>2234.140164495635</v>
      </c>
      <c r="H625" s="29">
        <v>6902.9324987411055</v>
      </c>
      <c r="I625" s="29">
        <v>228458.87700442949</v>
      </c>
      <c r="J625" s="29">
        <v>85041.122995570578</v>
      </c>
      <c r="K625" s="29">
        <v>53469.087721857126</v>
      </c>
      <c r="L625" s="31">
        <v>0.115</v>
      </c>
      <c r="M625" s="31" t="s">
        <v>40</v>
      </c>
      <c r="N625" s="29">
        <v>313500</v>
      </c>
      <c r="O625" s="29" t="s">
        <v>184</v>
      </c>
      <c r="P625" s="81">
        <v>2030</v>
      </c>
    </row>
    <row r="626" spans="3:16" x14ac:dyDescent="0.4">
      <c r="C626" s="29">
        <v>21</v>
      </c>
      <c r="D626" s="30">
        <v>47635</v>
      </c>
      <c r="E626" s="29" t="s">
        <v>100</v>
      </c>
      <c r="F626" s="29">
        <v>4713.534927448658</v>
      </c>
      <c r="G626" s="29">
        <v>2189.3975712924494</v>
      </c>
      <c r="H626" s="29">
        <v>6902.9324987411073</v>
      </c>
      <c r="I626" s="29">
        <v>223745.34207698083</v>
      </c>
      <c r="J626" s="29">
        <v>89754.657923019229</v>
      </c>
      <c r="K626" s="29">
        <v>55658.485293149577</v>
      </c>
      <c r="L626" s="31">
        <v>0.115</v>
      </c>
      <c r="M626" s="31" t="s">
        <v>40</v>
      </c>
      <c r="N626" s="29">
        <v>313500</v>
      </c>
      <c r="O626" s="29" t="s">
        <v>184</v>
      </c>
      <c r="P626" s="81">
        <v>2030</v>
      </c>
    </row>
    <row r="627" spans="3:16" x14ac:dyDescent="0.4">
      <c r="C627" s="29">
        <v>22</v>
      </c>
      <c r="D627" s="30">
        <v>47665</v>
      </c>
      <c r="E627" s="29" t="s">
        <v>100</v>
      </c>
      <c r="F627" s="29">
        <v>4758.706303836706</v>
      </c>
      <c r="G627" s="29">
        <v>2144.2261949043996</v>
      </c>
      <c r="H627" s="29">
        <v>6902.9324987411055</v>
      </c>
      <c r="I627" s="29">
        <v>218986.63577314411</v>
      </c>
      <c r="J627" s="29">
        <v>94513.364226855934</v>
      </c>
      <c r="K627" s="29">
        <v>57802.711488053974</v>
      </c>
      <c r="L627" s="31">
        <v>0.115</v>
      </c>
      <c r="M627" s="31" t="s">
        <v>40</v>
      </c>
      <c r="N627" s="29">
        <v>313500</v>
      </c>
      <c r="O627" s="29" t="s">
        <v>184</v>
      </c>
      <c r="P627" s="81">
        <v>2030</v>
      </c>
    </row>
    <row r="628" spans="3:16" x14ac:dyDescent="0.4">
      <c r="C628" s="29">
        <v>23</v>
      </c>
      <c r="D628" s="30">
        <v>47696</v>
      </c>
      <c r="E628" s="29" t="s">
        <v>100</v>
      </c>
      <c r="F628" s="29">
        <v>4804.3105725818077</v>
      </c>
      <c r="G628" s="29">
        <v>2098.6219261592978</v>
      </c>
      <c r="H628" s="29">
        <v>6902.9324987411055</v>
      </c>
      <c r="I628" s="29">
        <v>214182.32520056231</v>
      </c>
      <c r="J628" s="29">
        <v>99317.674799437737</v>
      </c>
      <c r="K628" s="29">
        <v>59901.333414213273</v>
      </c>
      <c r="L628" s="31">
        <v>0.115</v>
      </c>
      <c r="M628" s="31" t="s">
        <v>40</v>
      </c>
      <c r="N628" s="29">
        <v>313500</v>
      </c>
      <c r="O628" s="29" t="s">
        <v>184</v>
      </c>
      <c r="P628" s="81">
        <v>2030</v>
      </c>
    </row>
    <row r="629" spans="3:16" x14ac:dyDescent="0.4">
      <c r="C629" s="29">
        <v>24</v>
      </c>
      <c r="D629" s="30">
        <v>47727</v>
      </c>
      <c r="E629" s="29" t="s">
        <v>100</v>
      </c>
      <c r="F629" s="29">
        <v>4850.3518822357164</v>
      </c>
      <c r="G629" s="29">
        <v>2052.5806165053887</v>
      </c>
      <c r="H629" s="29">
        <v>6902.9324987411055</v>
      </c>
      <c r="I629" s="29">
        <v>209331.97331832658</v>
      </c>
      <c r="J629" s="29">
        <v>104168.02668167345</v>
      </c>
      <c r="K629" s="29">
        <v>61953.914030718661</v>
      </c>
      <c r="L629" s="31">
        <v>0.115</v>
      </c>
      <c r="M629" s="31" t="s">
        <v>40</v>
      </c>
      <c r="N629" s="29">
        <v>313500</v>
      </c>
      <c r="O629" s="29" t="s">
        <v>184</v>
      </c>
      <c r="P629" s="81">
        <v>2030</v>
      </c>
    </row>
    <row r="630" spans="3:16" x14ac:dyDescent="0.4">
      <c r="C630" s="29">
        <v>25</v>
      </c>
      <c r="D630" s="30">
        <v>47757</v>
      </c>
      <c r="E630" s="29" t="s">
        <v>100</v>
      </c>
      <c r="F630" s="29">
        <v>4896.8344211071444</v>
      </c>
      <c r="G630" s="29">
        <v>2006.0980776339632</v>
      </c>
      <c r="H630" s="29">
        <v>6902.9324987411073</v>
      </c>
      <c r="I630" s="29">
        <v>204435.13889721944</v>
      </c>
      <c r="J630" s="29">
        <v>109064.86110278059</v>
      </c>
      <c r="K630" s="29">
        <v>63960.012108352625</v>
      </c>
      <c r="L630" s="31">
        <v>0.115</v>
      </c>
      <c r="M630" s="31" t="s">
        <v>40</v>
      </c>
      <c r="N630" s="29">
        <v>313500</v>
      </c>
      <c r="O630" s="29" t="s">
        <v>184</v>
      </c>
      <c r="P630" s="81">
        <v>2030</v>
      </c>
    </row>
    <row r="631" spans="3:16" x14ac:dyDescent="0.4">
      <c r="C631" s="29">
        <v>26</v>
      </c>
      <c r="D631" s="30">
        <v>47788</v>
      </c>
      <c r="E631" s="29" t="s">
        <v>100</v>
      </c>
      <c r="F631" s="29">
        <v>4962.1212206631617</v>
      </c>
      <c r="G631" s="29">
        <v>1916.5794271614322</v>
      </c>
      <c r="H631" s="29">
        <v>6878.7006478245939</v>
      </c>
      <c r="I631" s="29">
        <v>199473.01767655628</v>
      </c>
      <c r="J631" s="29">
        <v>114026.98232344375</v>
      </c>
      <c r="K631" s="29">
        <v>65876.591535514061</v>
      </c>
      <c r="L631" s="31">
        <v>0.1125</v>
      </c>
      <c r="M631" s="31" t="s">
        <v>40</v>
      </c>
      <c r="N631" s="29">
        <v>313500</v>
      </c>
      <c r="O631" s="29" t="s">
        <v>184</v>
      </c>
      <c r="P631" s="81">
        <v>2030</v>
      </c>
    </row>
    <row r="632" spans="3:16" x14ac:dyDescent="0.4">
      <c r="C632" s="29">
        <v>27</v>
      </c>
      <c r="D632" s="30">
        <v>47818</v>
      </c>
      <c r="E632" s="29" t="s">
        <v>100</v>
      </c>
      <c r="F632" s="29">
        <v>5008.6411071068806</v>
      </c>
      <c r="G632" s="29">
        <v>1870.0595407177152</v>
      </c>
      <c r="H632" s="29">
        <v>6878.7006478245958</v>
      </c>
      <c r="I632" s="29">
        <v>194464.37656944941</v>
      </c>
      <c r="J632" s="29">
        <v>119035.62343055064</v>
      </c>
      <c r="K632" s="29">
        <v>67746.651076231778</v>
      </c>
      <c r="L632" s="31">
        <v>0.1125</v>
      </c>
      <c r="M632" s="31" t="s">
        <v>40</v>
      </c>
      <c r="N632" s="29">
        <v>313500</v>
      </c>
      <c r="O632" s="29" t="s">
        <v>184</v>
      </c>
      <c r="P632" s="81">
        <v>2030</v>
      </c>
    </row>
    <row r="633" spans="3:16" x14ac:dyDescent="0.4">
      <c r="C633" s="29">
        <v>28</v>
      </c>
      <c r="D633" s="30">
        <v>47849</v>
      </c>
      <c r="E633" s="29" t="s">
        <v>100</v>
      </c>
      <c r="F633" s="29">
        <v>5055.5971174860088</v>
      </c>
      <c r="G633" s="29">
        <v>1823.1035303385881</v>
      </c>
      <c r="H633" s="29">
        <v>6878.7006478245967</v>
      </c>
      <c r="I633" s="29">
        <v>189408.7794519634</v>
      </c>
      <c r="J633" s="29">
        <v>124091.22054803664</v>
      </c>
      <c r="K633" s="29">
        <v>69569.754606570365</v>
      </c>
      <c r="L633" s="31">
        <v>0.1125</v>
      </c>
      <c r="M633" s="31" t="s">
        <v>40</v>
      </c>
      <c r="N633" s="29">
        <v>313500</v>
      </c>
      <c r="O633" s="29" t="s">
        <v>184</v>
      </c>
      <c r="P633" s="81">
        <v>2031</v>
      </c>
    </row>
    <row r="634" spans="3:16" x14ac:dyDescent="0.4">
      <c r="C634" s="29">
        <v>29</v>
      </c>
      <c r="D634" s="30">
        <v>47880</v>
      </c>
      <c r="E634" s="29" t="s">
        <v>100</v>
      </c>
      <c r="F634" s="29">
        <v>5102.9933404624398</v>
      </c>
      <c r="G634" s="29">
        <v>1775.7073073621571</v>
      </c>
      <c r="H634" s="29">
        <v>6878.7006478245967</v>
      </c>
      <c r="I634" s="29">
        <v>184305.78611150096</v>
      </c>
      <c r="J634" s="29">
        <v>129194.21388849909</v>
      </c>
      <c r="K634" s="29">
        <v>71345.461913932522</v>
      </c>
      <c r="L634" s="31">
        <v>0.1125</v>
      </c>
      <c r="M634" s="31" t="s">
        <v>40</v>
      </c>
      <c r="N634" s="29">
        <v>313500</v>
      </c>
      <c r="O634" s="29" t="s">
        <v>184</v>
      </c>
      <c r="P634" s="81">
        <v>2031</v>
      </c>
    </row>
    <row r="635" spans="3:16" x14ac:dyDescent="0.4">
      <c r="C635" s="29">
        <v>30</v>
      </c>
      <c r="D635" s="30">
        <v>47908</v>
      </c>
      <c r="E635" s="29" t="s">
        <v>100</v>
      </c>
      <c r="F635" s="29">
        <v>5150.8339030292755</v>
      </c>
      <c r="G635" s="29">
        <v>1727.8667447953214</v>
      </c>
      <c r="H635" s="29">
        <v>6878.7006478245967</v>
      </c>
      <c r="I635" s="29">
        <v>179154.95220847169</v>
      </c>
      <c r="J635" s="29">
        <v>134345.04779152837</v>
      </c>
      <c r="K635" s="29">
        <v>73073.328658727842</v>
      </c>
      <c r="L635" s="31">
        <v>0.1125</v>
      </c>
      <c r="M635" s="31" t="s">
        <v>40</v>
      </c>
      <c r="N635" s="29">
        <v>313500</v>
      </c>
      <c r="O635" s="29" t="s">
        <v>184</v>
      </c>
      <c r="P635" s="81">
        <v>2031</v>
      </c>
    </row>
    <row r="636" spans="3:16" x14ac:dyDescent="0.4">
      <c r="C636" s="29">
        <v>31</v>
      </c>
      <c r="D636" s="30">
        <v>47939</v>
      </c>
      <c r="E636" s="29" t="s">
        <v>100</v>
      </c>
      <c r="F636" s="29">
        <v>5199.1229708701758</v>
      </c>
      <c r="G636" s="29">
        <v>1679.577676954422</v>
      </c>
      <c r="H636" s="29">
        <v>6878.7006478245976</v>
      </c>
      <c r="I636" s="29">
        <v>173955.82923760152</v>
      </c>
      <c r="J636" s="29">
        <v>139544.17076239854</v>
      </c>
      <c r="K636" s="29">
        <v>74752.906335682259</v>
      </c>
      <c r="L636" s="31">
        <v>0.1125</v>
      </c>
      <c r="M636" s="31" t="s">
        <v>40</v>
      </c>
      <c r="N636" s="29">
        <v>313500</v>
      </c>
      <c r="O636" s="29" t="s">
        <v>184</v>
      </c>
      <c r="P636" s="81">
        <v>2031</v>
      </c>
    </row>
    <row r="637" spans="3:16" x14ac:dyDescent="0.4">
      <c r="C637" s="29">
        <v>32</v>
      </c>
      <c r="D637" s="30">
        <v>47969</v>
      </c>
      <c r="E637" s="29" t="s">
        <v>100</v>
      </c>
      <c r="F637" s="29">
        <v>5247.8647487220824</v>
      </c>
      <c r="G637" s="29">
        <v>1630.8358991025143</v>
      </c>
      <c r="H637" s="29">
        <v>6878.7006478245967</v>
      </c>
      <c r="I637" s="29">
        <v>168707.96448887943</v>
      </c>
      <c r="J637" s="29">
        <v>144792.03551112063</v>
      </c>
      <c r="K637" s="29">
        <v>76383.742234784775</v>
      </c>
      <c r="L637" s="31">
        <v>0.1125</v>
      </c>
      <c r="M637" s="31" t="s">
        <v>40</v>
      </c>
      <c r="N637" s="29">
        <v>313500</v>
      </c>
      <c r="O637" s="29" t="s">
        <v>184</v>
      </c>
      <c r="P637" s="81">
        <v>2031</v>
      </c>
    </row>
    <row r="638" spans="3:16" x14ac:dyDescent="0.4">
      <c r="C638" s="29">
        <v>33</v>
      </c>
      <c r="D638" s="30">
        <v>48000</v>
      </c>
      <c r="E638" s="29" t="s">
        <v>100</v>
      </c>
      <c r="F638" s="29">
        <v>5297.0634807413517</v>
      </c>
      <c r="G638" s="29">
        <v>1581.6371670832448</v>
      </c>
      <c r="H638" s="29">
        <v>6878.7006478245967</v>
      </c>
      <c r="I638" s="29">
        <v>163410.90100813808</v>
      </c>
      <c r="J638" s="29">
        <v>150089.09899186197</v>
      </c>
      <c r="K638" s="29">
        <v>77965.37940186802</v>
      </c>
      <c r="L638" s="31">
        <v>0.1125</v>
      </c>
      <c r="M638" s="31" t="s">
        <v>40</v>
      </c>
      <c r="N638" s="29">
        <v>313500</v>
      </c>
      <c r="O638" s="29" t="s">
        <v>184</v>
      </c>
      <c r="P638" s="81">
        <v>2031</v>
      </c>
    </row>
    <row r="639" spans="3:16" x14ac:dyDescent="0.4">
      <c r="C639" s="29">
        <v>34</v>
      </c>
      <c r="D639" s="30">
        <v>48030</v>
      </c>
      <c r="E639" s="29" t="s">
        <v>100</v>
      </c>
      <c r="F639" s="29">
        <v>5346.723450873299</v>
      </c>
      <c r="G639" s="29">
        <v>1531.9771969512947</v>
      </c>
      <c r="H639" s="29">
        <v>6878.7006478245939</v>
      </c>
      <c r="I639" s="29">
        <v>158064.17755726477</v>
      </c>
      <c r="J639" s="29">
        <v>155435.82244273528</v>
      </c>
      <c r="K639" s="29">
        <v>79497.356598819315</v>
      </c>
      <c r="L639" s="31">
        <v>0.1125</v>
      </c>
      <c r="M639" s="31" t="s">
        <v>40</v>
      </c>
      <c r="N639" s="29">
        <v>313500</v>
      </c>
      <c r="O639" s="29" t="s">
        <v>184</v>
      </c>
      <c r="P639" s="81">
        <v>2031</v>
      </c>
    </row>
    <row r="640" spans="3:16" x14ac:dyDescent="0.4">
      <c r="C640" s="29">
        <v>35</v>
      </c>
      <c r="D640" s="30">
        <v>48061</v>
      </c>
      <c r="E640" s="29" t="s">
        <v>100</v>
      </c>
      <c r="F640" s="29">
        <v>5396.848983225238</v>
      </c>
      <c r="G640" s="29">
        <v>1481.8516645993573</v>
      </c>
      <c r="H640" s="29">
        <v>6878.7006478245958</v>
      </c>
      <c r="I640" s="29">
        <v>152667.32857403954</v>
      </c>
      <c r="J640" s="29">
        <v>160832.67142596052</v>
      </c>
      <c r="K640" s="29">
        <v>80979.208263418666</v>
      </c>
      <c r="L640" s="31">
        <v>0.1125</v>
      </c>
      <c r="M640" s="31" t="s">
        <v>40</v>
      </c>
      <c r="N640" s="29">
        <v>313500</v>
      </c>
      <c r="O640" s="29" t="s">
        <v>184</v>
      </c>
      <c r="P640" s="81">
        <v>2031</v>
      </c>
    </row>
    <row r="641" spans="3:16" x14ac:dyDescent="0.4">
      <c r="C641" s="29">
        <v>36</v>
      </c>
      <c r="D641" s="30">
        <v>48092</v>
      </c>
      <c r="E641" s="29" t="s">
        <v>100</v>
      </c>
      <c r="F641" s="29">
        <v>5447.4444424429748</v>
      </c>
      <c r="G641" s="29">
        <v>1431.2562053816207</v>
      </c>
      <c r="H641" s="29">
        <v>6878.7006478245958</v>
      </c>
      <c r="I641" s="29">
        <v>147219.88413159657</v>
      </c>
      <c r="J641" s="29">
        <v>166280.11586840349</v>
      </c>
      <c r="K641" s="29">
        <v>82410.464468800288</v>
      </c>
      <c r="L641" s="31">
        <v>0.1125</v>
      </c>
      <c r="M641" s="31" t="s">
        <v>40</v>
      </c>
      <c r="N641" s="29">
        <v>313500</v>
      </c>
      <c r="O641" s="29" t="s">
        <v>184</v>
      </c>
      <c r="P641" s="81">
        <v>2031</v>
      </c>
    </row>
    <row r="642" spans="3:16" x14ac:dyDescent="0.4">
      <c r="C642" s="29">
        <v>37</v>
      </c>
      <c r="D642" s="30">
        <v>48122</v>
      </c>
      <c r="E642" s="29" t="s">
        <v>100</v>
      </c>
      <c r="F642" s="29">
        <v>5498.5142340908797</v>
      </c>
      <c r="G642" s="29">
        <v>1380.1864137337179</v>
      </c>
      <c r="H642" s="29">
        <v>6878.7006478245976</v>
      </c>
      <c r="I642" s="29">
        <v>141721.36989750568</v>
      </c>
      <c r="J642" s="29">
        <v>171778.63010249438</v>
      </c>
      <c r="K642" s="29">
        <v>83790.650882534013</v>
      </c>
      <c r="L642" s="31">
        <v>0.1125</v>
      </c>
      <c r="M642" s="31" t="s">
        <v>40</v>
      </c>
      <c r="N642" s="29">
        <v>313500</v>
      </c>
      <c r="O642" s="29" t="s">
        <v>184</v>
      </c>
      <c r="P642" s="81">
        <v>2031</v>
      </c>
    </row>
    <row r="643" spans="3:16" x14ac:dyDescent="0.4">
      <c r="C643" s="29">
        <v>38</v>
      </c>
      <c r="D643" s="30">
        <v>48153</v>
      </c>
      <c r="E643" s="29" t="s">
        <v>100</v>
      </c>
      <c r="F643" s="29">
        <v>5550.0628050354799</v>
      </c>
      <c r="G643" s="29">
        <v>1328.6378427891157</v>
      </c>
      <c r="H643" s="29">
        <v>6878.7006478245958</v>
      </c>
      <c r="I643" s="29">
        <v>136171.3070924702</v>
      </c>
      <c r="J643" s="29">
        <v>177328.69290752985</v>
      </c>
      <c r="K643" s="29">
        <v>85119.288725323131</v>
      </c>
      <c r="L643" s="31">
        <v>0.1125</v>
      </c>
      <c r="M643" s="31" t="s">
        <v>40</v>
      </c>
      <c r="N643" s="29">
        <v>313500</v>
      </c>
      <c r="O643" s="29" t="s">
        <v>184</v>
      </c>
      <c r="P643" s="81">
        <v>2031</v>
      </c>
    </row>
    <row r="644" spans="3:16" x14ac:dyDescent="0.4">
      <c r="C644" s="29">
        <v>39</v>
      </c>
      <c r="D644" s="30">
        <v>48183</v>
      </c>
      <c r="E644" s="29" t="s">
        <v>100</v>
      </c>
      <c r="F644" s="29">
        <v>5602.0946438326873</v>
      </c>
      <c r="G644" s="29">
        <v>1276.6060039919082</v>
      </c>
      <c r="H644" s="29">
        <v>6878.7006478245958</v>
      </c>
      <c r="I644" s="29">
        <v>130569.21244863751</v>
      </c>
      <c r="J644" s="29">
        <v>182930.78755136253</v>
      </c>
      <c r="K644" s="29">
        <v>86395.894729315041</v>
      </c>
      <c r="L644" s="31">
        <v>0.1125</v>
      </c>
      <c r="M644" s="31" t="s">
        <v>40</v>
      </c>
      <c r="N644" s="29">
        <v>313500</v>
      </c>
      <c r="O644" s="29" t="s">
        <v>184</v>
      </c>
      <c r="P644" s="81">
        <v>2031</v>
      </c>
    </row>
    <row r="645" spans="3:16" x14ac:dyDescent="0.4">
      <c r="C645" s="29">
        <v>40</v>
      </c>
      <c r="D645" s="30">
        <v>48214</v>
      </c>
      <c r="E645" s="29" t="s">
        <v>100</v>
      </c>
      <c r="F645" s="29">
        <v>5654.6142811186201</v>
      </c>
      <c r="G645" s="29">
        <v>1224.0863667059766</v>
      </c>
      <c r="H645" s="29">
        <v>6878.7006478245967</v>
      </c>
      <c r="I645" s="29">
        <v>124914.5981675189</v>
      </c>
      <c r="J645" s="29">
        <v>188585.40183248115</v>
      </c>
      <c r="K645" s="29">
        <v>87619.981096021016</v>
      </c>
      <c r="L645" s="31">
        <v>0.1125</v>
      </c>
      <c r="M645" s="31" t="s">
        <v>40</v>
      </c>
      <c r="N645" s="29">
        <v>313500</v>
      </c>
      <c r="O645" s="29" t="s">
        <v>184</v>
      </c>
      <c r="P645" s="81">
        <v>2032</v>
      </c>
    </row>
    <row r="646" spans="3:16" x14ac:dyDescent="0.4">
      <c r="C646" s="29">
        <v>41</v>
      </c>
      <c r="D646" s="30">
        <v>48245</v>
      </c>
      <c r="E646" s="29" t="s">
        <v>100</v>
      </c>
      <c r="F646" s="29">
        <v>5707.6262900041074</v>
      </c>
      <c r="G646" s="29">
        <v>1171.0743578204897</v>
      </c>
      <c r="H646" s="29">
        <v>6878.7006478245967</v>
      </c>
      <c r="I646" s="29">
        <v>119206.97187751479</v>
      </c>
      <c r="J646" s="29">
        <v>194293.02812248527</v>
      </c>
      <c r="K646" s="29">
        <v>88791.055453841502</v>
      </c>
      <c r="L646" s="31">
        <v>0.1125</v>
      </c>
      <c r="M646" s="31" t="s">
        <v>40</v>
      </c>
      <c r="N646" s="29">
        <v>313500</v>
      </c>
      <c r="O646" s="29" t="s">
        <v>184</v>
      </c>
      <c r="P646" s="81">
        <v>2032</v>
      </c>
    </row>
    <row r="647" spans="3:16" x14ac:dyDescent="0.4">
      <c r="C647" s="29">
        <v>42</v>
      </c>
      <c r="D647" s="30">
        <v>48274</v>
      </c>
      <c r="E647" s="29" t="s">
        <v>100</v>
      </c>
      <c r="F647" s="29">
        <v>5761.1352864728951</v>
      </c>
      <c r="G647" s="29">
        <v>1117.5653613517013</v>
      </c>
      <c r="H647" s="29">
        <v>6878.7006478245967</v>
      </c>
      <c r="I647" s="29">
        <v>113445.83659104189</v>
      </c>
      <c r="J647" s="29">
        <v>200054.16340895815</v>
      </c>
      <c r="K647" s="29">
        <v>89908.620815193208</v>
      </c>
      <c r="L647" s="31">
        <v>0.1125</v>
      </c>
      <c r="M647" s="31" t="s">
        <v>40</v>
      </c>
      <c r="N647" s="29">
        <v>313500</v>
      </c>
      <c r="O647" s="29" t="s">
        <v>184</v>
      </c>
      <c r="P647" s="81">
        <v>2032</v>
      </c>
    </row>
    <row r="648" spans="3:16" x14ac:dyDescent="0.4">
      <c r="C648" s="29">
        <v>43</v>
      </c>
      <c r="D648" s="30">
        <v>48305</v>
      </c>
      <c r="E648" s="29" t="s">
        <v>100</v>
      </c>
      <c r="F648" s="29">
        <v>5815.1459297835781</v>
      </c>
      <c r="G648" s="29">
        <v>1063.5547180410178</v>
      </c>
      <c r="H648" s="29">
        <v>6878.7006478245958</v>
      </c>
      <c r="I648" s="29">
        <v>107630.69066125831</v>
      </c>
      <c r="J648" s="29">
        <v>205869.30933874173</v>
      </c>
      <c r="K648" s="29">
        <v>90972.175533234229</v>
      </c>
      <c r="L648" s="31">
        <v>0.1125</v>
      </c>
      <c r="M648" s="31" t="s">
        <v>40</v>
      </c>
      <c r="N648" s="29">
        <v>313500</v>
      </c>
      <c r="O648" s="29" t="s">
        <v>184</v>
      </c>
      <c r="P648" s="81">
        <v>2032</v>
      </c>
    </row>
    <row r="649" spans="3:16" x14ac:dyDescent="0.4">
      <c r="C649" s="29">
        <v>44</v>
      </c>
      <c r="D649" s="30">
        <v>48335</v>
      </c>
      <c r="E649" s="29" t="s">
        <v>100</v>
      </c>
      <c r="F649" s="29">
        <v>5869.662922875299</v>
      </c>
      <c r="G649" s="29">
        <v>1009.0377249492967</v>
      </c>
      <c r="H649" s="29">
        <v>6878.7006478245958</v>
      </c>
      <c r="I649" s="29">
        <v>101761.02773838301</v>
      </c>
      <c r="J649" s="29">
        <v>211738.97226161702</v>
      </c>
      <c r="K649" s="29">
        <v>91981.213258183532</v>
      </c>
      <c r="L649" s="31">
        <v>0.1125</v>
      </c>
      <c r="M649" s="31" t="s">
        <v>40</v>
      </c>
      <c r="N649" s="29">
        <v>313500</v>
      </c>
      <c r="O649" s="29" t="s">
        <v>184</v>
      </c>
      <c r="P649" s="81">
        <v>2032</v>
      </c>
    </row>
    <row r="650" spans="3:16" x14ac:dyDescent="0.4">
      <c r="C650" s="29">
        <v>45</v>
      </c>
      <c r="D650" s="30">
        <v>48366</v>
      </c>
      <c r="E650" s="29" t="s">
        <v>100</v>
      </c>
      <c r="F650" s="29">
        <v>5924.6910127772562</v>
      </c>
      <c r="G650" s="29">
        <v>954.00963504734079</v>
      </c>
      <c r="H650" s="29">
        <v>6878.7006478245967</v>
      </c>
      <c r="I650" s="29">
        <v>95836.336725605754</v>
      </c>
      <c r="J650" s="29">
        <v>217663.66327439426</v>
      </c>
      <c r="K650" s="29">
        <v>92935.222893230879</v>
      </c>
      <c r="L650" s="31">
        <v>0.1125</v>
      </c>
      <c r="M650" s="31" t="s">
        <v>40</v>
      </c>
      <c r="N650" s="29">
        <v>313500</v>
      </c>
      <c r="O650" s="29" t="s">
        <v>184</v>
      </c>
      <c r="P650" s="81">
        <v>2032</v>
      </c>
    </row>
    <row r="651" spans="3:16" x14ac:dyDescent="0.4">
      <c r="C651" s="29">
        <v>46</v>
      </c>
      <c r="D651" s="30">
        <v>48396</v>
      </c>
      <c r="E651" s="29" t="s">
        <v>100</v>
      </c>
      <c r="F651" s="29">
        <v>5980.2349910220428</v>
      </c>
      <c r="G651" s="29">
        <v>898.46565680255401</v>
      </c>
      <c r="H651" s="29">
        <v>6878.7006478245967</v>
      </c>
      <c r="I651" s="29">
        <v>89856.101734583717</v>
      </c>
      <c r="J651" s="29">
        <v>223643.8982654163</v>
      </c>
      <c r="K651" s="29">
        <v>93833.688550033432</v>
      </c>
      <c r="L651" s="31">
        <v>0.1125</v>
      </c>
      <c r="M651" s="31" t="s">
        <v>40</v>
      </c>
      <c r="N651" s="29">
        <v>313500</v>
      </c>
      <c r="O651" s="29" t="s">
        <v>184</v>
      </c>
      <c r="P651" s="81">
        <v>2032</v>
      </c>
    </row>
    <row r="652" spans="3:16" x14ac:dyDescent="0.4">
      <c r="C652" s="29">
        <v>47</v>
      </c>
      <c r="D652" s="30">
        <v>48427</v>
      </c>
      <c r="E652" s="29" t="s">
        <v>100</v>
      </c>
      <c r="F652" s="29">
        <v>6036.2996940628755</v>
      </c>
      <c r="G652" s="29">
        <v>842.40095376172235</v>
      </c>
      <c r="H652" s="29">
        <v>6878.7006478245976</v>
      </c>
      <c r="I652" s="29">
        <v>83819.802040520837</v>
      </c>
      <c r="J652" s="29">
        <v>229680.19795947918</v>
      </c>
      <c r="K652" s="29">
        <v>94676.089503795156</v>
      </c>
      <c r="L652" s="31">
        <v>0.1125</v>
      </c>
      <c r="M652" s="31" t="s">
        <v>40</v>
      </c>
      <c r="N652" s="29">
        <v>313500</v>
      </c>
      <c r="O652" s="29" t="s">
        <v>184</v>
      </c>
      <c r="P652" s="81">
        <v>2032</v>
      </c>
    </row>
    <row r="653" spans="3:16" x14ac:dyDescent="0.4">
      <c r="C653" s="29">
        <v>48</v>
      </c>
      <c r="D653" s="30">
        <v>48458</v>
      </c>
      <c r="E653" s="29" t="s">
        <v>100</v>
      </c>
      <c r="F653" s="29">
        <v>6092.8900036947134</v>
      </c>
      <c r="G653" s="29">
        <v>785.81064412988292</v>
      </c>
      <c r="H653" s="29">
        <v>6878.7006478245967</v>
      </c>
      <c r="I653" s="29">
        <v>77726.912036826121</v>
      </c>
      <c r="J653" s="29">
        <v>235773.08796317389</v>
      </c>
      <c r="K653" s="29">
        <v>95461.900147925044</v>
      </c>
      <c r="L653" s="31">
        <v>0.1125</v>
      </c>
      <c r="M653" s="31" t="s">
        <v>40</v>
      </c>
      <c r="N653" s="29">
        <v>313500</v>
      </c>
      <c r="O653" s="29" t="s">
        <v>184</v>
      </c>
      <c r="P653" s="81">
        <v>2032</v>
      </c>
    </row>
    <row r="654" spans="3:16" x14ac:dyDescent="0.4">
      <c r="C654" s="29">
        <v>49</v>
      </c>
      <c r="D654" s="30">
        <v>48488</v>
      </c>
      <c r="E654" s="29" t="s">
        <v>100</v>
      </c>
      <c r="F654" s="29">
        <v>6150.0108474793515</v>
      </c>
      <c r="G654" s="29">
        <v>728.68980034524486</v>
      </c>
      <c r="H654" s="29">
        <v>6878.7006478245967</v>
      </c>
      <c r="I654" s="29">
        <v>71576.901189346769</v>
      </c>
      <c r="J654" s="29">
        <v>241923.09881065323</v>
      </c>
      <c r="K654" s="29">
        <v>96190.589948270295</v>
      </c>
      <c r="L654" s="31">
        <v>0.1125</v>
      </c>
      <c r="M654" s="31" t="s">
        <v>40</v>
      </c>
      <c r="N654" s="29">
        <v>313500</v>
      </c>
      <c r="O654" s="29" t="s">
        <v>184</v>
      </c>
      <c r="P654" s="81">
        <v>2032</v>
      </c>
    </row>
    <row r="655" spans="3:16" x14ac:dyDescent="0.4">
      <c r="C655" s="29">
        <v>50</v>
      </c>
      <c r="D655" s="30">
        <v>48519</v>
      </c>
      <c r="E655" s="29" t="s">
        <v>100</v>
      </c>
      <c r="F655" s="29">
        <v>6207.6671991744697</v>
      </c>
      <c r="G655" s="29">
        <v>671.03344865012593</v>
      </c>
      <c r="H655" s="29">
        <v>6878.7006478245958</v>
      </c>
      <c r="I655" s="29">
        <v>65369.233990172295</v>
      </c>
      <c r="J655" s="29">
        <v>248130.7660098277</v>
      </c>
      <c r="K655" s="29">
        <v>96861.623396920419</v>
      </c>
      <c r="L655" s="31">
        <v>0.1125</v>
      </c>
      <c r="M655" s="31" t="s">
        <v>40</v>
      </c>
      <c r="N655" s="29">
        <v>313500</v>
      </c>
      <c r="O655" s="29" t="s">
        <v>184</v>
      </c>
      <c r="P655" s="81">
        <v>2032</v>
      </c>
    </row>
    <row r="656" spans="3:16" x14ac:dyDescent="0.4">
      <c r="C656" s="29">
        <v>51</v>
      </c>
      <c r="D656" s="30">
        <v>48549</v>
      </c>
      <c r="E656" s="29" t="s">
        <v>100</v>
      </c>
      <c r="F656" s="29">
        <v>6265.8640791667303</v>
      </c>
      <c r="G656" s="29">
        <v>612.83656865786531</v>
      </c>
      <c r="H656" s="29">
        <v>6878.7006478245958</v>
      </c>
      <c r="I656" s="29">
        <v>59103.369911005568</v>
      </c>
      <c r="J656" s="29">
        <v>254396.63008899443</v>
      </c>
      <c r="K656" s="29">
        <v>97474.45996557828</v>
      </c>
      <c r="L656" s="31">
        <v>0.1125</v>
      </c>
      <c r="M656" s="31" t="s">
        <v>40</v>
      </c>
      <c r="N656" s="29">
        <v>313500</v>
      </c>
      <c r="O656" s="29" t="s">
        <v>184</v>
      </c>
      <c r="P656" s="81">
        <v>2032</v>
      </c>
    </row>
    <row r="657" spans="3:16" x14ac:dyDescent="0.4">
      <c r="C657" s="29">
        <v>52</v>
      </c>
      <c r="D657" s="30">
        <v>48580</v>
      </c>
      <c r="E657" s="29" t="s">
        <v>100</v>
      </c>
      <c r="F657" s="29">
        <v>6324.606554908918</v>
      </c>
      <c r="G657" s="29">
        <v>554.09409291567727</v>
      </c>
      <c r="H657" s="29">
        <v>6878.7006478245958</v>
      </c>
      <c r="I657" s="29">
        <v>52778.76335609665</v>
      </c>
      <c r="J657" s="29">
        <v>260721.23664390334</v>
      </c>
      <c r="K657" s="29">
        <v>98028.554058493959</v>
      </c>
      <c r="L657" s="31">
        <v>0.1125</v>
      </c>
      <c r="M657" s="31" t="s">
        <v>40</v>
      </c>
      <c r="N657" s="29">
        <v>313500</v>
      </c>
      <c r="O657" s="29" t="s">
        <v>184</v>
      </c>
      <c r="P657" s="81">
        <v>2033</v>
      </c>
    </row>
    <row r="658" spans="3:16" x14ac:dyDescent="0.4">
      <c r="C658" s="29">
        <v>53</v>
      </c>
      <c r="D658" s="30">
        <v>48611</v>
      </c>
      <c r="E658" s="29" t="s">
        <v>100</v>
      </c>
      <c r="F658" s="29">
        <v>6383.8997413611905</v>
      </c>
      <c r="G658" s="29">
        <v>494.80090646340608</v>
      </c>
      <c r="H658" s="29">
        <v>6878.7006478245967</v>
      </c>
      <c r="I658" s="29">
        <v>46394.863614735455</v>
      </c>
      <c r="J658" s="29">
        <v>267105.13638526452</v>
      </c>
      <c r="K658" s="29">
        <v>98523.354964957369</v>
      </c>
      <c r="L658" s="31">
        <v>0.1125</v>
      </c>
      <c r="M658" s="31" t="s">
        <v>40</v>
      </c>
      <c r="N658" s="29">
        <v>313500</v>
      </c>
      <c r="O658" s="29" t="s">
        <v>184</v>
      </c>
      <c r="P658" s="81">
        <v>2033</v>
      </c>
    </row>
    <row r="659" spans="3:16" x14ac:dyDescent="0.4">
      <c r="C659" s="29">
        <v>54</v>
      </c>
      <c r="D659" s="30">
        <v>48639</v>
      </c>
      <c r="E659" s="29" t="s">
        <v>100</v>
      </c>
      <c r="F659" s="29">
        <v>6443.7488014364508</v>
      </c>
      <c r="G659" s="29">
        <v>434.95184638814493</v>
      </c>
      <c r="H659" s="29">
        <v>6878.7006478245958</v>
      </c>
      <c r="I659" s="29">
        <v>39951.114813299006</v>
      </c>
      <c r="J659" s="29">
        <v>273548.88518670097</v>
      </c>
      <c r="K659" s="29">
        <v>98958.306811345508</v>
      </c>
      <c r="L659" s="31">
        <v>0.1125</v>
      </c>
      <c r="M659" s="31" t="s">
        <v>40</v>
      </c>
      <c r="N659" s="29">
        <v>313500</v>
      </c>
      <c r="O659" s="29" t="s">
        <v>184</v>
      </c>
      <c r="P659" s="81">
        <v>2033</v>
      </c>
    </row>
    <row r="660" spans="3:16" x14ac:dyDescent="0.4">
      <c r="C660" s="29">
        <v>55</v>
      </c>
      <c r="D660" s="30">
        <v>48670</v>
      </c>
      <c r="E660" s="29" t="s">
        <v>100</v>
      </c>
      <c r="F660" s="29">
        <v>6504.1589464499184</v>
      </c>
      <c r="G660" s="29">
        <v>374.54170137467821</v>
      </c>
      <c r="H660" s="29">
        <v>6878.7006478245967</v>
      </c>
      <c r="I660" s="29">
        <v>33446.955866849086</v>
      </c>
      <c r="J660" s="29">
        <v>280053.04413315089</v>
      </c>
      <c r="K660" s="29">
        <v>99332.848512720186</v>
      </c>
      <c r="L660" s="31">
        <v>0.1125</v>
      </c>
      <c r="M660" s="31" t="s">
        <v>40</v>
      </c>
      <c r="N660" s="29">
        <v>313500</v>
      </c>
      <c r="O660" s="29" t="s">
        <v>184</v>
      </c>
      <c r="P660" s="81">
        <v>2033</v>
      </c>
    </row>
    <row r="661" spans="3:16" x14ac:dyDescent="0.4">
      <c r="C661" s="29">
        <v>56</v>
      </c>
      <c r="D661" s="30">
        <v>48700</v>
      </c>
      <c r="E661" s="29" t="s">
        <v>100</v>
      </c>
      <c r="F661" s="29">
        <v>6565.1354365728857</v>
      </c>
      <c r="G661" s="29">
        <v>313.5652112517102</v>
      </c>
      <c r="H661" s="29">
        <v>6878.7006478245958</v>
      </c>
      <c r="I661" s="29">
        <v>26881.820430276202</v>
      </c>
      <c r="J661" s="29">
        <v>286618.17956972378</v>
      </c>
      <c r="K661" s="29">
        <v>99646.413723971898</v>
      </c>
      <c r="L661" s="31">
        <v>0.1125</v>
      </c>
      <c r="M661" s="31" t="s">
        <v>40</v>
      </c>
      <c r="N661" s="29">
        <v>313500</v>
      </c>
      <c r="O661" s="29" t="s">
        <v>184</v>
      </c>
      <c r="P661" s="81">
        <v>2033</v>
      </c>
    </row>
    <row r="662" spans="3:16" x14ac:dyDescent="0.4">
      <c r="C662" s="29">
        <v>57</v>
      </c>
      <c r="D662" s="30">
        <v>48731</v>
      </c>
      <c r="E662" s="29" t="s">
        <v>100</v>
      </c>
      <c r="F662" s="29">
        <v>6626.6835812907584</v>
      </c>
      <c r="G662" s="29">
        <v>252.0170665338394</v>
      </c>
      <c r="H662" s="29">
        <v>6878.7006478245976</v>
      </c>
      <c r="I662" s="29">
        <v>20255.136848985443</v>
      </c>
      <c r="J662" s="29">
        <v>293244.86315101455</v>
      </c>
      <c r="K662" s="29">
        <v>99898.430790505736</v>
      </c>
      <c r="L662" s="31">
        <v>0.1125</v>
      </c>
      <c r="M662" s="31" t="s">
        <v>40</v>
      </c>
      <c r="N662" s="29">
        <v>313500</v>
      </c>
      <c r="O662" s="29" t="s">
        <v>184</v>
      </c>
      <c r="P662" s="81">
        <v>2033</v>
      </c>
    </row>
    <row r="663" spans="3:16" x14ac:dyDescent="0.4">
      <c r="C663" s="29">
        <v>58</v>
      </c>
      <c r="D663" s="30">
        <v>48761</v>
      </c>
      <c r="E663" s="29" t="s">
        <v>100</v>
      </c>
      <c r="F663" s="29">
        <v>6688.8087398653579</v>
      </c>
      <c r="G663" s="29">
        <v>189.89190795923852</v>
      </c>
      <c r="H663" s="29">
        <v>6878.7006478245967</v>
      </c>
      <c r="I663" s="29">
        <v>13566.328109120084</v>
      </c>
      <c r="J663" s="29">
        <v>299933.67189087992</v>
      </c>
      <c r="K663" s="29">
        <v>100088.32269846498</v>
      </c>
      <c r="L663" s="31">
        <v>0.1125</v>
      </c>
      <c r="M663" s="31" t="s">
        <v>40</v>
      </c>
      <c r="N663" s="29">
        <v>313500</v>
      </c>
      <c r="O663" s="29" t="s">
        <v>184</v>
      </c>
      <c r="P663" s="81">
        <v>2033</v>
      </c>
    </row>
    <row r="664" spans="3:16" x14ac:dyDescent="0.4">
      <c r="C664" s="29">
        <v>59</v>
      </c>
      <c r="D664" s="30">
        <v>48792</v>
      </c>
      <c r="E664" s="29" t="s">
        <v>100</v>
      </c>
      <c r="F664" s="29">
        <v>6751.516321801596</v>
      </c>
      <c r="G664" s="29">
        <v>127.18432602300079</v>
      </c>
      <c r="H664" s="29">
        <v>6878.7006478245967</v>
      </c>
      <c r="I664" s="29">
        <v>6814.8117873184883</v>
      </c>
      <c r="J664" s="29">
        <v>306685.1882126815</v>
      </c>
      <c r="K664" s="29">
        <v>100215.50702448798</v>
      </c>
      <c r="L664" s="31">
        <v>0.1125</v>
      </c>
      <c r="M664" s="31" t="s">
        <v>40</v>
      </c>
      <c r="N664" s="29">
        <v>313500</v>
      </c>
      <c r="O664" s="29" t="s">
        <v>184</v>
      </c>
      <c r="P664" s="81">
        <v>2033</v>
      </c>
    </row>
    <row r="665" spans="3:16" x14ac:dyDescent="0.4">
      <c r="C665" s="29">
        <v>60</v>
      </c>
      <c r="D665" s="30">
        <v>48823</v>
      </c>
      <c r="E665" s="29" t="s">
        <v>100</v>
      </c>
      <c r="F665" s="29">
        <v>6814.8117873184865</v>
      </c>
      <c r="G665" s="29">
        <v>63.888860506110831</v>
      </c>
      <c r="H665" s="29">
        <v>6878.7006478245976</v>
      </c>
      <c r="I665" s="29">
        <v>1.5631940186722204E-12</v>
      </c>
      <c r="J665" s="29">
        <v>313500</v>
      </c>
      <c r="K665" s="29">
        <v>100279.39588499408</v>
      </c>
      <c r="L665" s="31">
        <v>0.1125</v>
      </c>
      <c r="M665" s="31" t="s">
        <v>40</v>
      </c>
      <c r="N665" s="29">
        <v>313500</v>
      </c>
      <c r="O665" s="29" t="s">
        <v>184</v>
      </c>
      <c r="P665" s="81">
        <v>2033</v>
      </c>
    </row>
    <row r="666" spans="3:16" x14ac:dyDescent="0.4">
      <c r="C666" s="29">
        <v>0</v>
      </c>
      <c r="D666" s="30">
        <v>47178</v>
      </c>
      <c r="E666" s="29" t="s">
        <v>85</v>
      </c>
      <c r="F666" s="29">
        <v>0</v>
      </c>
      <c r="G666" s="29">
        <v>0</v>
      </c>
      <c r="H666" s="29">
        <v>0</v>
      </c>
      <c r="I666" s="29">
        <v>418000</v>
      </c>
      <c r="J666" s="29">
        <v>0</v>
      </c>
      <c r="K666" s="29">
        <v>0</v>
      </c>
      <c r="L666" s="31">
        <v>0.1225</v>
      </c>
      <c r="M666" s="31" t="s">
        <v>44</v>
      </c>
      <c r="N666" s="29">
        <v>418000</v>
      </c>
      <c r="O666" s="29" t="s">
        <v>184</v>
      </c>
      <c r="P666" s="81">
        <v>2029</v>
      </c>
    </row>
    <row r="667" spans="3:16" x14ac:dyDescent="0.4">
      <c r="C667" s="29">
        <v>1</v>
      </c>
      <c r="D667" s="30">
        <v>47209</v>
      </c>
      <c r="E667" s="29" t="s">
        <v>85</v>
      </c>
      <c r="F667" s="29">
        <v>5083.9892511808039</v>
      </c>
      <c r="G667" s="29">
        <v>4267.083333333333</v>
      </c>
      <c r="H667" s="29">
        <v>9351.0725845141369</v>
      </c>
      <c r="I667" s="29">
        <v>412916.01074881922</v>
      </c>
      <c r="J667" s="29">
        <v>5083.9892511808039</v>
      </c>
      <c r="K667" s="29">
        <v>4267.083333333333</v>
      </c>
      <c r="L667" s="31">
        <v>0.1225</v>
      </c>
      <c r="M667" s="31" t="s">
        <v>44</v>
      </c>
      <c r="N667" s="29">
        <v>418000</v>
      </c>
      <c r="O667" s="29" t="s">
        <v>184</v>
      </c>
      <c r="P667" s="81">
        <v>2029</v>
      </c>
    </row>
    <row r="668" spans="3:16" x14ac:dyDescent="0.4">
      <c r="C668" s="29">
        <v>2</v>
      </c>
      <c r="D668" s="30">
        <v>47239</v>
      </c>
      <c r="E668" s="29" t="s">
        <v>85</v>
      </c>
      <c r="F668" s="29">
        <v>5135.8883081199428</v>
      </c>
      <c r="G668" s="29">
        <v>4215.1842763941959</v>
      </c>
      <c r="H668" s="29">
        <v>9351.0725845141387</v>
      </c>
      <c r="I668" s="29">
        <v>407780.12244069926</v>
      </c>
      <c r="J668" s="29">
        <v>10219.877559300747</v>
      </c>
      <c r="K668" s="29">
        <v>8482.2676097275289</v>
      </c>
      <c r="L668" s="31">
        <v>0.1225</v>
      </c>
      <c r="M668" s="31" t="s">
        <v>44</v>
      </c>
      <c r="N668" s="29">
        <v>418000</v>
      </c>
      <c r="O668" s="29" t="s">
        <v>184</v>
      </c>
      <c r="P668" s="81">
        <v>2029</v>
      </c>
    </row>
    <row r="669" spans="3:16" x14ac:dyDescent="0.4">
      <c r="C669" s="29">
        <v>3</v>
      </c>
      <c r="D669" s="30">
        <v>47270</v>
      </c>
      <c r="E669" s="29" t="s">
        <v>85</v>
      </c>
      <c r="F669" s="29">
        <v>5188.3171679319985</v>
      </c>
      <c r="G669" s="29">
        <v>4162.7554165821384</v>
      </c>
      <c r="H669" s="29">
        <v>9351.0725845141369</v>
      </c>
      <c r="I669" s="29">
        <v>402591.80527276726</v>
      </c>
      <c r="J669" s="29">
        <v>15408.194727232745</v>
      </c>
      <c r="K669" s="29">
        <v>12645.023026309667</v>
      </c>
      <c r="L669" s="31">
        <v>0.1225</v>
      </c>
      <c r="M669" s="31" t="s">
        <v>44</v>
      </c>
      <c r="N669" s="29">
        <v>418000</v>
      </c>
      <c r="O669" s="29" t="s">
        <v>184</v>
      </c>
      <c r="P669" s="81">
        <v>2029</v>
      </c>
    </row>
    <row r="670" spans="3:16" x14ac:dyDescent="0.4">
      <c r="C670" s="29">
        <v>4</v>
      </c>
      <c r="D670" s="30">
        <v>47300</v>
      </c>
      <c r="E670" s="29" t="s">
        <v>85</v>
      </c>
      <c r="F670" s="29">
        <v>5241.2812390213066</v>
      </c>
      <c r="G670" s="29">
        <v>4109.7913454928321</v>
      </c>
      <c r="H670" s="29">
        <v>9351.0725845141387</v>
      </c>
      <c r="I670" s="29">
        <v>397350.52403374598</v>
      </c>
      <c r="J670" s="29">
        <v>20649.475966254053</v>
      </c>
      <c r="K670" s="29">
        <v>16754.814371802498</v>
      </c>
      <c r="L670" s="31">
        <v>0.1225</v>
      </c>
      <c r="M670" s="31" t="s">
        <v>44</v>
      </c>
      <c r="N670" s="29">
        <v>418000</v>
      </c>
      <c r="O670" s="29" t="s">
        <v>184</v>
      </c>
      <c r="P670" s="81">
        <v>2029</v>
      </c>
    </row>
    <row r="671" spans="3:16" x14ac:dyDescent="0.4">
      <c r="C671" s="29">
        <v>5</v>
      </c>
      <c r="D671" s="30">
        <v>47331</v>
      </c>
      <c r="E671" s="29" t="s">
        <v>85</v>
      </c>
      <c r="F671" s="29">
        <v>5294.7859850029799</v>
      </c>
      <c r="G671" s="29">
        <v>4056.286599511157</v>
      </c>
      <c r="H671" s="29">
        <v>9351.0725845141369</v>
      </c>
      <c r="I671" s="29">
        <v>392055.73804874299</v>
      </c>
      <c r="J671" s="29">
        <v>25944.261951257031</v>
      </c>
      <c r="K671" s="29">
        <v>20811.100971313655</v>
      </c>
      <c r="L671" s="31">
        <v>0.1225</v>
      </c>
      <c r="M671" s="31" t="s">
        <v>44</v>
      </c>
      <c r="N671" s="29">
        <v>418000</v>
      </c>
      <c r="O671" s="29" t="s">
        <v>184</v>
      </c>
      <c r="P671" s="81">
        <v>2029</v>
      </c>
    </row>
    <row r="672" spans="3:16" x14ac:dyDescent="0.4">
      <c r="C672" s="29">
        <v>6</v>
      </c>
      <c r="D672" s="30">
        <v>47362</v>
      </c>
      <c r="E672" s="29" t="s">
        <v>85</v>
      </c>
      <c r="F672" s="29">
        <v>5348.8369252665543</v>
      </c>
      <c r="G672" s="29">
        <v>4002.2356592475844</v>
      </c>
      <c r="H672" s="29">
        <v>9351.0725845141387</v>
      </c>
      <c r="I672" s="29">
        <v>386706.90112347645</v>
      </c>
      <c r="J672" s="29">
        <v>31293.098876523585</v>
      </c>
      <c r="K672" s="29">
        <v>24813.33663056124</v>
      </c>
      <c r="L672" s="31">
        <v>0.1225</v>
      </c>
      <c r="M672" s="31" t="s">
        <v>44</v>
      </c>
      <c r="N672" s="29">
        <v>418000</v>
      </c>
      <c r="O672" s="29" t="s">
        <v>184</v>
      </c>
      <c r="P672" s="81">
        <v>2029</v>
      </c>
    </row>
    <row r="673" spans="3:16" x14ac:dyDescent="0.4">
      <c r="C673" s="29">
        <v>7</v>
      </c>
      <c r="D673" s="30">
        <v>47392</v>
      </c>
      <c r="E673" s="29" t="s">
        <v>85</v>
      </c>
      <c r="F673" s="29">
        <v>5403.4396355453173</v>
      </c>
      <c r="G673" s="29">
        <v>3947.6329489688219</v>
      </c>
      <c r="H673" s="29">
        <v>9351.0725845141387</v>
      </c>
      <c r="I673" s="29">
        <v>381303.46148793114</v>
      </c>
      <c r="J673" s="29">
        <v>36696.538512068902</v>
      </c>
      <c r="K673" s="29">
        <v>28760.969579530061</v>
      </c>
      <c r="L673" s="31">
        <v>0.1225</v>
      </c>
      <c r="M673" s="31" t="s">
        <v>44</v>
      </c>
      <c r="N673" s="29">
        <v>418000</v>
      </c>
      <c r="O673" s="29" t="s">
        <v>184</v>
      </c>
      <c r="P673" s="81">
        <v>2029</v>
      </c>
    </row>
    <row r="674" spans="3:16" x14ac:dyDescent="0.4">
      <c r="C674" s="29">
        <v>8</v>
      </c>
      <c r="D674" s="30">
        <v>47423</v>
      </c>
      <c r="E674" s="29" t="s">
        <v>85</v>
      </c>
      <c r="F674" s="29">
        <v>5490.6009140450351</v>
      </c>
      <c r="G674" s="29">
        <v>3813.0346148793119</v>
      </c>
      <c r="H674" s="29">
        <v>9303.6355289243475</v>
      </c>
      <c r="I674" s="29">
        <v>375812.86057388608</v>
      </c>
      <c r="J674" s="29">
        <v>42187.139426113936</v>
      </c>
      <c r="K674" s="29">
        <v>32574.004194409372</v>
      </c>
      <c r="L674" s="31">
        <v>0.12000000000000001</v>
      </c>
      <c r="M674" s="31" t="s">
        <v>44</v>
      </c>
      <c r="N674" s="29">
        <v>418000</v>
      </c>
      <c r="O674" s="29" t="s">
        <v>184</v>
      </c>
      <c r="P674" s="81">
        <v>2029</v>
      </c>
    </row>
    <row r="675" spans="3:16" x14ac:dyDescent="0.4">
      <c r="C675" s="29">
        <v>9</v>
      </c>
      <c r="D675" s="30">
        <v>47453</v>
      </c>
      <c r="E675" s="29" t="s">
        <v>85</v>
      </c>
      <c r="F675" s="29">
        <v>5545.5069231854832</v>
      </c>
      <c r="G675" s="29">
        <v>3758.1286057388611</v>
      </c>
      <c r="H675" s="29">
        <v>9303.6355289243438</v>
      </c>
      <c r="I675" s="29">
        <v>370267.35365070059</v>
      </c>
      <c r="J675" s="29">
        <v>47732.646349299423</v>
      </c>
      <c r="K675" s="29">
        <v>36332.132800148232</v>
      </c>
      <c r="L675" s="31">
        <v>0.12000000000000001</v>
      </c>
      <c r="M675" s="31" t="s">
        <v>44</v>
      </c>
      <c r="N675" s="29">
        <v>418000</v>
      </c>
      <c r="O675" s="29" t="s">
        <v>184</v>
      </c>
      <c r="P675" s="81">
        <v>2029</v>
      </c>
    </row>
    <row r="676" spans="3:16" x14ac:dyDescent="0.4">
      <c r="C676" s="29">
        <v>10</v>
      </c>
      <c r="D676" s="30">
        <v>47484</v>
      </c>
      <c r="E676" s="29" t="s">
        <v>85</v>
      </c>
      <c r="F676" s="29">
        <v>5600.9619924173376</v>
      </c>
      <c r="G676" s="29">
        <v>3702.6735365070062</v>
      </c>
      <c r="H676" s="29">
        <v>9303.6355289243438</v>
      </c>
      <c r="I676" s="29">
        <v>364666.39165828325</v>
      </c>
      <c r="J676" s="29">
        <v>53333.608341716761</v>
      </c>
      <c r="K676" s="29">
        <v>40034.806336655238</v>
      </c>
      <c r="L676" s="31">
        <v>0.12000000000000001</v>
      </c>
      <c r="M676" s="31" t="s">
        <v>44</v>
      </c>
      <c r="N676" s="29">
        <v>418000</v>
      </c>
      <c r="O676" s="29" t="s">
        <v>184</v>
      </c>
      <c r="P676" s="81">
        <v>2030</v>
      </c>
    </row>
    <row r="677" spans="3:16" x14ac:dyDescent="0.4">
      <c r="C677" s="29">
        <v>11</v>
      </c>
      <c r="D677" s="30">
        <v>47515</v>
      </c>
      <c r="E677" s="29" t="s">
        <v>85</v>
      </c>
      <c r="F677" s="29">
        <v>5656.971612341511</v>
      </c>
      <c r="G677" s="29">
        <v>3646.6639165828328</v>
      </c>
      <c r="H677" s="29">
        <v>9303.6355289243438</v>
      </c>
      <c r="I677" s="29">
        <v>359009.42004594172</v>
      </c>
      <c r="J677" s="29">
        <v>58990.579954058274</v>
      </c>
      <c r="K677" s="29">
        <v>43681.470253238069</v>
      </c>
      <c r="L677" s="31">
        <v>0.12000000000000001</v>
      </c>
      <c r="M677" s="31" t="s">
        <v>44</v>
      </c>
      <c r="N677" s="29">
        <v>418000</v>
      </c>
      <c r="O677" s="29" t="s">
        <v>184</v>
      </c>
      <c r="P677" s="81">
        <v>2030</v>
      </c>
    </row>
    <row r="678" spans="3:16" x14ac:dyDescent="0.4">
      <c r="C678" s="29">
        <v>12</v>
      </c>
      <c r="D678" s="30">
        <v>47543</v>
      </c>
      <c r="E678" s="29" t="s">
        <v>85</v>
      </c>
      <c r="F678" s="29">
        <v>5713.5413284649258</v>
      </c>
      <c r="G678" s="29">
        <v>3590.0942004594176</v>
      </c>
      <c r="H678" s="29">
        <v>9303.6355289243438</v>
      </c>
      <c r="I678" s="29">
        <v>353295.87871747679</v>
      </c>
      <c r="J678" s="29">
        <v>64704.1212825232</v>
      </c>
      <c r="K678" s="29">
        <v>47271.564453697487</v>
      </c>
      <c r="L678" s="31">
        <v>0.12000000000000001</v>
      </c>
      <c r="M678" s="31" t="s">
        <v>44</v>
      </c>
      <c r="N678" s="29">
        <v>418000</v>
      </c>
      <c r="O678" s="29" t="s">
        <v>184</v>
      </c>
      <c r="P678" s="81">
        <v>2030</v>
      </c>
    </row>
    <row r="679" spans="3:16" x14ac:dyDescent="0.4">
      <c r="C679" s="29">
        <v>13</v>
      </c>
      <c r="D679" s="30">
        <v>47574</v>
      </c>
      <c r="E679" s="29" t="s">
        <v>85</v>
      </c>
      <c r="F679" s="29">
        <v>5770.6767417495776</v>
      </c>
      <c r="G679" s="29">
        <v>3532.9587871747681</v>
      </c>
      <c r="H679" s="29">
        <v>9303.6355289243456</v>
      </c>
      <c r="I679" s="29">
        <v>347525.20197572722</v>
      </c>
      <c r="J679" s="29">
        <v>70474.798024272779</v>
      </c>
      <c r="K679" s="29">
        <v>50804.523240872251</v>
      </c>
      <c r="L679" s="31">
        <v>0.12000000000000001</v>
      </c>
      <c r="M679" s="31" t="s">
        <v>44</v>
      </c>
      <c r="N679" s="29">
        <v>418000</v>
      </c>
      <c r="O679" s="29" t="s">
        <v>184</v>
      </c>
      <c r="P679" s="81">
        <v>2030</v>
      </c>
    </row>
    <row r="680" spans="3:16" x14ac:dyDescent="0.4">
      <c r="C680" s="29">
        <v>14</v>
      </c>
      <c r="D680" s="30">
        <v>47604</v>
      </c>
      <c r="E680" s="29" t="s">
        <v>85</v>
      </c>
      <c r="F680" s="29">
        <v>5828.3835091670735</v>
      </c>
      <c r="G680" s="29">
        <v>3475.2520197572726</v>
      </c>
      <c r="H680" s="29">
        <v>9303.6355289243456</v>
      </c>
      <c r="I680" s="29">
        <v>341696.81846656016</v>
      </c>
      <c r="J680" s="29">
        <v>76303.181533439856</v>
      </c>
      <c r="K680" s="29">
        <v>54279.775260629525</v>
      </c>
      <c r="L680" s="31">
        <v>0.12000000000000001</v>
      </c>
      <c r="M680" s="31" t="s">
        <v>44</v>
      </c>
      <c r="N680" s="29">
        <v>418000</v>
      </c>
      <c r="O680" s="29" t="s">
        <v>184</v>
      </c>
      <c r="P680" s="81">
        <v>2030</v>
      </c>
    </row>
    <row r="681" spans="3:16" x14ac:dyDescent="0.4">
      <c r="C681" s="29">
        <v>15</v>
      </c>
      <c r="D681" s="30">
        <v>47635</v>
      </c>
      <c r="E681" s="29" t="s">
        <v>85</v>
      </c>
      <c r="F681" s="29">
        <v>5886.6673442587453</v>
      </c>
      <c r="G681" s="29">
        <v>3416.9681846656017</v>
      </c>
      <c r="H681" s="29">
        <v>9303.6355289243475</v>
      </c>
      <c r="I681" s="29">
        <v>335810.15112230141</v>
      </c>
      <c r="J681" s="29">
        <v>82189.848877698605</v>
      </c>
      <c r="K681" s="29">
        <v>57696.743445295127</v>
      </c>
      <c r="L681" s="31">
        <v>0.12000000000000001</v>
      </c>
      <c r="M681" s="31" t="s">
        <v>44</v>
      </c>
      <c r="N681" s="29">
        <v>418000</v>
      </c>
      <c r="O681" s="29" t="s">
        <v>184</v>
      </c>
      <c r="P681" s="81">
        <v>2030</v>
      </c>
    </row>
    <row r="682" spans="3:16" x14ac:dyDescent="0.4">
      <c r="C682" s="29">
        <v>16</v>
      </c>
      <c r="D682" s="30">
        <v>47665</v>
      </c>
      <c r="E682" s="29" t="s">
        <v>85</v>
      </c>
      <c r="F682" s="29">
        <v>5945.5340177013331</v>
      </c>
      <c r="G682" s="29">
        <v>3358.1015112230143</v>
      </c>
      <c r="H682" s="29">
        <v>9303.6355289243475</v>
      </c>
      <c r="I682" s="29">
        <v>329864.61710460007</v>
      </c>
      <c r="J682" s="29">
        <v>88135.382895399933</v>
      </c>
      <c r="K682" s="29">
        <v>61054.844956518144</v>
      </c>
      <c r="L682" s="31">
        <v>0.12000000000000001</v>
      </c>
      <c r="M682" s="31" t="s">
        <v>44</v>
      </c>
      <c r="N682" s="29">
        <v>418000</v>
      </c>
      <c r="O682" s="29" t="s">
        <v>184</v>
      </c>
      <c r="P682" s="81">
        <v>2030</v>
      </c>
    </row>
    <row r="683" spans="3:16" x14ac:dyDescent="0.4">
      <c r="C683" s="29">
        <v>17</v>
      </c>
      <c r="D683" s="30">
        <v>47696</v>
      </c>
      <c r="E683" s="29" t="s">
        <v>85</v>
      </c>
      <c r="F683" s="29">
        <v>6004.9893578783449</v>
      </c>
      <c r="G683" s="29">
        <v>3298.6461710460007</v>
      </c>
      <c r="H683" s="29">
        <v>9303.6355289243456</v>
      </c>
      <c r="I683" s="29">
        <v>323859.62774672173</v>
      </c>
      <c r="J683" s="29">
        <v>94140.37225327827</v>
      </c>
      <c r="K683" s="29">
        <v>64353.491127564143</v>
      </c>
      <c r="L683" s="31">
        <v>0.12000000000000001</v>
      </c>
      <c r="M683" s="31" t="s">
        <v>44</v>
      </c>
      <c r="N683" s="29">
        <v>418000</v>
      </c>
      <c r="O683" s="29" t="s">
        <v>184</v>
      </c>
      <c r="P683" s="81">
        <v>2030</v>
      </c>
    </row>
    <row r="684" spans="3:16" x14ac:dyDescent="0.4">
      <c r="C684" s="29">
        <v>18</v>
      </c>
      <c r="D684" s="30">
        <v>47727</v>
      </c>
      <c r="E684" s="29" t="s">
        <v>85</v>
      </c>
      <c r="F684" s="29">
        <v>6065.0392514571304</v>
      </c>
      <c r="G684" s="29">
        <v>3238.5962774672175</v>
      </c>
      <c r="H684" s="29">
        <v>9303.6355289243475</v>
      </c>
      <c r="I684" s="29">
        <v>317794.58849526459</v>
      </c>
      <c r="J684" s="29">
        <v>100205.4115047354</v>
      </c>
      <c r="K684" s="29">
        <v>67592.087405031358</v>
      </c>
      <c r="L684" s="31">
        <v>0.12000000000000001</v>
      </c>
      <c r="M684" s="31" t="s">
        <v>44</v>
      </c>
      <c r="N684" s="29">
        <v>418000</v>
      </c>
      <c r="O684" s="29" t="s">
        <v>184</v>
      </c>
      <c r="P684" s="81">
        <v>2030</v>
      </c>
    </row>
    <row r="685" spans="3:16" x14ac:dyDescent="0.4">
      <c r="C685" s="29">
        <v>19</v>
      </c>
      <c r="D685" s="30">
        <v>47757</v>
      </c>
      <c r="E685" s="29" t="s">
        <v>85</v>
      </c>
      <c r="F685" s="29">
        <v>6125.6896439716993</v>
      </c>
      <c r="G685" s="29">
        <v>3177.9458849526463</v>
      </c>
      <c r="H685" s="29">
        <v>9303.6355289243456</v>
      </c>
      <c r="I685" s="29">
        <v>311668.89885129291</v>
      </c>
      <c r="J685" s="29">
        <v>106331.10114870709</v>
      </c>
      <c r="K685" s="29">
        <v>70770.033289984</v>
      </c>
      <c r="L685" s="31">
        <v>0.12000000000000001</v>
      </c>
      <c r="M685" s="31" t="s">
        <v>44</v>
      </c>
      <c r="N685" s="29">
        <v>418000</v>
      </c>
      <c r="O685" s="29" t="s">
        <v>184</v>
      </c>
      <c r="P685" s="81">
        <v>2030</v>
      </c>
    </row>
    <row r="686" spans="3:16" x14ac:dyDescent="0.4">
      <c r="C686" s="29">
        <v>20</v>
      </c>
      <c r="D686" s="30">
        <v>47788</v>
      </c>
      <c r="E686" s="29" t="s">
        <v>85</v>
      </c>
      <c r="F686" s="29">
        <v>6214.2878891545934</v>
      </c>
      <c r="G686" s="29">
        <v>3051.7579679189098</v>
      </c>
      <c r="H686" s="29">
        <v>9266.0458570735027</v>
      </c>
      <c r="I686" s="29">
        <v>305454.61096213834</v>
      </c>
      <c r="J686" s="29">
        <v>112545.38903786169</v>
      </c>
      <c r="K686" s="29">
        <v>73821.791257902907</v>
      </c>
      <c r="L686" s="31">
        <v>0.11750000000000001</v>
      </c>
      <c r="M686" s="31" t="s">
        <v>44</v>
      </c>
      <c r="N686" s="29">
        <v>418000</v>
      </c>
      <c r="O686" s="29" t="s">
        <v>184</v>
      </c>
      <c r="P686" s="81">
        <v>2030</v>
      </c>
    </row>
    <row r="687" spans="3:16" x14ac:dyDescent="0.4">
      <c r="C687" s="29">
        <v>21</v>
      </c>
      <c r="D687" s="30">
        <v>47818</v>
      </c>
      <c r="E687" s="29" t="s">
        <v>85</v>
      </c>
      <c r="F687" s="29">
        <v>6275.1361247358964</v>
      </c>
      <c r="G687" s="29">
        <v>2990.9097323376045</v>
      </c>
      <c r="H687" s="29">
        <v>9266.0458570735009</v>
      </c>
      <c r="I687" s="29">
        <v>299179.47483740246</v>
      </c>
      <c r="J687" s="29">
        <v>118820.52516259759</v>
      </c>
      <c r="K687" s="29">
        <v>76812.700990240512</v>
      </c>
      <c r="L687" s="31">
        <v>0.11750000000000001</v>
      </c>
      <c r="M687" s="31" t="s">
        <v>44</v>
      </c>
      <c r="N687" s="29">
        <v>418000</v>
      </c>
      <c r="O687" s="29" t="s">
        <v>184</v>
      </c>
      <c r="P687" s="81">
        <v>2030</v>
      </c>
    </row>
    <row r="688" spans="3:16" x14ac:dyDescent="0.4">
      <c r="C688" s="29">
        <v>22</v>
      </c>
      <c r="D688" s="30">
        <v>47849</v>
      </c>
      <c r="E688" s="29" t="s">
        <v>85</v>
      </c>
      <c r="F688" s="29">
        <v>6336.5801659572717</v>
      </c>
      <c r="G688" s="29">
        <v>2929.4656911162328</v>
      </c>
      <c r="H688" s="29">
        <v>9266.0458570735045</v>
      </c>
      <c r="I688" s="29">
        <v>292842.89467144519</v>
      </c>
      <c r="J688" s="29">
        <v>125157.10532855487</v>
      </c>
      <c r="K688" s="29">
        <v>79742.166681356743</v>
      </c>
      <c r="L688" s="31">
        <v>0.11750000000000001</v>
      </c>
      <c r="M688" s="31" t="s">
        <v>44</v>
      </c>
      <c r="N688" s="29">
        <v>418000</v>
      </c>
      <c r="O688" s="29" t="s">
        <v>184</v>
      </c>
      <c r="P688" s="81">
        <v>2031</v>
      </c>
    </row>
    <row r="689" spans="3:16" x14ac:dyDescent="0.4">
      <c r="C689" s="29">
        <v>23</v>
      </c>
      <c r="D689" s="30">
        <v>47880</v>
      </c>
      <c r="E689" s="29" t="s">
        <v>85</v>
      </c>
      <c r="F689" s="29">
        <v>6398.625846748937</v>
      </c>
      <c r="G689" s="29">
        <v>2867.4200103245676</v>
      </c>
      <c r="H689" s="29">
        <v>9266.0458570735045</v>
      </c>
      <c r="I689" s="29">
        <v>286444.26882469625</v>
      </c>
      <c r="J689" s="29">
        <v>131555.73117530381</v>
      </c>
      <c r="K689" s="29">
        <v>82609.58669168131</v>
      </c>
      <c r="L689" s="31">
        <v>0.11750000000000001</v>
      </c>
      <c r="M689" s="31" t="s">
        <v>44</v>
      </c>
      <c r="N689" s="29">
        <v>418000</v>
      </c>
      <c r="O689" s="29" t="s">
        <v>184</v>
      </c>
      <c r="P689" s="81">
        <v>2031</v>
      </c>
    </row>
    <row r="690" spans="3:16" x14ac:dyDescent="0.4">
      <c r="C690" s="29">
        <v>24</v>
      </c>
      <c r="D690" s="30">
        <v>47908</v>
      </c>
      <c r="E690" s="29" t="s">
        <v>85</v>
      </c>
      <c r="F690" s="29">
        <v>6461.2790581650206</v>
      </c>
      <c r="G690" s="29">
        <v>2804.7667989084844</v>
      </c>
      <c r="H690" s="29">
        <v>9266.0458570735045</v>
      </c>
      <c r="I690" s="29">
        <v>279982.98976653122</v>
      </c>
      <c r="J690" s="29">
        <v>138017.01023346884</v>
      </c>
      <c r="K690" s="29">
        <v>85414.353490589798</v>
      </c>
      <c r="L690" s="31">
        <v>0.11750000000000001</v>
      </c>
      <c r="M690" s="31" t="s">
        <v>44</v>
      </c>
      <c r="N690" s="29">
        <v>418000</v>
      </c>
      <c r="O690" s="29" t="s">
        <v>184</v>
      </c>
      <c r="P690" s="81">
        <v>2031</v>
      </c>
    </row>
    <row r="691" spans="3:16" x14ac:dyDescent="0.4">
      <c r="C691" s="29">
        <v>25</v>
      </c>
      <c r="D691" s="30">
        <v>47939</v>
      </c>
      <c r="E691" s="29" t="s">
        <v>85</v>
      </c>
      <c r="F691" s="29">
        <v>6524.5457489428863</v>
      </c>
      <c r="G691" s="29">
        <v>2741.5001081306182</v>
      </c>
      <c r="H691" s="29">
        <v>9266.0458570735045</v>
      </c>
      <c r="I691" s="29">
        <v>273458.44401758834</v>
      </c>
      <c r="J691" s="29">
        <v>144541.55598241172</v>
      </c>
      <c r="K691" s="29">
        <v>88155.853598720423</v>
      </c>
      <c r="L691" s="31">
        <v>0.11750000000000001</v>
      </c>
      <c r="M691" s="31" t="s">
        <v>44</v>
      </c>
      <c r="N691" s="29">
        <v>418000</v>
      </c>
      <c r="O691" s="29" t="s">
        <v>184</v>
      </c>
      <c r="P691" s="81">
        <v>2031</v>
      </c>
    </row>
    <row r="692" spans="3:16" x14ac:dyDescent="0.4">
      <c r="C692" s="29">
        <v>26</v>
      </c>
      <c r="D692" s="30">
        <v>47969</v>
      </c>
      <c r="E692" s="29" t="s">
        <v>85</v>
      </c>
      <c r="F692" s="29">
        <v>6588.4319260679495</v>
      </c>
      <c r="G692" s="29">
        <v>2677.6139310055528</v>
      </c>
      <c r="H692" s="29">
        <v>9266.0458570735027</v>
      </c>
      <c r="I692" s="29">
        <v>266870.01209152036</v>
      </c>
      <c r="J692" s="29">
        <v>151129.98790847967</v>
      </c>
      <c r="K692" s="29">
        <v>90833.467529725982</v>
      </c>
      <c r="L692" s="31">
        <v>0.11750000000000001</v>
      </c>
      <c r="M692" s="31" t="s">
        <v>44</v>
      </c>
      <c r="N692" s="29">
        <v>418000</v>
      </c>
      <c r="O692" s="29" t="s">
        <v>184</v>
      </c>
      <c r="P692" s="81">
        <v>2031</v>
      </c>
    </row>
    <row r="693" spans="3:16" x14ac:dyDescent="0.4">
      <c r="C693" s="29">
        <v>27</v>
      </c>
      <c r="D693" s="30">
        <v>48000</v>
      </c>
      <c r="E693" s="29" t="s">
        <v>85</v>
      </c>
      <c r="F693" s="29">
        <v>6652.94365534403</v>
      </c>
      <c r="G693" s="29">
        <v>2613.1022017294704</v>
      </c>
      <c r="H693" s="29">
        <v>9266.0458570735009</v>
      </c>
      <c r="I693" s="29">
        <v>260217.06843617634</v>
      </c>
      <c r="J693" s="29">
        <v>157782.93156382369</v>
      </c>
      <c r="K693" s="29">
        <v>93446.569731455456</v>
      </c>
      <c r="L693" s="31">
        <v>0.11750000000000001</v>
      </c>
      <c r="M693" s="31" t="s">
        <v>44</v>
      </c>
      <c r="N693" s="29">
        <v>418000</v>
      </c>
      <c r="O693" s="29" t="s">
        <v>184</v>
      </c>
      <c r="P693" s="81">
        <v>2031</v>
      </c>
    </row>
    <row r="694" spans="3:16" x14ac:dyDescent="0.4">
      <c r="C694" s="29">
        <v>28</v>
      </c>
      <c r="D694" s="30">
        <v>48030</v>
      </c>
      <c r="E694" s="29" t="s">
        <v>85</v>
      </c>
      <c r="F694" s="29">
        <v>6718.087061969276</v>
      </c>
      <c r="G694" s="29">
        <v>2547.9587951042267</v>
      </c>
      <c r="H694" s="29">
        <v>9266.0458570735027</v>
      </c>
      <c r="I694" s="29">
        <v>253498.98137420707</v>
      </c>
      <c r="J694" s="29">
        <v>164501.01862579296</v>
      </c>
      <c r="K694" s="29">
        <v>95994.528526559676</v>
      </c>
      <c r="L694" s="31">
        <v>0.11750000000000001</v>
      </c>
      <c r="M694" s="31" t="s">
        <v>44</v>
      </c>
      <c r="N694" s="29">
        <v>418000</v>
      </c>
      <c r="O694" s="29" t="s">
        <v>184</v>
      </c>
      <c r="P694" s="81">
        <v>2031</v>
      </c>
    </row>
    <row r="695" spans="3:16" x14ac:dyDescent="0.4">
      <c r="C695" s="29">
        <v>29</v>
      </c>
      <c r="D695" s="30">
        <v>48061</v>
      </c>
      <c r="E695" s="29" t="s">
        <v>85</v>
      </c>
      <c r="F695" s="29">
        <v>6783.8683311177228</v>
      </c>
      <c r="G695" s="29">
        <v>2482.1775259557776</v>
      </c>
      <c r="H695" s="29">
        <v>9266.0458570735009</v>
      </c>
      <c r="I695" s="29">
        <v>246715.11304308934</v>
      </c>
      <c r="J695" s="29">
        <v>171284.88695691069</v>
      </c>
      <c r="K695" s="29">
        <v>98476.706052515452</v>
      </c>
      <c r="L695" s="31">
        <v>0.11750000000000001</v>
      </c>
      <c r="M695" s="31" t="s">
        <v>44</v>
      </c>
      <c r="N695" s="29">
        <v>418000</v>
      </c>
      <c r="O695" s="29" t="s">
        <v>184</v>
      </c>
      <c r="P695" s="81">
        <v>2031</v>
      </c>
    </row>
    <row r="696" spans="3:16" x14ac:dyDescent="0.4">
      <c r="C696" s="29">
        <v>30</v>
      </c>
      <c r="D696" s="30">
        <v>48092</v>
      </c>
      <c r="E696" s="29" t="s">
        <v>85</v>
      </c>
      <c r="F696" s="29">
        <v>6850.2937085265839</v>
      </c>
      <c r="G696" s="29">
        <v>2415.7521485469165</v>
      </c>
      <c r="H696" s="29">
        <v>9266.0458570735009</v>
      </c>
      <c r="I696" s="29">
        <v>239864.81933456275</v>
      </c>
      <c r="J696" s="29">
        <v>178135.18066543728</v>
      </c>
      <c r="K696" s="29">
        <v>100892.45820106237</v>
      </c>
      <c r="L696" s="31">
        <v>0.11750000000000001</v>
      </c>
      <c r="M696" s="31" t="s">
        <v>44</v>
      </c>
      <c r="N696" s="29">
        <v>418000</v>
      </c>
      <c r="O696" s="29" t="s">
        <v>184</v>
      </c>
      <c r="P696" s="81">
        <v>2031</v>
      </c>
    </row>
    <row r="697" spans="3:16" x14ac:dyDescent="0.4">
      <c r="C697" s="29">
        <v>31</v>
      </c>
      <c r="D697" s="30">
        <v>48122</v>
      </c>
      <c r="E697" s="29" t="s">
        <v>85</v>
      </c>
      <c r="F697" s="29">
        <v>6917.3695010892407</v>
      </c>
      <c r="G697" s="29">
        <v>2348.6763559842602</v>
      </c>
      <c r="H697" s="29">
        <v>9266.0458570735009</v>
      </c>
      <c r="I697" s="29">
        <v>232947.44983347351</v>
      </c>
      <c r="J697" s="29">
        <v>185052.55016652652</v>
      </c>
      <c r="K697" s="29">
        <v>103241.13455704664</v>
      </c>
      <c r="L697" s="31">
        <v>0.11750000000000001</v>
      </c>
      <c r="M697" s="31" t="s">
        <v>44</v>
      </c>
      <c r="N697" s="29">
        <v>418000</v>
      </c>
      <c r="O697" s="29" t="s">
        <v>184</v>
      </c>
      <c r="P697" s="81">
        <v>2031</v>
      </c>
    </row>
    <row r="698" spans="3:16" x14ac:dyDescent="0.4">
      <c r="C698" s="29">
        <v>32</v>
      </c>
      <c r="D698" s="30">
        <v>48153</v>
      </c>
      <c r="E698" s="29" t="s">
        <v>85</v>
      </c>
      <c r="F698" s="29">
        <v>6985.1020774540721</v>
      </c>
      <c r="G698" s="29">
        <v>2280.9437796194284</v>
      </c>
      <c r="H698" s="29">
        <v>9266.0458570735009</v>
      </c>
      <c r="I698" s="29">
        <v>225962.34775601944</v>
      </c>
      <c r="J698" s="29">
        <v>192037.65224398058</v>
      </c>
      <c r="K698" s="29">
        <v>105522.07833666606</v>
      </c>
      <c r="L698" s="31">
        <v>0.11750000000000001</v>
      </c>
      <c r="M698" s="31" t="s">
        <v>44</v>
      </c>
      <c r="N698" s="29">
        <v>418000</v>
      </c>
      <c r="O698" s="29" t="s">
        <v>184</v>
      </c>
      <c r="P698" s="81">
        <v>2031</v>
      </c>
    </row>
    <row r="699" spans="3:16" x14ac:dyDescent="0.4">
      <c r="C699" s="29">
        <v>33</v>
      </c>
      <c r="D699" s="30">
        <v>48183</v>
      </c>
      <c r="E699" s="29" t="s">
        <v>85</v>
      </c>
      <c r="F699" s="29">
        <v>7053.4978686291433</v>
      </c>
      <c r="G699" s="29">
        <v>2212.5479884443571</v>
      </c>
      <c r="H699" s="29">
        <v>9266.0458570735009</v>
      </c>
      <c r="I699" s="29">
        <v>218908.8498873903</v>
      </c>
      <c r="J699" s="29">
        <v>199091.15011260973</v>
      </c>
      <c r="K699" s="29">
        <v>107734.62632511042</v>
      </c>
      <c r="L699" s="31">
        <v>0.11750000000000001</v>
      </c>
      <c r="M699" s="31" t="s">
        <v>44</v>
      </c>
      <c r="N699" s="29">
        <v>418000</v>
      </c>
      <c r="O699" s="29" t="s">
        <v>184</v>
      </c>
      <c r="P699" s="81">
        <v>2031</v>
      </c>
    </row>
    <row r="700" spans="3:16" x14ac:dyDescent="0.4">
      <c r="C700" s="29">
        <v>34</v>
      </c>
      <c r="D700" s="30">
        <v>48214</v>
      </c>
      <c r="E700" s="29" t="s">
        <v>85</v>
      </c>
      <c r="F700" s="29">
        <v>7122.563368592806</v>
      </c>
      <c r="G700" s="29">
        <v>2143.4824884806967</v>
      </c>
      <c r="H700" s="29">
        <v>9266.0458570735027</v>
      </c>
      <c r="I700" s="29">
        <v>211786.28651879748</v>
      </c>
      <c r="J700" s="29">
        <v>206213.71348120255</v>
      </c>
      <c r="K700" s="29">
        <v>109878.10881359113</v>
      </c>
      <c r="L700" s="31">
        <v>0.11750000000000001</v>
      </c>
      <c r="M700" s="31" t="s">
        <v>44</v>
      </c>
      <c r="N700" s="29">
        <v>418000</v>
      </c>
      <c r="O700" s="29" t="s">
        <v>184</v>
      </c>
      <c r="P700" s="81">
        <v>2032</v>
      </c>
    </row>
    <row r="701" spans="3:16" x14ac:dyDescent="0.4">
      <c r="C701" s="29">
        <v>35</v>
      </c>
      <c r="D701" s="30">
        <v>48245</v>
      </c>
      <c r="E701" s="29" t="s">
        <v>85</v>
      </c>
      <c r="F701" s="29">
        <v>7192.3051349102752</v>
      </c>
      <c r="G701" s="29">
        <v>2073.7407221632257</v>
      </c>
      <c r="H701" s="29">
        <v>9266.0458570735009</v>
      </c>
      <c r="I701" s="29">
        <v>204593.98138388721</v>
      </c>
      <c r="J701" s="29">
        <v>213406.01861611282</v>
      </c>
      <c r="K701" s="29">
        <v>111951.84953575436</v>
      </c>
      <c r="L701" s="31">
        <v>0.11750000000000001</v>
      </c>
      <c r="M701" s="31" t="s">
        <v>44</v>
      </c>
      <c r="N701" s="29">
        <v>418000</v>
      </c>
      <c r="O701" s="29" t="s">
        <v>184</v>
      </c>
      <c r="P701" s="81">
        <v>2032</v>
      </c>
    </row>
    <row r="702" spans="3:16" x14ac:dyDescent="0.4">
      <c r="C702" s="29">
        <v>36</v>
      </c>
      <c r="D702" s="30">
        <v>48274</v>
      </c>
      <c r="E702" s="29" t="s">
        <v>85</v>
      </c>
      <c r="F702" s="29">
        <v>7262.7297893562718</v>
      </c>
      <c r="G702" s="29">
        <v>2003.3160677172291</v>
      </c>
      <c r="H702" s="29">
        <v>9266.0458570735009</v>
      </c>
      <c r="I702" s="29">
        <v>197331.25159453094</v>
      </c>
      <c r="J702" s="29">
        <v>220668.74840546909</v>
      </c>
      <c r="K702" s="29">
        <v>113955.16560347159</v>
      </c>
      <c r="L702" s="31">
        <v>0.11750000000000001</v>
      </c>
      <c r="M702" s="31" t="s">
        <v>44</v>
      </c>
      <c r="N702" s="29">
        <v>418000</v>
      </c>
      <c r="O702" s="29" t="s">
        <v>184</v>
      </c>
      <c r="P702" s="81">
        <v>2032</v>
      </c>
    </row>
    <row r="703" spans="3:16" x14ac:dyDescent="0.4">
      <c r="C703" s="29">
        <v>37</v>
      </c>
      <c r="D703" s="30">
        <v>48305</v>
      </c>
      <c r="E703" s="29" t="s">
        <v>85</v>
      </c>
      <c r="F703" s="29">
        <v>7333.8440185437203</v>
      </c>
      <c r="G703" s="29">
        <v>1932.2018385297822</v>
      </c>
      <c r="H703" s="29">
        <v>9266.0458570735027</v>
      </c>
      <c r="I703" s="29">
        <v>189997.40757598722</v>
      </c>
      <c r="J703" s="29">
        <v>228002.59242401281</v>
      </c>
      <c r="K703" s="29">
        <v>115887.36744200137</v>
      </c>
      <c r="L703" s="31">
        <v>0.11750000000000001</v>
      </c>
      <c r="M703" s="31" t="s">
        <v>44</v>
      </c>
      <c r="N703" s="29">
        <v>418000</v>
      </c>
      <c r="O703" s="29" t="s">
        <v>184</v>
      </c>
      <c r="P703" s="81">
        <v>2032</v>
      </c>
    </row>
    <row r="704" spans="3:16" x14ac:dyDescent="0.4">
      <c r="C704" s="29">
        <v>38</v>
      </c>
      <c r="D704" s="30">
        <v>48335</v>
      </c>
      <c r="E704" s="29" t="s">
        <v>85</v>
      </c>
      <c r="F704" s="29">
        <v>7405.6545745586282</v>
      </c>
      <c r="G704" s="29">
        <v>1860.391282514875</v>
      </c>
      <c r="H704" s="29">
        <v>9266.0458570735027</v>
      </c>
      <c r="I704" s="29">
        <v>182591.75300142859</v>
      </c>
      <c r="J704" s="29">
        <v>235408.24699857144</v>
      </c>
      <c r="K704" s="29">
        <v>117747.75872451624</v>
      </c>
      <c r="L704" s="31">
        <v>0.11750000000000001</v>
      </c>
      <c r="M704" s="31" t="s">
        <v>44</v>
      </c>
      <c r="N704" s="29">
        <v>418000</v>
      </c>
      <c r="O704" s="29" t="s">
        <v>184</v>
      </c>
      <c r="P704" s="81">
        <v>2032</v>
      </c>
    </row>
    <row r="705" spans="3:16" x14ac:dyDescent="0.4">
      <c r="C705" s="29">
        <v>39</v>
      </c>
      <c r="D705" s="30">
        <v>48366</v>
      </c>
      <c r="E705" s="29" t="s">
        <v>85</v>
      </c>
      <c r="F705" s="29">
        <v>7478.1682756011796</v>
      </c>
      <c r="G705" s="29">
        <v>1787.8775814723217</v>
      </c>
      <c r="H705" s="29">
        <v>9266.0458570735009</v>
      </c>
      <c r="I705" s="29">
        <v>175113.58472582742</v>
      </c>
      <c r="J705" s="29">
        <v>242886.41527417261</v>
      </c>
      <c r="K705" s="29">
        <v>119535.63630598856</v>
      </c>
      <c r="L705" s="31">
        <v>0.11750000000000001</v>
      </c>
      <c r="M705" s="31" t="s">
        <v>44</v>
      </c>
      <c r="N705" s="29">
        <v>418000</v>
      </c>
      <c r="O705" s="29" t="s">
        <v>184</v>
      </c>
      <c r="P705" s="81">
        <v>2032</v>
      </c>
    </row>
    <row r="706" spans="3:16" x14ac:dyDescent="0.4">
      <c r="C706" s="29">
        <v>40</v>
      </c>
      <c r="D706" s="30">
        <v>48396</v>
      </c>
      <c r="E706" s="29" t="s">
        <v>85</v>
      </c>
      <c r="F706" s="29">
        <v>7551.3920066331093</v>
      </c>
      <c r="G706" s="29">
        <v>1714.6538504403936</v>
      </c>
      <c r="H706" s="29">
        <v>9266.0458570735027</v>
      </c>
      <c r="I706" s="29">
        <v>167562.19271919431</v>
      </c>
      <c r="J706" s="29">
        <v>250437.80728080572</v>
      </c>
      <c r="K706" s="29">
        <v>121250.29015642895</v>
      </c>
      <c r="L706" s="31">
        <v>0.11750000000000001</v>
      </c>
      <c r="M706" s="31" t="s">
        <v>44</v>
      </c>
      <c r="N706" s="29">
        <v>418000</v>
      </c>
      <c r="O706" s="29" t="s">
        <v>184</v>
      </c>
      <c r="P706" s="81">
        <v>2032</v>
      </c>
    </row>
    <row r="707" spans="3:16" x14ac:dyDescent="0.4">
      <c r="C707" s="29">
        <v>41</v>
      </c>
      <c r="D707" s="30">
        <v>48427</v>
      </c>
      <c r="E707" s="29" t="s">
        <v>85</v>
      </c>
      <c r="F707" s="29">
        <v>7625.3327200313915</v>
      </c>
      <c r="G707" s="29">
        <v>1640.7131370421112</v>
      </c>
      <c r="H707" s="29">
        <v>9266.0458570735027</v>
      </c>
      <c r="I707" s="29">
        <v>159936.85999916293</v>
      </c>
      <c r="J707" s="29">
        <v>258063.1400008371</v>
      </c>
      <c r="K707" s="29">
        <v>122891.00329347106</v>
      </c>
      <c r="L707" s="31">
        <v>0.11750000000000001</v>
      </c>
      <c r="M707" s="31" t="s">
        <v>44</v>
      </c>
      <c r="N707" s="29">
        <v>418000</v>
      </c>
      <c r="O707" s="29" t="s">
        <v>184</v>
      </c>
      <c r="P707" s="81">
        <v>2032</v>
      </c>
    </row>
    <row r="708" spans="3:16" x14ac:dyDescent="0.4">
      <c r="C708" s="29">
        <v>42</v>
      </c>
      <c r="D708" s="30">
        <v>48458</v>
      </c>
      <c r="E708" s="29" t="s">
        <v>85</v>
      </c>
      <c r="F708" s="29">
        <v>7699.9974362483672</v>
      </c>
      <c r="G708" s="29">
        <v>1566.0484208251371</v>
      </c>
      <c r="H708" s="29">
        <v>9266.0458570735045</v>
      </c>
      <c r="I708" s="29">
        <v>152236.86256291455</v>
      </c>
      <c r="J708" s="29">
        <v>265763.13743708545</v>
      </c>
      <c r="K708" s="29">
        <v>124457.05171429621</v>
      </c>
      <c r="L708" s="31">
        <v>0.11750000000000001</v>
      </c>
      <c r="M708" s="31" t="s">
        <v>44</v>
      </c>
      <c r="N708" s="29">
        <v>418000</v>
      </c>
      <c r="O708" s="29" t="s">
        <v>184</v>
      </c>
      <c r="P708" s="81">
        <v>2032</v>
      </c>
    </row>
    <row r="709" spans="3:16" x14ac:dyDescent="0.4">
      <c r="C709" s="29">
        <v>43</v>
      </c>
      <c r="D709" s="30">
        <v>48488</v>
      </c>
      <c r="E709" s="29" t="s">
        <v>85</v>
      </c>
      <c r="F709" s="29">
        <v>7775.3932444782995</v>
      </c>
      <c r="G709" s="29">
        <v>1490.652612595205</v>
      </c>
      <c r="H709" s="29">
        <v>9266.0458570735045</v>
      </c>
      <c r="I709" s="29">
        <v>144461.46931843625</v>
      </c>
      <c r="J709" s="29">
        <v>273538.53068156377</v>
      </c>
      <c r="K709" s="29">
        <v>125947.70432689141</v>
      </c>
      <c r="L709" s="31">
        <v>0.11750000000000001</v>
      </c>
      <c r="M709" s="31" t="s">
        <v>44</v>
      </c>
      <c r="N709" s="29">
        <v>418000</v>
      </c>
      <c r="O709" s="29" t="s">
        <v>184</v>
      </c>
      <c r="P709" s="81">
        <v>2032</v>
      </c>
    </row>
    <row r="710" spans="3:16" x14ac:dyDescent="0.4">
      <c r="C710" s="29">
        <v>44</v>
      </c>
      <c r="D710" s="30">
        <v>48519</v>
      </c>
      <c r="E710" s="29" t="s">
        <v>85</v>
      </c>
      <c r="F710" s="29">
        <v>7851.5273033304793</v>
      </c>
      <c r="G710" s="29">
        <v>1414.5185537430218</v>
      </c>
      <c r="H710" s="29">
        <v>9266.0458570735009</v>
      </c>
      <c r="I710" s="29">
        <v>136609.94201510577</v>
      </c>
      <c r="J710" s="29">
        <v>281390.05798489426</v>
      </c>
      <c r="K710" s="29">
        <v>127362.22288063444</v>
      </c>
      <c r="L710" s="31">
        <v>0.11750000000000001</v>
      </c>
      <c r="M710" s="31" t="s">
        <v>44</v>
      </c>
      <c r="N710" s="29">
        <v>418000</v>
      </c>
      <c r="O710" s="29" t="s">
        <v>184</v>
      </c>
      <c r="P710" s="81">
        <v>2032</v>
      </c>
    </row>
    <row r="711" spans="3:16" x14ac:dyDescent="0.4">
      <c r="C711" s="29">
        <v>45</v>
      </c>
      <c r="D711" s="30">
        <v>48549</v>
      </c>
      <c r="E711" s="29" t="s">
        <v>85</v>
      </c>
      <c r="F711" s="29">
        <v>7928.406841508925</v>
      </c>
      <c r="G711" s="29">
        <v>1337.6390155645774</v>
      </c>
      <c r="H711" s="29">
        <v>9266.0458570735027</v>
      </c>
      <c r="I711" s="29">
        <v>128681.53517359684</v>
      </c>
      <c r="J711" s="29">
        <v>289318.46482640319</v>
      </c>
      <c r="K711" s="29">
        <v>128699.86189619901</v>
      </c>
      <c r="L711" s="31">
        <v>0.11750000000000001</v>
      </c>
      <c r="M711" s="31" t="s">
        <v>44</v>
      </c>
      <c r="N711" s="29">
        <v>418000</v>
      </c>
      <c r="O711" s="29" t="s">
        <v>184</v>
      </c>
      <c r="P711" s="81">
        <v>2032</v>
      </c>
    </row>
    <row r="712" spans="3:16" x14ac:dyDescent="0.4">
      <c r="C712" s="29">
        <v>46</v>
      </c>
      <c r="D712" s="30">
        <v>48580</v>
      </c>
      <c r="E712" s="29" t="s">
        <v>85</v>
      </c>
      <c r="F712" s="29">
        <v>8006.0391584986983</v>
      </c>
      <c r="G712" s="29">
        <v>1260.0066985748026</v>
      </c>
      <c r="H712" s="29">
        <v>9266.0458570735009</v>
      </c>
      <c r="I712" s="29">
        <v>120675.49601509815</v>
      </c>
      <c r="J712" s="29">
        <v>297324.50398490188</v>
      </c>
      <c r="K712" s="29">
        <v>129959.86859477381</v>
      </c>
      <c r="L712" s="31">
        <v>0.11750000000000001</v>
      </c>
      <c r="M712" s="31" t="s">
        <v>44</v>
      </c>
      <c r="N712" s="29">
        <v>418000</v>
      </c>
      <c r="O712" s="29" t="s">
        <v>184</v>
      </c>
      <c r="P712" s="81">
        <v>2033</v>
      </c>
    </row>
    <row r="713" spans="3:16" x14ac:dyDescent="0.4">
      <c r="C713" s="29">
        <v>47</v>
      </c>
      <c r="D713" s="30">
        <v>48611</v>
      </c>
      <c r="E713" s="29" t="s">
        <v>85</v>
      </c>
      <c r="F713" s="29">
        <v>8084.4316252589997</v>
      </c>
      <c r="G713" s="29">
        <v>1181.6142318145028</v>
      </c>
      <c r="H713" s="29">
        <v>9266.0458570735027</v>
      </c>
      <c r="I713" s="29">
        <v>112591.06438983914</v>
      </c>
      <c r="J713" s="29">
        <v>305408.93561016087</v>
      </c>
      <c r="K713" s="29">
        <v>131141.48282658833</v>
      </c>
      <c r="L713" s="31">
        <v>0.11750000000000001</v>
      </c>
      <c r="M713" s="31" t="s">
        <v>44</v>
      </c>
      <c r="N713" s="29">
        <v>418000</v>
      </c>
      <c r="O713" s="29" t="s">
        <v>184</v>
      </c>
      <c r="P713" s="81">
        <v>2033</v>
      </c>
    </row>
    <row r="714" spans="3:16" x14ac:dyDescent="0.4">
      <c r="C714" s="29">
        <v>48</v>
      </c>
      <c r="D714" s="30">
        <v>48639</v>
      </c>
      <c r="E714" s="29" t="s">
        <v>85</v>
      </c>
      <c r="F714" s="29">
        <v>8163.5916849229943</v>
      </c>
      <c r="G714" s="29">
        <v>1102.4541721505084</v>
      </c>
      <c r="H714" s="29">
        <v>9266.0458570735027</v>
      </c>
      <c r="I714" s="29">
        <v>104427.47270491614</v>
      </c>
      <c r="J714" s="29">
        <v>313572.52729508386</v>
      </c>
      <c r="K714" s="29">
        <v>132243.93699873885</v>
      </c>
      <c r="L714" s="31">
        <v>0.11750000000000001</v>
      </c>
      <c r="M714" s="31" t="s">
        <v>44</v>
      </c>
      <c r="N714" s="29">
        <v>418000</v>
      </c>
      <c r="O714" s="29" t="s">
        <v>184</v>
      </c>
      <c r="P714" s="81">
        <v>2033</v>
      </c>
    </row>
    <row r="715" spans="3:16" x14ac:dyDescent="0.4">
      <c r="C715" s="29">
        <v>49</v>
      </c>
      <c r="D715" s="30">
        <v>48670</v>
      </c>
      <c r="E715" s="29" t="s">
        <v>85</v>
      </c>
      <c r="F715" s="29">
        <v>8243.5268535045307</v>
      </c>
      <c r="G715" s="29">
        <v>1022.5190035689707</v>
      </c>
      <c r="H715" s="29">
        <v>9266.0458570735009</v>
      </c>
      <c r="I715" s="29">
        <v>96183.945851411612</v>
      </c>
      <c r="J715" s="29">
        <v>321816.05414858839</v>
      </c>
      <c r="K715" s="29">
        <v>133266.45600230782</v>
      </c>
      <c r="L715" s="31">
        <v>0.11750000000000001</v>
      </c>
      <c r="M715" s="31" t="s">
        <v>44</v>
      </c>
      <c r="N715" s="29">
        <v>418000</v>
      </c>
      <c r="O715" s="29" t="s">
        <v>184</v>
      </c>
      <c r="P715" s="81">
        <v>2033</v>
      </c>
    </row>
    <row r="716" spans="3:16" x14ac:dyDescent="0.4">
      <c r="C716" s="29">
        <v>50</v>
      </c>
      <c r="D716" s="30">
        <v>48700</v>
      </c>
      <c r="E716" s="29" t="s">
        <v>85</v>
      </c>
      <c r="F716" s="29">
        <v>8324.2447206117613</v>
      </c>
      <c r="G716" s="29">
        <v>941.80113646173879</v>
      </c>
      <c r="H716" s="29">
        <v>9266.0458570735009</v>
      </c>
      <c r="I716" s="29">
        <v>87859.701130799847</v>
      </c>
      <c r="J716" s="29">
        <v>330140.29886920017</v>
      </c>
      <c r="K716" s="29">
        <v>134208.25713876955</v>
      </c>
      <c r="L716" s="31">
        <v>0.11750000000000001</v>
      </c>
      <c r="M716" s="31" t="s">
        <v>44</v>
      </c>
      <c r="N716" s="29">
        <v>418000</v>
      </c>
      <c r="O716" s="29" t="s">
        <v>184</v>
      </c>
      <c r="P716" s="81">
        <v>2033</v>
      </c>
    </row>
    <row r="717" spans="3:16" x14ac:dyDescent="0.4">
      <c r="C717" s="29">
        <v>51</v>
      </c>
      <c r="D717" s="30">
        <v>48731</v>
      </c>
      <c r="E717" s="29" t="s">
        <v>85</v>
      </c>
      <c r="F717" s="29">
        <v>8405.7529501677527</v>
      </c>
      <c r="G717" s="29">
        <v>860.29290690574851</v>
      </c>
      <c r="H717" s="29">
        <v>9266.0458570735009</v>
      </c>
      <c r="I717" s="29">
        <v>79453.948180632098</v>
      </c>
      <c r="J717" s="29">
        <v>338546.05181936792</v>
      </c>
      <c r="K717" s="29">
        <v>135068.55004567531</v>
      </c>
      <c r="L717" s="31">
        <v>0.11750000000000001</v>
      </c>
      <c r="M717" s="31" t="s">
        <v>44</v>
      </c>
      <c r="N717" s="29">
        <v>418000</v>
      </c>
      <c r="O717" s="29" t="s">
        <v>184</v>
      </c>
      <c r="P717" s="81">
        <v>2033</v>
      </c>
    </row>
    <row r="718" spans="3:16" x14ac:dyDescent="0.4">
      <c r="C718" s="29">
        <v>52</v>
      </c>
      <c r="D718" s="30">
        <v>48761</v>
      </c>
      <c r="E718" s="29" t="s">
        <v>85</v>
      </c>
      <c r="F718" s="29">
        <v>8488.0592811381448</v>
      </c>
      <c r="G718" s="29">
        <v>777.98657593535597</v>
      </c>
      <c r="H718" s="29">
        <v>9266.0458570735009</v>
      </c>
      <c r="I718" s="29">
        <v>70965.888899493948</v>
      </c>
      <c r="J718" s="29">
        <v>347034.11110050604</v>
      </c>
      <c r="K718" s="29">
        <v>135846.53662161066</v>
      </c>
      <c r="L718" s="31">
        <v>0.11750000000000001</v>
      </c>
      <c r="M718" s="31" t="s">
        <v>44</v>
      </c>
      <c r="N718" s="29">
        <v>418000</v>
      </c>
      <c r="O718" s="29" t="s">
        <v>184</v>
      </c>
      <c r="P718" s="81">
        <v>2033</v>
      </c>
    </row>
    <row r="719" spans="3:16" x14ac:dyDescent="0.4">
      <c r="C719" s="29">
        <v>53</v>
      </c>
      <c r="D719" s="30">
        <v>48792</v>
      </c>
      <c r="E719" s="29" t="s">
        <v>85</v>
      </c>
      <c r="F719" s="29">
        <v>8571.1715282659552</v>
      </c>
      <c r="G719" s="29">
        <v>694.874328807545</v>
      </c>
      <c r="H719" s="29">
        <v>9266.0458570735009</v>
      </c>
      <c r="I719" s="29">
        <v>62394.717371227991</v>
      </c>
      <c r="J719" s="29">
        <v>355605.28262877197</v>
      </c>
      <c r="K719" s="29">
        <v>136541.41095041821</v>
      </c>
      <c r="L719" s="31">
        <v>0.11750000000000001</v>
      </c>
      <c r="M719" s="31" t="s">
        <v>44</v>
      </c>
      <c r="N719" s="29">
        <v>418000</v>
      </c>
      <c r="O719" s="29" t="s">
        <v>184</v>
      </c>
      <c r="P719" s="81">
        <v>2033</v>
      </c>
    </row>
    <row r="720" spans="3:16" x14ac:dyDescent="0.4">
      <c r="C720" s="29">
        <v>54</v>
      </c>
      <c r="D720" s="30">
        <v>48823</v>
      </c>
      <c r="E720" s="29" t="s">
        <v>85</v>
      </c>
      <c r="F720" s="29">
        <v>8655.0975828135579</v>
      </c>
      <c r="G720" s="29">
        <v>610.94827425994083</v>
      </c>
      <c r="H720" s="29">
        <v>9266.0458570734991</v>
      </c>
      <c r="I720" s="29">
        <v>53739.619788414435</v>
      </c>
      <c r="J720" s="29">
        <v>364260.38021158555</v>
      </c>
      <c r="K720" s="29">
        <v>137152.35922467816</v>
      </c>
      <c r="L720" s="31">
        <v>0.11750000000000001</v>
      </c>
      <c r="M720" s="31" t="s">
        <v>44</v>
      </c>
      <c r="N720" s="29">
        <v>418000</v>
      </c>
      <c r="O720" s="29" t="s">
        <v>184</v>
      </c>
      <c r="P720" s="81">
        <v>2033</v>
      </c>
    </row>
    <row r="721" spans="3:16" x14ac:dyDescent="0.4">
      <c r="C721" s="29">
        <v>55</v>
      </c>
      <c r="D721" s="30">
        <v>48853</v>
      </c>
      <c r="E721" s="29" t="s">
        <v>85</v>
      </c>
      <c r="F721" s="29">
        <v>8739.845413311943</v>
      </c>
      <c r="G721" s="29">
        <v>526.20044376155806</v>
      </c>
      <c r="H721" s="29">
        <v>9266.0458570735009</v>
      </c>
      <c r="I721" s="29">
        <v>44999.77437510249</v>
      </c>
      <c r="J721" s="29">
        <v>373000.22562489752</v>
      </c>
      <c r="K721" s="29">
        <v>137678.55966843973</v>
      </c>
      <c r="L721" s="31">
        <v>0.11750000000000001</v>
      </c>
      <c r="M721" s="31" t="s">
        <v>44</v>
      </c>
      <c r="N721" s="29">
        <v>418000</v>
      </c>
      <c r="O721" s="29" t="s">
        <v>184</v>
      </c>
      <c r="P721" s="81">
        <v>2033</v>
      </c>
    </row>
    <row r="722" spans="3:16" x14ac:dyDescent="0.4">
      <c r="C722" s="29">
        <v>56</v>
      </c>
      <c r="D722" s="30">
        <v>48884</v>
      </c>
      <c r="E722" s="29" t="s">
        <v>85</v>
      </c>
      <c r="F722" s="29">
        <v>8825.4230663172893</v>
      </c>
      <c r="G722" s="29">
        <v>440.62279075621188</v>
      </c>
      <c r="H722" s="29">
        <v>9266.0458570735009</v>
      </c>
      <c r="I722" s="29">
        <v>36174.351308785204</v>
      </c>
      <c r="J722" s="29">
        <v>381825.6486912148</v>
      </c>
      <c r="K722" s="29">
        <v>138119.18245919593</v>
      </c>
      <c r="L722" s="31">
        <v>0.11750000000000001</v>
      </c>
      <c r="M722" s="31" t="s">
        <v>44</v>
      </c>
      <c r="N722" s="29">
        <v>418000</v>
      </c>
      <c r="O722" s="29" t="s">
        <v>184</v>
      </c>
      <c r="P722" s="81">
        <v>2033</v>
      </c>
    </row>
    <row r="723" spans="3:16" x14ac:dyDescent="0.4">
      <c r="C723" s="29">
        <v>57</v>
      </c>
      <c r="D723" s="30">
        <v>48914</v>
      </c>
      <c r="E723" s="29" t="s">
        <v>85</v>
      </c>
      <c r="F723" s="29">
        <v>8911.8386671749795</v>
      </c>
      <c r="G723" s="29">
        <v>354.20718989852179</v>
      </c>
      <c r="H723" s="29">
        <v>9266.0458570735009</v>
      </c>
      <c r="I723" s="29">
        <v>27262.512641610225</v>
      </c>
      <c r="J723" s="29">
        <v>390737.48735838977</v>
      </c>
      <c r="K723" s="29">
        <v>138473.38964909446</v>
      </c>
      <c r="L723" s="31">
        <v>0.11750000000000001</v>
      </c>
      <c r="M723" s="31" t="s">
        <v>44</v>
      </c>
      <c r="N723" s="29">
        <v>418000</v>
      </c>
      <c r="O723" s="29" t="s">
        <v>184</v>
      </c>
      <c r="P723" s="81">
        <v>2033</v>
      </c>
    </row>
    <row r="724" spans="3:16" x14ac:dyDescent="0.4">
      <c r="C724" s="29">
        <v>58</v>
      </c>
      <c r="D724" s="30">
        <v>48945</v>
      </c>
      <c r="E724" s="29" t="s">
        <v>85</v>
      </c>
      <c r="F724" s="29">
        <v>8999.1004207910701</v>
      </c>
      <c r="G724" s="29">
        <v>266.94543628243349</v>
      </c>
      <c r="H724" s="29">
        <v>9266.0458570735027</v>
      </c>
      <c r="I724" s="29">
        <v>18263.412220819155</v>
      </c>
      <c r="J724" s="29">
        <v>399736.58777918085</v>
      </c>
      <c r="K724" s="29">
        <v>138740.33508537689</v>
      </c>
      <c r="L724" s="31">
        <v>0.11750000000000001</v>
      </c>
      <c r="M724" s="31" t="s">
        <v>44</v>
      </c>
      <c r="N724" s="29">
        <v>418000</v>
      </c>
      <c r="O724" s="29" t="s">
        <v>184</v>
      </c>
      <c r="P724" s="81">
        <v>2034</v>
      </c>
    </row>
    <row r="725" spans="3:16" x14ac:dyDescent="0.4">
      <c r="C725" s="29">
        <v>59</v>
      </c>
      <c r="D725" s="30">
        <v>48976</v>
      </c>
      <c r="E725" s="29" t="s">
        <v>85</v>
      </c>
      <c r="F725" s="29">
        <v>9087.2166124113137</v>
      </c>
      <c r="G725" s="29">
        <v>178.82924466218756</v>
      </c>
      <c r="H725" s="29">
        <v>9266.0458570735009</v>
      </c>
      <c r="I725" s="29">
        <v>9176.1956084078411</v>
      </c>
      <c r="J725" s="29">
        <v>408823.80439159216</v>
      </c>
      <c r="K725" s="29">
        <v>138919.16433003909</v>
      </c>
      <c r="L725" s="31">
        <v>0.11750000000000001</v>
      </c>
      <c r="M725" s="31" t="s">
        <v>44</v>
      </c>
      <c r="N725" s="29">
        <v>418000</v>
      </c>
      <c r="O725" s="29" t="s">
        <v>184</v>
      </c>
      <c r="P725" s="81">
        <v>2034</v>
      </c>
    </row>
    <row r="726" spans="3:16" x14ac:dyDescent="0.4">
      <c r="C726" s="29">
        <v>60</v>
      </c>
      <c r="D726" s="30">
        <v>49004</v>
      </c>
      <c r="E726" s="29" t="s">
        <v>85</v>
      </c>
      <c r="F726" s="29">
        <v>9176.1956084078411</v>
      </c>
      <c r="G726" s="29">
        <v>89.850248665660118</v>
      </c>
      <c r="H726" s="29">
        <v>9266.0458570735009</v>
      </c>
      <c r="I726" s="29">
        <v>2.9842794901924208E-13</v>
      </c>
      <c r="J726" s="29">
        <v>418000</v>
      </c>
      <c r="K726" s="29">
        <v>139009.01457870475</v>
      </c>
      <c r="L726" s="31">
        <v>0.11750000000000001</v>
      </c>
      <c r="M726" s="31" t="s">
        <v>44</v>
      </c>
      <c r="N726" s="29">
        <v>418000</v>
      </c>
      <c r="O726" s="29" t="s">
        <v>184</v>
      </c>
      <c r="P726" s="81">
        <v>2034</v>
      </c>
    </row>
    <row r="727" spans="3:16" x14ac:dyDescent="0.4">
      <c r="C727" s="29">
        <v>0</v>
      </c>
      <c r="D727" s="30">
        <v>47362</v>
      </c>
      <c r="E727" s="29" t="s">
        <v>86</v>
      </c>
      <c r="F727" s="29">
        <v>0</v>
      </c>
      <c r="G727" s="29">
        <v>0</v>
      </c>
      <c r="H727" s="29">
        <v>0</v>
      </c>
      <c r="I727" s="29">
        <v>209000</v>
      </c>
      <c r="J727" s="29">
        <v>0</v>
      </c>
      <c r="K727" s="29">
        <v>0</v>
      </c>
      <c r="L727" s="31">
        <v>0.11249999999999999</v>
      </c>
      <c r="M727" s="31" t="s">
        <v>38</v>
      </c>
      <c r="N727" s="29">
        <v>209000</v>
      </c>
      <c r="O727" s="29" t="s">
        <v>184</v>
      </c>
      <c r="P727" s="81">
        <v>2029</v>
      </c>
    </row>
    <row r="728" spans="3:16" x14ac:dyDescent="0.4">
      <c r="C728" s="29">
        <v>1</v>
      </c>
      <c r="D728" s="30">
        <v>47392</v>
      </c>
      <c r="E728" s="29" t="s">
        <v>86</v>
      </c>
      <c r="F728" s="29">
        <v>2610.8923445373593</v>
      </c>
      <c r="G728" s="29">
        <v>1959.3749999999998</v>
      </c>
      <c r="H728" s="29">
        <v>4570.2673445373593</v>
      </c>
      <c r="I728" s="29">
        <v>206389.10765546263</v>
      </c>
      <c r="J728" s="29">
        <v>2610.8923445373593</v>
      </c>
      <c r="K728" s="29">
        <v>1959.3749999999998</v>
      </c>
      <c r="L728" s="31">
        <v>0.11249999999999999</v>
      </c>
      <c r="M728" s="31" t="s">
        <v>38</v>
      </c>
      <c r="N728" s="29">
        <v>209000</v>
      </c>
      <c r="O728" s="29" t="s">
        <v>184</v>
      </c>
      <c r="P728" s="81">
        <v>2029</v>
      </c>
    </row>
    <row r="729" spans="3:16" x14ac:dyDescent="0.4">
      <c r="C729" s="29">
        <v>2</v>
      </c>
      <c r="D729" s="30">
        <v>47423</v>
      </c>
      <c r="E729" s="29" t="s">
        <v>86</v>
      </c>
      <c r="F729" s="29">
        <v>2652.650302227999</v>
      </c>
      <c r="G729" s="29">
        <v>1891.9001535084076</v>
      </c>
      <c r="H729" s="29">
        <v>4544.5504557364065</v>
      </c>
      <c r="I729" s="29">
        <v>203736.45735323464</v>
      </c>
      <c r="J729" s="29">
        <v>5263.5426467653579</v>
      </c>
      <c r="K729" s="29">
        <v>3851.2751535084071</v>
      </c>
      <c r="L729" s="31">
        <v>0.11</v>
      </c>
      <c r="M729" s="31" t="s">
        <v>38</v>
      </c>
      <c r="N729" s="29">
        <v>209000</v>
      </c>
      <c r="O729" s="29" t="s">
        <v>184</v>
      </c>
      <c r="P729" s="81">
        <v>2029</v>
      </c>
    </row>
    <row r="730" spans="3:16" x14ac:dyDescent="0.4">
      <c r="C730" s="29">
        <v>3</v>
      </c>
      <c r="D730" s="30">
        <v>47453</v>
      </c>
      <c r="E730" s="29" t="s">
        <v>86</v>
      </c>
      <c r="F730" s="29">
        <v>2676.9662633317557</v>
      </c>
      <c r="G730" s="29">
        <v>1867.5841924046508</v>
      </c>
      <c r="H730" s="29">
        <v>4544.5504557364065</v>
      </c>
      <c r="I730" s="29">
        <v>201059.49108990288</v>
      </c>
      <c r="J730" s="29">
        <v>7940.5089100971136</v>
      </c>
      <c r="K730" s="29">
        <v>5718.859345913058</v>
      </c>
      <c r="L730" s="31">
        <v>0.11</v>
      </c>
      <c r="M730" s="31" t="s">
        <v>38</v>
      </c>
      <c r="N730" s="29">
        <v>209000</v>
      </c>
      <c r="O730" s="29" t="s">
        <v>184</v>
      </c>
      <c r="P730" s="81">
        <v>2029</v>
      </c>
    </row>
    <row r="731" spans="3:16" x14ac:dyDescent="0.4">
      <c r="C731" s="29">
        <v>4</v>
      </c>
      <c r="D731" s="30">
        <v>47484</v>
      </c>
      <c r="E731" s="29" t="s">
        <v>86</v>
      </c>
      <c r="F731" s="29">
        <v>2701.505120745629</v>
      </c>
      <c r="G731" s="29">
        <v>1843.0453349907764</v>
      </c>
      <c r="H731" s="29">
        <v>4544.5504557364056</v>
      </c>
      <c r="I731" s="29">
        <v>198357.98596915725</v>
      </c>
      <c r="J731" s="29">
        <v>10642.014030842744</v>
      </c>
      <c r="K731" s="29">
        <v>7561.9046809038346</v>
      </c>
      <c r="L731" s="31">
        <v>0.11</v>
      </c>
      <c r="M731" s="31" t="s">
        <v>38</v>
      </c>
      <c r="N731" s="29">
        <v>209000</v>
      </c>
      <c r="O731" s="29" t="s">
        <v>184</v>
      </c>
      <c r="P731" s="81">
        <v>2030</v>
      </c>
    </row>
    <row r="732" spans="3:16" x14ac:dyDescent="0.4">
      <c r="C732" s="29">
        <v>5</v>
      </c>
      <c r="D732" s="30">
        <v>47515</v>
      </c>
      <c r="E732" s="29" t="s">
        <v>86</v>
      </c>
      <c r="F732" s="29">
        <v>2726.2689176857984</v>
      </c>
      <c r="G732" s="29">
        <v>1818.2815380506081</v>
      </c>
      <c r="H732" s="29">
        <v>4544.5504557364065</v>
      </c>
      <c r="I732" s="29">
        <v>195631.71705147144</v>
      </c>
      <c r="J732" s="29">
        <v>13368.282948528542</v>
      </c>
      <c r="K732" s="29">
        <v>9380.1862189544427</v>
      </c>
      <c r="L732" s="31">
        <v>0.11</v>
      </c>
      <c r="M732" s="31" t="s">
        <v>38</v>
      </c>
      <c r="N732" s="29">
        <v>209000</v>
      </c>
      <c r="O732" s="29" t="s">
        <v>184</v>
      </c>
      <c r="P732" s="81">
        <v>2030</v>
      </c>
    </row>
    <row r="733" spans="3:16" x14ac:dyDescent="0.4">
      <c r="C733" s="29">
        <v>6</v>
      </c>
      <c r="D733" s="30">
        <v>47543</v>
      </c>
      <c r="E733" s="29" t="s">
        <v>86</v>
      </c>
      <c r="F733" s="29">
        <v>2751.2597160979167</v>
      </c>
      <c r="G733" s="29">
        <v>1793.2907396384883</v>
      </c>
      <c r="H733" s="29">
        <v>4544.5504557364047</v>
      </c>
      <c r="I733" s="29">
        <v>192880.45733537353</v>
      </c>
      <c r="J733" s="29">
        <v>16119.542664626459</v>
      </c>
      <c r="K733" s="29">
        <v>11173.476958592932</v>
      </c>
      <c r="L733" s="31">
        <v>0.11</v>
      </c>
      <c r="M733" s="31" t="s">
        <v>38</v>
      </c>
      <c r="N733" s="29">
        <v>209000</v>
      </c>
      <c r="O733" s="29" t="s">
        <v>184</v>
      </c>
      <c r="P733" s="81">
        <v>2030</v>
      </c>
    </row>
    <row r="734" spans="3:16" x14ac:dyDescent="0.4">
      <c r="C734" s="29">
        <v>7</v>
      </c>
      <c r="D734" s="30">
        <v>47574</v>
      </c>
      <c r="E734" s="29" t="s">
        <v>86</v>
      </c>
      <c r="F734" s="29">
        <v>2776.4795968288158</v>
      </c>
      <c r="G734" s="29">
        <v>1768.0708589075907</v>
      </c>
      <c r="H734" s="29">
        <v>4544.5504557364065</v>
      </c>
      <c r="I734" s="29">
        <v>190103.97773854472</v>
      </c>
      <c r="J734" s="29">
        <v>18896.022261455273</v>
      </c>
      <c r="K734" s="29">
        <v>12941.547817500523</v>
      </c>
      <c r="L734" s="31">
        <v>0.11</v>
      </c>
      <c r="M734" s="31" t="s">
        <v>38</v>
      </c>
      <c r="N734" s="29">
        <v>209000</v>
      </c>
      <c r="O734" s="29" t="s">
        <v>184</v>
      </c>
      <c r="P734" s="81">
        <v>2030</v>
      </c>
    </row>
    <row r="735" spans="3:16" x14ac:dyDescent="0.4">
      <c r="C735" s="29">
        <v>8</v>
      </c>
      <c r="D735" s="30">
        <v>47604</v>
      </c>
      <c r="E735" s="29" t="s">
        <v>86</v>
      </c>
      <c r="F735" s="29">
        <v>2801.9306597997465</v>
      </c>
      <c r="G735" s="29">
        <v>1742.61979593666</v>
      </c>
      <c r="H735" s="29">
        <v>4544.5504557364065</v>
      </c>
      <c r="I735" s="29">
        <v>187302.04707874497</v>
      </c>
      <c r="J735" s="29">
        <v>21697.952921255019</v>
      </c>
      <c r="K735" s="29">
        <v>14684.167613437183</v>
      </c>
      <c r="L735" s="31">
        <v>0.11</v>
      </c>
      <c r="M735" s="31" t="s">
        <v>38</v>
      </c>
      <c r="N735" s="29">
        <v>209000</v>
      </c>
      <c r="O735" s="29" t="s">
        <v>184</v>
      </c>
      <c r="P735" s="81">
        <v>2030</v>
      </c>
    </row>
    <row r="736" spans="3:16" x14ac:dyDescent="0.4">
      <c r="C736" s="29">
        <v>9</v>
      </c>
      <c r="D736" s="30">
        <v>47635</v>
      </c>
      <c r="E736" s="29" t="s">
        <v>86</v>
      </c>
      <c r="F736" s="29">
        <v>2827.6150241812443</v>
      </c>
      <c r="G736" s="29">
        <v>1716.9354315551623</v>
      </c>
      <c r="H736" s="29">
        <v>4544.5504557364065</v>
      </c>
      <c r="I736" s="29">
        <v>184474.43205456372</v>
      </c>
      <c r="J736" s="29">
        <v>24525.567945436262</v>
      </c>
      <c r="K736" s="29">
        <v>16401.103044992346</v>
      </c>
      <c r="L736" s="31">
        <v>0.11</v>
      </c>
      <c r="M736" s="31" t="s">
        <v>38</v>
      </c>
      <c r="N736" s="29">
        <v>209000</v>
      </c>
      <c r="O736" s="29" t="s">
        <v>184</v>
      </c>
      <c r="P736" s="81">
        <v>2030</v>
      </c>
    </row>
    <row r="737" spans="3:16" x14ac:dyDescent="0.4">
      <c r="C737" s="29">
        <v>10</v>
      </c>
      <c r="D737" s="30">
        <v>47665</v>
      </c>
      <c r="E737" s="29" t="s">
        <v>86</v>
      </c>
      <c r="F737" s="29">
        <v>2853.5348285695718</v>
      </c>
      <c r="G737" s="29">
        <v>1691.0156271668341</v>
      </c>
      <c r="H737" s="29">
        <v>4544.5504557364056</v>
      </c>
      <c r="I737" s="29">
        <v>181620.89722599415</v>
      </c>
      <c r="J737" s="29">
        <v>27379.102774005834</v>
      </c>
      <c r="K737" s="29">
        <v>18092.11867215918</v>
      </c>
      <c r="L737" s="31">
        <v>0.11</v>
      </c>
      <c r="M737" s="31" t="s">
        <v>38</v>
      </c>
      <c r="N737" s="29">
        <v>209000</v>
      </c>
      <c r="O737" s="29" t="s">
        <v>184</v>
      </c>
      <c r="P737" s="81">
        <v>2030</v>
      </c>
    </row>
    <row r="738" spans="3:16" x14ac:dyDescent="0.4">
      <c r="C738" s="29">
        <v>11</v>
      </c>
      <c r="D738" s="30">
        <v>47696</v>
      </c>
      <c r="E738" s="29" t="s">
        <v>86</v>
      </c>
      <c r="F738" s="29">
        <v>2879.6922311647932</v>
      </c>
      <c r="G738" s="29">
        <v>1664.8582245716132</v>
      </c>
      <c r="H738" s="29">
        <v>4544.5504557364065</v>
      </c>
      <c r="I738" s="29">
        <v>178741.20499482937</v>
      </c>
      <c r="J738" s="29">
        <v>30258.795005170628</v>
      </c>
      <c r="K738" s="29">
        <v>19756.976896730794</v>
      </c>
      <c r="L738" s="31">
        <v>0.11</v>
      </c>
      <c r="M738" s="31" t="s">
        <v>38</v>
      </c>
      <c r="N738" s="29">
        <v>209000</v>
      </c>
      <c r="O738" s="29" t="s">
        <v>184</v>
      </c>
      <c r="P738" s="81">
        <v>2030</v>
      </c>
    </row>
    <row r="739" spans="3:16" x14ac:dyDescent="0.4">
      <c r="C739" s="29">
        <v>12</v>
      </c>
      <c r="D739" s="30">
        <v>47727</v>
      </c>
      <c r="E739" s="29" t="s">
        <v>86</v>
      </c>
      <c r="F739" s="29">
        <v>2906.0894099504694</v>
      </c>
      <c r="G739" s="29">
        <v>1638.461045785936</v>
      </c>
      <c r="H739" s="29">
        <v>4544.5504557364056</v>
      </c>
      <c r="I739" s="29">
        <v>175835.11558487889</v>
      </c>
      <c r="J739" s="29">
        <v>33164.884415121094</v>
      </c>
      <c r="K739" s="29">
        <v>21395.437942516728</v>
      </c>
      <c r="L739" s="31">
        <v>0.11</v>
      </c>
      <c r="M739" s="31" t="s">
        <v>38</v>
      </c>
      <c r="N739" s="29">
        <v>209000</v>
      </c>
      <c r="O739" s="29" t="s">
        <v>184</v>
      </c>
      <c r="P739" s="81">
        <v>2030</v>
      </c>
    </row>
    <row r="740" spans="3:16" x14ac:dyDescent="0.4">
      <c r="C740" s="29">
        <v>13</v>
      </c>
      <c r="D740" s="30">
        <v>47757</v>
      </c>
      <c r="E740" s="29" t="s">
        <v>86</v>
      </c>
      <c r="F740" s="29">
        <v>2932.7285628750169</v>
      </c>
      <c r="G740" s="29">
        <v>1611.8218928613899</v>
      </c>
      <c r="H740" s="29">
        <v>4544.5504557364065</v>
      </c>
      <c r="I740" s="29">
        <v>172902.38702200388</v>
      </c>
      <c r="J740" s="29">
        <v>36097.612977996112</v>
      </c>
      <c r="K740" s="29">
        <v>23007.259835378118</v>
      </c>
      <c r="L740" s="31">
        <v>0.11</v>
      </c>
      <c r="M740" s="31" t="s">
        <v>38</v>
      </c>
      <c r="N740" s="29">
        <v>209000</v>
      </c>
      <c r="O740" s="29" t="s">
        <v>184</v>
      </c>
      <c r="P740" s="81">
        <v>2030</v>
      </c>
    </row>
    <row r="741" spans="3:16" x14ac:dyDescent="0.4">
      <c r="C741" s="29">
        <v>14</v>
      </c>
      <c r="D741" s="30">
        <v>47788</v>
      </c>
      <c r="E741" s="29" t="s">
        <v>86</v>
      </c>
      <c r="F741" s="29">
        <v>2974.7157302718911</v>
      </c>
      <c r="G741" s="29">
        <v>1548.9172170721181</v>
      </c>
      <c r="H741" s="29">
        <v>4523.6329473440092</v>
      </c>
      <c r="I741" s="29">
        <v>169927.671291732</v>
      </c>
      <c r="J741" s="29">
        <v>39072.328708268004</v>
      </c>
      <c r="K741" s="29">
        <v>24556.177052450235</v>
      </c>
      <c r="L741" s="31">
        <v>0.1075</v>
      </c>
      <c r="M741" s="31" t="s">
        <v>38</v>
      </c>
      <c r="N741" s="29">
        <v>209000</v>
      </c>
      <c r="O741" s="29" t="s">
        <v>184</v>
      </c>
      <c r="P741" s="81">
        <v>2030</v>
      </c>
    </row>
    <row r="742" spans="3:16" x14ac:dyDescent="0.4">
      <c r="C742" s="29">
        <v>15</v>
      </c>
      <c r="D742" s="30">
        <v>47818</v>
      </c>
      <c r="E742" s="29" t="s">
        <v>86</v>
      </c>
      <c r="F742" s="29">
        <v>3001.3642253555768</v>
      </c>
      <c r="G742" s="29">
        <v>1522.2687219884324</v>
      </c>
      <c r="H742" s="29">
        <v>4523.6329473440092</v>
      </c>
      <c r="I742" s="29">
        <v>166926.30706637641</v>
      </c>
      <c r="J742" s="29">
        <v>42073.692933623577</v>
      </c>
      <c r="K742" s="29">
        <v>26078.445774438667</v>
      </c>
      <c r="L742" s="31">
        <v>0.1075</v>
      </c>
      <c r="M742" s="31" t="s">
        <v>38</v>
      </c>
      <c r="N742" s="29">
        <v>209000</v>
      </c>
      <c r="O742" s="29" t="s">
        <v>184</v>
      </c>
      <c r="P742" s="81">
        <v>2030</v>
      </c>
    </row>
    <row r="743" spans="3:16" x14ac:dyDescent="0.4">
      <c r="C743" s="29">
        <v>16</v>
      </c>
      <c r="D743" s="30">
        <v>47849</v>
      </c>
      <c r="E743" s="29" t="s">
        <v>86</v>
      </c>
      <c r="F743" s="29">
        <v>3028.2514465410532</v>
      </c>
      <c r="G743" s="29">
        <v>1495.3815008029553</v>
      </c>
      <c r="H743" s="29">
        <v>4523.6329473440082</v>
      </c>
      <c r="I743" s="29">
        <v>163898.05561983536</v>
      </c>
      <c r="J743" s="29">
        <v>45101.944380164627</v>
      </c>
      <c r="K743" s="29">
        <v>27573.827275241623</v>
      </c>
      <c r="L743" s="31">
        <v>0.1075</v>
      </c>
      <c r="M743" s="31" t="s">
        <v>38</v>
      </c>
      <c r="N743" s="29">
        <v>209000</v>
      </c>
      <c r="O743" s="29" t="s">
        <v>184</v>
      </c>
      <c r="P743" s="81">
        <v>2031</v>
      </c>
    </row>
    <row r="744" spans="3:16" x14ac:dyDescent="0.4">
      <c r="C744" s="29">
        <v>17</v>
      </c>
      <c r="D744" s="30">
        <v>47880</v>
      </c>
      <c r="E744" s="29" t="s">
        <v>86</v>
      </c>
      <c r="F744" s="29">
        <v>3055.3795324163166</v>
      </c>
      <c r="G744" s="29">
        <v>1468.2534149276917</v>
      </c>
      <c r="H744" s="29">
        <v>4523.6329473440082</v>
      </c>
      <c r="I744" s="29">
        <v>160842.67608741904</v>
      </c>
      <c r="J744" s="29">
        <v>48157.323912580941</v>
      </c>
      <c r="K744" s="29">
        <v>29042.080690169314</v>
      </c>
      <c r="L744" s="31">
        <v>0.1075</v>
      </c>
      <c r="M744" s="31" t="s">
        <v>38</v>
      </c>
      <c r="N744" s="29">
        <v>209000</v>
      </c>
      <c r="O744" s="29" t="s">
        <v>184</v>
      </c>
      <c r="P744" s="81">
        <v>2031</v>
      </c>
    </row>
    <row r="745" spans="3:16" x14ac:dyDescent="0.4">
      <c r="C745" s="29">
        <v>18</v>
      </c>
      <c r="D745" s="30">
        <v>47908</v>
      </c>
      <c r="E745" s="29" t="s">
        <v>86</v>
      </c>
      <c r="F745" s="29">
        <v>3082.7506407275469</v>
      </c>
      <c r="G745" s="29">
        <v>1440.8823066164621</v>
      </c>
      <c r="H745" s="29">
        <v>4523.6329473440092</v>
      </c>
      <c r="I745" s="29">
        <v>157759.92544669149</v>
      </c>
      <c r="J745" s="29">
        <v>51240.074553308485</v>
      </c>
      <c r="K745" s="29">
        <v>30482.962996785776</v>
      </c>
      <c r="L745" s="31">
        <v>0.1075</v>
      </c>
      <c r="M745" s="31" t="s">
        <v>38</v>
      </c>
      <c r="N745" s="29">
        <v>209000</v>
      </c>
      <c r="O745" s="29" t="s">
        <v>184</v>
      </c>
      <c r="P745" s="81">
        <v>2031</v>
      </c>
    </row>
    <row r="746" spans="3:16" x14ac:dyDescent="0.4">
      <c r="C746" s="29">
        <v>19</v>
      </c>
      <c r="D746" s="30">
        <v>47939</v>
      </c>
      <c r="E746" s="29" t="s">
        <v>86</v>
      </c>
      <c r="F746" s="29">
        <v>3110.3669485507303</v>
      </c>
      <c r="G746" s="29">
        <v>1413.265998793278</v>
      </c>
      <c r="H746" s="29">
        <v>4523.6329473440082</v>
      </c>
      <c r="I746" s="29">
        <v>154649.55849814074</v>
      </c>
      <c r="J746" s="29">
        <v>54350.441501859212</v>
      </c>
      <c r="K746" s="29">
        <v>31896.228995579055</v>
      </c>
      <c r="L746" s="31">
        <v>0.1075</v>
      </c>
      <c r="M746" s="31" t="s">
        <v>38</v>
      </c>
      <c r="N746" s="29">
        <v>209000</v>
      </c>
      <c r="O746" s="29" t="s">
        <v>184</v>
      </c>
      <c r="P746" s="81">
        <v>2031</v>
      </c>
    </row>
    <row r="747" spans="3:16" x14ac:dyDescent="0.4">
      <c r="C747" s="29">
        <v>20</v>
      </c>
      <c r="D747" s="30">
        <v>47969</v>
      </c>
      <c r="E747" s="29" t="s">
        <v>86</v>
      </c>
      <c r="F747" s="29">
        <v>3138.2306524648307</v>
      </c>
      <c r="G747" s="29">
        <v>1385.4022948791776</v>
      </c>
      <c r="H747" s="29">
        <v>4523.6329473440082</v>
      </c>
      <c r="I747" s="29">
        <v>151511.3278456759</v>
      </c>
      <c r="J747" s="29">
        <v>57488.672154324042</v>
      </c>
      <c r="K747" s="29">
        <v>33281.63129045823</v>
      </c>
      <c r="L747" s="31">
        <v>0.1075</v>
      </c>
      <c r="M747" s="31" t="s">
        <v>38</v>
      </c>
      <c r="N747" s="29">
        <v>209000</v>
      </c>
      <c r="O747" s="29" t="s">
        <v>184</v>
      </c>
      <c r="P747" s="81">
        <v>2031</v>
      </c>
    </row>
    <row r="748" spans="3:16" x14ac:dyDescent="0.4">
      <c r="C748" s="29">
        <v>21</v>
      </c>
      <c r="D748" s="30">
        <v>48000</v>
      </c>
      <c r="E748" s="29" t="s">
        <v>86</v>
      </c>
      <c r="F748" s="29">
        <v>3166.3439687264949</v>
      </c>
      <c r="G748" s="29">
        <v>1357.2889786175133</v>
      </c>
      <c r="H748" s="29">
        <v>4523.6329473440082</v>
      </c>
      <c r="I748" s="29">
        <v>148344.98387694941</v>
      </c>
      <c r="J748" s="29">
        <v>60655.01612305054</v>
      </c>
      <c r="K748" s="29">
        <v>34638.920269075745</v>
      </c>
      <c r="L748" s="31">
        <v>0.1075</v>
      </c>
      <c r="M748" s="31" t="s">
        <v>38</v>
      </c>
      <c r="N748" s="29">
        <v>209000</v>
      </c>
      <c r="O748" s="29" t="s">
        <v>184</v>
      </c>
      <c r="P748" s="81">
        <v>2031</v>
      </c>
    </row>
    <row r="749" spans="3:16" x14ac:dyDescent="0.4">
      <c r="C749" s="29">
        <v>22</v>
      </c>
      <c r="D749" s="30">
        <v>48030</v>
      </c>
      <c r="E749" s="29" t="s">
        <v>86</v>
      </c>
      <c r="F749" s="29">
        <v>3194.7091334463366</v>
      </c>
      <c r="G749" s="29">
        <v>1328.9238138976718</v>
      </c>
      <c r="H749" s="29">
        <v>4523.6329473440082</v>
      </c>
      <c r="I749" s="29">
        <v>145150.27474350308</v>
      </c>
      <c r="J749" s="29">
        <v>63849.72525649688</v>
      </c>
      <c r="K749" s="29">
        <v>35967.844082973417</v>
      </c>
      <c r="L749" s="31">
        <v>0.1075</v>
      </c>
      <c r="M749" s="31" t="s">
        <v>38</v>
      </c>
      <c r="N749" s="29">
        <v>209000</v>
      </c>
      <c r="O749" s="29" t="s">
        <v>184</v>
      </c>
      <c r="P749" s="81">
        <v>2031</v>
      </c>
    </row>
    <row r="750" spans="3:16" x14ac:dyDescent="0.4">
      <c r="C750" s="29">
        <v>23</v>
      </c>
      <c r="D750" s="30">
        <v>48061</v>
      </c>
      <c r="E750" s="29" t="s">
        <v>86</v>
      </c>
      <c r="F750" s="29">
        <v>3223.3284027667933</v>
      </c>
      <c r="G750" s="29">
        <v>1300.304544577215</v>
      </c>
      <c r="H750" s="29">
        <v>4523.6329473440082</v>
      </c>
      <c r="I750" s="29">
        <v>141926.94634073629</v>
      </c>
      <c r="J750" s="29">
        <v>67073.053659263678</v>
      </c>
      <c r="K750" s="29">
        <v>37268.148627550632</v>
      </c>
      <c r="L750" s="31">
        <v>0.1075</v>
      </c>
      <c r="M750" s="31" t="s">
        <v>38</v>
      </c>
      <c r="N750" s="29">
        <v>209000</v>
      </c>
      <c r="O750" s="29" t="s">
        <v>184</v>
      </c>
      <c r="P750" s="81">
        <v>2031</v>
      </c>
    </row>
    <row r="751" spans="3:16" x14ac:dyDescent="0.4">
      <c r="C751" s="29">
        <v>24</v>
      </c>
      <c r="D751" s="30">
        <v>48092</v>
      </c>
      <c r="E751" s="29" t="s">
        <v>86</v>
      </c>
      <c r="F751" s="29">
        <v>3252.2040530415788</v>
      </c>
      <c r="G751" s="29">
        <v>1271.4288943024292</v>
      </c>
      <c r="H751" s="29">
        <v>4523.6329473440082</v>
      </c>
      <c r="I751" s="29">
        <v>138674.74228769471</v>
      </c>
      <c r="J751" s="29">
        <v>70325.257712305262</v>
      </c>
      <c r="K751" s="29">
        <v>38539.577521853062</v>
      </c>
      <c r="L751" s="31">
        <v>0.1075</v>
      </c>
      <c r="M751" s="31" t="s">
        <v>38</v>
      </c>
      <c r="N751" s="29">
        <v>209000</v>
      </c>
      <c r="O751" s="29" t="s">
        <v>184</v>
      </c>
      <c r="P751" s="81">
        <v>2031</v>
      </c>
    </row>
    <row r="752" spans="3:16" x14ac:dyDescent="0.4">
      <c r="C752" s="29">
        <v>25</v>
      </c>
      <c r="D752" s="30">
        <v>48122</v>
      </c>
      <c r="E752" s="29" t="s">
        <v>86</v>
      </c>
      <c r="F752" s="29">
        <v>3281.3383810167434</v>
      </c>
      <c r="G752" s="29">
        <v>1242.2945663272651</v>
      </c>
      <c r="H752" s="29">
        <v>4523.6329473440082</v>
      </c>
      <c r="I752" s="29">
        <v>135393.40390667797</v>
      </c>
      <c r="J752" s="29">
        <v>73606.596093322005</v>
      </c>
      <c r="K752" s="29">
        <v>39781.872088180324</v>
      </c>
      <c r="L752" s="31">
        <v>0.1075</v>
      </c>
      <c r="M752" s="31" t="s">
        <v>38</v>
      </c>
      <c r="N752" s="29">
        <v>209000</v>
      </c>
      <c r="O752" s="29" t="s">
        <v>184</v>
      </c>
      <c r="P752" s="81">
        <v>2031</v>
      </c>
    </row>
    <row r="753" spans="3:16" x14ac:dyDescent="0.4">
      <c r="C753" s="29">
        <v>26</v>
      </c>
      <c r="D753" s="30">
        <v>48153</v>
      </c>
      <c r="E753" s="29" t="s">
        <v>86</v>
      </c>
      <c r="F753" s="29">
        <v>3310.7337040133516</v>
      </c>
      <c r="G753" s="29">
        <v>1212.8992433306569</v>
      </c>
      <c r="H753" s="29">
        <v>4523.6329473440082</v>
      </c>
      <c r="I753" s="29">
        <v>132082.67020266462</v>
      </c>
      <c r="J753" s="29">
        <v>76917.329797335362</v>
      </c>
      <c r="K753" s="29">
        <v>40994.77133151098</v>
      </c>
      <c r="L753" s="31">
        <v>0.1075</v>
      </c>
      <c r="M753" s="31" t="s">
        <v>38</v>
      </c>
      <c r="N753" s="29">
        <v>209000</v>
      </c>
      <c r="O753" s="29" t="s">
        <v>184</v>
      </c>
      <c r="P753" s="81">
        <v>2031</v>
      </c>
    </row>
    <row r="754" spans="3:16" x14ac:dyDescent="0.4">
      <c r="C754" s="29">
        <v>27</v>
      </c>
      <c r="D754" s="30">
        <v>48183</v>
      </c>
      <c r="E754" s="29" t="s">
        <v>86</v>
      </c>
      <c r="F754" s="29">
        <v>3340.3923601118049</v>
      </c>
      <c r="G754" s="29">
        <v>1183.240587232204</v>
      </c>
      <c r="H754" s="29">
        <v>4523.6329473440092</v>
      </c>
      <c r="I754" s="29">
        <v>128742.27784255282</v>
      </c>
      <c r="J754" s="29">
        <v>80257.722157447162</v>
      </c>
      <c r="K754" s="29">
        <v>42178.011918743185</v>
      </c>
      <c r="L754" s="31">
        <v>0.1075</v>
      </c>
      <c r="M754" s="31" t="s">
        <v>38</v>
      </c>
      <c r="N754" s="29">
        <v>209000</v>
      </c>
      <c r="O754" s="29" t="s">
        <v>184</v>
      </c>
      <c r="P754" s="81">
        <v>2031</v>
      </c>
    </row>
    <row r="755" spans="3:16" x14ac:dyDescent="0.4">
      <c r="C755" s="29">
        <v>28</v>
      </c>
      <c r="D755" s="30">
        <v>48214</v>
      </c>
      <c r="E755" s="29" t="s">
        <v>86</v>
      </c>
      <c r="F755" s="29">
        <v>3370.3167083378066</v>
      </c>
      <c r="G755" s="29">
        <v>1153.3162390062023</v>
      </c>
      <c r="H755" s="29">
        <v>4523.6329473440092</v>
      </c>
      <c r="I755" s="29">
        <v>125371.96113421502</v>
      </c>
      <c r="J755" s="29">
        <v>83628.038865784969</v>
      </c>
      <c r="K755" s="29">
        <v>43331.328157749384</v>
      </c>
      <c r="L755" s="31">
        <v>0.1075</v>
      </c>
      <c r="M755" s="31" t="s">
        <v>38</v>
      </c>
      <c r="N755" s="29">
        <v>209000</v>
      </c>
      <c r="O755" s="29" t="s">
        <v>184</v>
      </c>
      <c r="P755" s="81">
        <v>2032</v>
      </c>
    </row>
    <row r="756" spans="3:16" x14ac:dyDescent="0.4">
      <c r="C756" s="29">
        <v>29</v>
      </c>
      <c r="D756" s="30">
        <v>48245</v>
      </c>
      <c r="E756" s="29" t="s">
        <v>86</v>
      </c>
      <c r="F756" s="29">
        <v>3400.5091288499989</v>
      </c>
      <c r="G756" s="29">
        <v>1123.1238184940096</v>
      </c>
      <c r="H756" s="29">
        <v>4523.6329473440082</v>
      </c>
      <c r="I756" s="29">
        <v>121971.45200536502</v>
      </c>
      <c r="J756" s="29">
        <v>87028.547994634966</v>
      </c>
      <c r="K756" s="29">
        <v>44454.451976243392</v>
      </c>
      <c r="L756" s="31">
        <v>0.1075</v>
      </c>
      <c r="M756" s="31" t="s">
        <v>38</v>
      </c>
      <c r="N756" s="29">
        <v>209000</v>
      </c>
      <c r="O756" s="29" t="s">
        <v>184</v>
      </c>
      <c r="P756" s="81">
        <v>2032</v>
      </c>
    </row>
    <row r="757" spans="3:16" x14ac:dyDescent="0.4">
      <c r="C757" s="29">
        <v>30</v>
      </c>
      <c r="D757" s="30">
        <v>48274</v>
      </c>
      <c r="E757" s="29" t="s">
        <v>86</v>
      </c>
      <c r="F757" s="29">
        <v>3430.9720231292808</v>
      </c>
      <c r="G757" s="29">
        <v>1092.6609242147283</v>
      </c>
      <c r="H757" s="29">
        <v>4523.6329473440092</v>
      </c>
      <c r="I757" s="29">
        <v>118540.47998223575</v>
      </c>
      <c r="J757" s="29">
        <v>90459.52001776424</v>
      </c>
      <c r="K757" s="29">
        <v>45547.112900458123</v>
      </c>
      <c r="L757" s="31">
        <v>0.1075</v>
      </c>
      <c r="M757" s="31" t="s">
        <v>38</v>
      </c>
      <c r="N757" s="29">
        <v>209000</v>
      </c>
      <c r="O757" s="29" t="s">
        <v>184</v>
      </c>
      <c r="P757" s="81">
        <v>2032</v>
      </c>
    </row>
    <row r="758" spans="3:16" x14ac:dyDescent="0.4">
      <c r="C758" s="29">
        <v>31</v>
      </c>
      <c r="D758" s="30">
        <v>48305</v>
      </c>
      <c r="E758" s="29" t="s">
        <v>86</v>
      </c>
      <c r="F758" s="29">
        <v>3461.7078141698139</v>
      </c>
      <c r="G758" s="29">
        <v>1061.9251331741953</v>
      </c>
      <c r="H758" s="29">
        <v>4523.6329473440092</v>
      </c>
      <c r="I758" s="29">
        <v>115078.77216806593</v>
      </c>
      <c r="J758" s="29">
        <v>93921.227831934055</v>
      </c>
      <c r="K758" s="29">
        <v>46609.038033632321</v>
      </c>
      <c r="L758" s="31">
        <v>0.1075</v>
      </c>
      <c r="M758" s="31" t="s">
        <v>38</v>
      </c>
      <c r="N758" s="29">
        <v>209000</v>
      </c>
      <c r="O758" s="29" t="s">
        <v>184</v>
      </c>
      <c r="P758" s="81">
        <v>2032</v>
      </c>
    </row>
    <row r="759" spans="3:16" x14ac:dyDescent="0.4">
      <c r="C759" s="29">
        <v>32</v>
      </c>
      <c r="D759" s="30">
        <v>48335</v>
      </c>
      <c r="E759" s="29" t="s">
        <v>86</v>
      </c>
      <c r="F759" s="29">
        <v>3492.7189466717509</v>
      </c>
      <c r="G759" s="29">
        <v>1030.9140006722573</v>
      </c>
      <c r="H759" s="29">
        <v>4523.6329473440082</v>
      </c>
      <c r="I759" s="29">
        <v>111586.05322139418</v>
      </c>
      <c r="J759" s="29">
        <v>97413.946778605809</v>
      </c>
      <c r="K759" s="29">
        <v>47639.952034304581</v>
      </c>
      <c r="L759" s="31">
        <v>0.1075</v>
      </c>
      <c r="M759" s="31" t="s">
        <v>38</v>
      </c>
      <c r="N759" s="29">
        <v>209000</v>
      </c>
      <c r="O759" s="29" t="s">
        <v>184</v>
      </c>
      <c r="P759" s="81">
        <v>2032</v>
      </c>
    </row>
    <row r="760" spans="3:16" x14ac:dyDescent="0.4">
      <c r="C760" s="29">
        <v>33</v>
      </c>
      <c r="D760" s="30">
        <v>48366</v>
      </c>
      <c r="E760" s="29" t="s">
        <v>86</v>
      </c>
      <c r="F760" s="29">
        <v>3524.0078872356862</v>
      </c>
      <c r="G760" s="29">
        <v>999.62506010832283</v>
      </c>
      <c r="H760" s="29">
        <v>4523.6329473440092</v>
      </c>
      <c r="I760" s="29">
        <v>108062.04533415849</v>
      </c>
      <c r="J760" s="29">
        <v>100937.95466584149</v>
      </c>
      <c r="K760" s="29">
        <v>48639.577094412904</v>
      </c>
      <c r="L760" s="31">
        <v>0.1075</v>
      </c>
      <c r="M760" s="31" t="s">
        <v>38</v>
      </c>
      <c r="N760" s="29">
        <v>209000</v>
      </c>
      <c r="O760" s="29" t="s">
        <v>184</v>
      </c>
      <c r="P760" s="81">
        <v>2032</v>
      </c>
    </row>
    <row r="761" spans="3:16" x14ac:dyDescent="0.4">
      <c r="C761" s="29">
        <v>34</v>
      </c>
      <c r="D761" s="30">
        <v>48396</v>
      </c>
      <c r="E761" s="29" t="s">
        <v>86</v>
      </c>
      <c r="F761" s="29">
        <v>3555.5771245588403</v>
      </c>
      <c r="G761" s="29">
        <v>968.05582278516988</v>
      </c>
      <c r="H761" s="29">
        <v>4523.6329473440101</v>
      </c>
      <c r="I761" s="29">
        <v>104506.46820959965</v>
      </c>
      <c r="J761" s="29">
        <v>104493.53179040033</v>
      </c>
      <c r="K761" s="29">
        <v>49607.632917198076</v>
      </c>
      <c r="L761" s="31">
        <v>0.1075</v>
      </c>
      <c r="M761" s="31" t="s">
        <v>38</v>
      </c>
      <c r="N761" s="29">
        <v>209000</v>
      </c>
      <c r="O761" s="29" t="s">
        <v>184</v>
      </c>
      <c r="P761" s="81">
        <v>2032</v>
      </c>
    </row>
    <row r="762" spans="3:16" x14ac:dyDescent="0.4">
      <c r="C762" s="29">
        <v>35</v>
      </c>
      <c r="D762" s="30">
        <v>48427</v>
      </c>
      <c r="E762" s="29" t="s">
        <v>86</v>
      </c>
      <c r="F762" s="29">
        <v>3587.4291696330124</v>
      </c>
      <c r="G762" s="29">
        <v>936.20377771099686</v>
      </c>
      <c r="H762" s="29">
        <v>4523.6329473440092</v>
      </c>
      <c r="I762" s="29">
        <v>100919.03903996664</v>
      </c>
      <c r="J762" s="29">
        <v>108080.96096003335</v>
      </c>
      <c r="K762" s="29">
        <v>50543.836694909071</v>
      </c>
      <c r="L762" s="31">
        <v>0.1075</v>
      </c>
      <c r="M762" s="31" t="s">
        <v>38</v>
      </c>
      <c r="N762" s="29">
        <v>209000</v>
      </c>
      <c r="O762" s="29" t="s">
        <v>184</v>
      </c>
      <c r="P762" s="81">
        <v>2032</v>
      </c>
    </row>
    <row r="763" spans="3:16" x14ac:dyDescent="0.4">
      <c r="C763" s="29">
        <v>36</v>
      </c>
      <c r="D763" s="30">
        <v>48458</v>
      </c>
      <c r="E763" s="29" t="s">
        <v>86</v>
      </c>
      <c r="F763" s="29">
        <v>3619.5665559443073</v>
      </c>
      <c r="G763" s="29">
        <v>904.06639139970105</v>
      </c>
      <c r="H763" s="29">
        <v>4523.6329473440082</v>
      </c>
      <c r="I763" s="29">
        <v>97299.472484022335</v>
      </c>
      <c r="J763" s="29">
        <v>111700.52751597765</v>
      </c>
      <c r="K763" s="29">
        <v>51447.903086308768</v>
      </c>
      <c r="L763" s="31">
        <v>0.1075</v>
      </c>
      <c r="M763" s="31" t="s">
        <v>38</v>
      </c>
      <c r="N763" s="29">
        <v>209000</v>
      </c>
      <c r="O763" s="29" t="s">
        <v>184</v>
      </c>
      <c r="P763" s="81">
        <v>2032</v>
      </c>
    </row>
    <row r="764" spans="3:16" x14ac:dyDescent="0.4">
      <c r="C764" s="29">
        <v>37</v>
      </c>
      <c r="D764" s="30">
        <v>48488</v>
      </c>
      <c r="E764" s="29" t="s">
        <v>86</v>
      </c>
      <c r="F764" s="29">
        <v>3651.9918396746425</v>
      </c>
      <c r="G764" s="29">
        <v>871.64110766936676</v>
      </c>
      <c r="H764" s="29">
        <v>4523.6329473440092</v>
      </c>
      <c r="I764" s="29">
        <v>93647.480644347699</v>
      </c>
      <c r="J764" s="29">
        <v>115352.51935565229</v>
      </c>
      <c r="K764" s="29">
        <v>52319.544193978138</v>
      </c>
      <c r="L764" s="31">
        <v>0.1075</v>
      </c>
      <c r="M764" s="31" t="s">
        <v>38</v>
      </c>
      <c r="N764" s="29">
        <v>209000</v>
      </c>
      <c r="O764" s="29" t="s">
        <v>184</v>
      </c>
      <c r="P764" s="81">
        <v>2032</v>
      </c>
    </row>
    <row r="765" spans="3:16" x14ac:dyDescent="0.4">
      <c r="C765" s="29">
        <v>38</v>
      </c>
      <c r="D765" s="30">
        <v>48519</v>
      </c>
      <c r="E765" s="29" t="s">
        <v>86</v>
      </c>
      <c r="F765" s="29">
        <v>3684.7075999050621</v>
      </c>
      <c r="G765" s="29">
        <v>838.92534743894817</v>
      </c>
      <c r="H765" s="29">
        <v>4523.6329473440101</v>
      </c>
      <c r="I765" s="29">
        <v>89962.773044442642</v>
      </c>
      <c r="J765" s="29">
        <v>119037.22695555734</v>
      </c>
      <c r="K765" s="29">
        <v>53158.469541417086</v>
      </c>
      <c r="L765" s="31">
        <v>0.1075</v>
      </c>
      <c r="M765" s="31" t="s">
        <v>38</v>
      </c>
      <c r="N765" s="29">
        <v>209000</v>
      </c>
      <c r="O765" s="29" t="s">
        <v>184</v>
      </c>
      <c r="P765" s="81">
        <v>2032</v>
      </c>
    </row>
    <row r="766" spans="3:16" x14ac:dyDescent="0.4">
      <c r="C766" s="29">
        <v>39</v>
      </c>
      <c r="D766" s="30">
        <v>48549</v>
      </c>
      <c r="E766" s="29" t="s">
        <v>86</v>
      </c>
      <c r="F766" s="29">
        <v>3717.716438820878</v>
      </c>
      <c r="G766" s="29">
        <v>805.91650852313194</v>
      </c>
      <c r="H766" s="29">
        <v>4523.6329473440101</v>
      </c>
      <c r="I766" s="29">
        <v>86245.056605621765</v>
      </c>
      <c r="J766" s="29">
        <v>122754.94339437822</v>
      </c>
      <c r="K766" s="29">
        <v>53964.386049940214</v>
      </c>
      <c r="L766" s="31">
        <v>0.1075</v>
      </c>
      <c r="M766" s="31" t="s">
        <v>38</v>
      </c>
      <c r="N766" s="29">
        <v>209000</v>
      </c>
      <c r="O766" s="29" t="s">
        <v>184</v>
      </c>
      <c r="P766" s="81">
        <v>2032</v>
      </c>
    </row>
    <row r="767" spans="3:16" x14ac:dyDescent="0.4">
      <c r="C767" s="29">
        <v>40</v>
      </c>
      <c r="D767" s="30">
        <v>48580</v>
      </c>
      <c r="E767" s="29" t="s">
        <v>86</v>
      </c>
      <c r="F767" s="29">
        <v>3751.0209819186475</v>
      </c>
      <c r="G767" s="29">
        <v>772.61196542536163</v>
      </c>
      <c r="H767" s="29">
        <v>4523.6329473440092</v>
      </c>
      <c r="I767" s="29">
        <v>82494.035623703123</v>
      </c>
      <c r="J767" s="29">
        <v>126505.96437629686</v>
      </c>
      <c r="K767" s="29">
        <v>54736.998015365578</v>
      </c>
      <c r="L767" s="31">
        <v>0.1075</v>
      </c>
      <c r="M767" s="31" t="s">
        <v>38</v>
      </c>
      <c r="N767" s="29">
        <v>209000</v>
      </c>
      <c r="O767" s="29" t="s">
        <v>184</v>
      </c>
      <c r="P767" s="81">
        <v>2033</v>
      </c>
    </row>
    <row r="768" spans="3:16" x14ac:dyDescent="0.4">
      <c r="C768" s="29">
        <v>41</v>
      </c>
      <c r="D768" s="30">
        <v>48611</v>
      </c>
      <c r="E768" s="29" t="s">
        <v>86</v>
      </c>
      <c r="F768" s="29">
        <v>3784.6238782150031</v>
      </c>
      <c r="G768" s="29">
        <v>739.00906912900712</v>
      </c>
      <c r="H768" s="29">
        <v>4523.6329473440101</v>
      </c>
      <c r="I768" s="29">
        <v>78709.41174548812</v>
      </c>
      <c r="J768" s="29">
        <v>130290.58825451187</v>
      </c>
      <c r="K768" s="29">
        <v>55476.007084494588</v>
      </c>
      <c r="L768" s="31">
        <v>0.1075</v>
      </c>
      <c r="M768" s="31" t="s">
        <v>38</v>
      </c>
      <c r="N768" s="29">
        <v>209000</v>
      </c>
      <c r="O768" s="29" t="s">
        <v>184</v>
      </c>
      <c r="P768" s="81">
        <v>2033</v>
      </c>
    </row>
    <row r="769" spans="3:16" x14ac:dyDescent="0.4">
      <c r="C769" s="29">
        <v>42</v>
      </c>
      <c r="D769" s="30">
        <v>48639</v>
      </c>
      <c r="E769" s="29" t="s">
        <v>86</v>
      </c>
      <c r="F769" s="29">
        <v>3818.5278004573456</v>
      </c>
      <c r="G769" s="29">
        <v>705.10514688666444</v>
      </c>
      <c r="H769" s="29">
        <v>4523.6329473440101</v>
      </c>
      <c r="I769" s="29">
        <v>74890.883945030771</v>
      </c>
      <c r="J769" s="29">
        <v>134109.1160549692</v>
      </c>
      <c r="K769" s="29">
        <v>56181.112231381252</v>
      </c>
      <c r="L769" s="31">
        <v>0.1075</v>
      </c>
      <c r="M769" s="31" t="s">
        <v>38</v>
      </c>
      <c r="N769" s="29">
        <v>209000</v>
      </c>
      <c r="O769" s="29" t="s">
        <v>184</v>
      </c>
      <c r="P769" s="81">
        <v>2033</v>
      </c>
    </row>
    <row r="770" spans="3:16" x14ac:dyDescent="0.4">
      <c r="C770" s="29">
        <v>43</v>
      </c>
      <c r="D770" s="30">
        <v>48670</v>
      </c>
      <c r="E770" s="29" t="s">
        <v>86</v>
      </c>
      <c r="F770" s="29">
        <v>3852.7354453364437</v>
      </c>
      <c r="G770" s="29">
        <v>670.89750200756737</v>
      </c>
      <c r="H770" s="29">
        <v>4523.632947344011</v>
      </c>
      <c r="I770" s="29">
        <v>71038.148499694333</v>
      </c>
      <c r="J770" s="29">
        <v>137961.85150030564</v>
      </c>
      <c r="K770" s="29">
        <v>56852.009733388819</v>
      </c>
      <c r="L770" s="31">
        <v>0.1075</v>
      </c>
      <c r="M770" s="31" t="s">
        <v>38</v>
      </c>
      <c r="N770" s="29">
        <v>209000</v>
      </c>
      <c r="O770" s="29" t="s">
        <v>184</v>
      </c>
      <c r="P770" s="81">
        <v>2033</v>
      </c>
    </row>
    <row r="771" spans="3:16" x14ac:dyDescent="0.4">
      <c r="C771" s="29">
        <v>44</v>
      </c>
      <c r="D771" s="30">
        <v>48700</v>
      </c>
      <c r="E771" s="29" t="s">
        <v>86</v>
      </c>
      <c r="F771" s="29">
        <v>3887.249533700915</v>
      </c>
      <c r="G771" s="29">
        <v>636.38341364309508</v>
      </c>
      <c r="H771" s="29">
        <v>4523.6329473440101</v>
      </c>
      <c r="I771" s="29">
        <v>67150.898965993416</v>
      </c>
      <c r="J771" s="29">
        <v>141849.10103400654</v>
      </c>
      <c r="K771" s="29">
        <v>57488.393147031915</v>
      </c>
      <c r="L771" s="31">
        <v>0.1075</v>
      </c>
      <c r="M771" s="31" t="s">
        <v>38</v>
      </c>
      <c r="N771" s="29">
        <v>209000</v>
      </c>
      <c r="O771" s="29" t="s">
        <v>184</v>
      </c>
      <c r="P771" s="81">
        <v>2033</v>
      </c>
    </row>
    <row r="772" spans="3:16" x14ac:dyDescent="0.4">
      <c r="C772" s="29">
        <v>45</v>
      </c>
      <c r="D772" s="30">
        <v>48731</v>
      </c>
      <c r="E772" s="29" t="s">
        <v>86</v>
      </c>
      <c r="F772" s="29">
        <v>3922.0728107736531</v>
      </c>
      <c r="G772" s="29">
        <v>601.56013657035771</v>
      </c>
      <c r="H772" s="29">
        <v>4523.632947344011</v>
      </c>
      <c r="I772" s="29">
        <v>63228.826155219765</v>
      </c>
      <c r="J772" s="29">
        <v>145771.17384478019</v>
      </c>
      <c r="K772" s="29">
        <v>58089.95328360227</v>
      </c>
      <c r="L772" s="31">
        <v>0.1075</v>
      </c>
      <c r="M772" s="31" t="s">
        <v>38</v>
      </c>
      <c r="N772" s="29">
        <v>209000</v>
      </c>
      <c r="O772" s="29" t="s">
        <v>184</v>
      </c>
      <c r="P772" s="81">
        <v>2033</v>
      </c>
    </row>
    <row r="773" spans="3:16" x14ac:dyDescent="0.4">
      <c r="C773" s="29">
        <v>46</v>
      </c>
      <c r="D773" s="30">
        <v>48761</v>
      </c>
      <c r="E773" s="29" t="s">
        <v>86</v>
      </c>
      <c r="F773" s="29">
        <v>3957.2080463701682</v>
      </c>
      <c r="G773" s="29">
        <v>566.42490097384371</v>
      </c>
      <c r="H773" s="29">
        <v>4523.6329473440119</v>
      </c>
      <c r="I773" s="29">
        <v>59271.618108849594</v>
      </c>
      <c r="J773" s="29">
        <v>149728.38189115035</v>
      </c>
      <c r="K773" s="29">
        <v>58656.378184576111</v>
      </c>
      <c r="L773" s="31">
        <v>0.1075</v>
      </c>
      <c r="M773" s="31" t="s">
        <v>38</v>
      </c>
      <c r="N773" s="29">
        <v>209000</v>
      </c>
      <c r="O773" s="29" t="s">
        <v>184</v>
      </c>
      <c r="P773" s="81">
        <v>2033</v>
      </c>
    </row>
    <row r="774" spans="3:16" x14ac:dyDescent="0.4">
      <c r="C774" s="29">
        <v>47</v>
      </c>
      <c r="D774" s="30">
        <v>48792</v>
      </c>
      <c r="E774" s="29" t="s">
        <v>86</v>
      </c>
      <c r="F774" s="29">
        <v>3992.6580351188991</v>
      </c>
      <c r="G774" s="29">
        <v>530.97491222511098</v>
      </c>
      <c r="H774" s="29">
        <v>4523.6329473440101</v>
      </c>
      <c r="I774" s="29">
        <v>55278.960073730697</v>
      </c>
      <c r="J774" s="29">
        <v>153721.03992626924</v>
      </c>
      <c r="K774" s="29">
        <v>59187.35309680122</v>
      </c>
      <c r="L774" s="31">
        <v>0.1075</v>
      </c>
      <c r="M774" s="31" t="s">
        <v>38</v>
      </c>
      <c r="N774" s="29">
        <v>209000</v>
      </c>
      <c r="O774" s="29" t="s">
        <v>184</v>
      </c>
      <c r="P774" s="81">
        <v>2033</v>
      </c>
    </row>
    <row r="775" spans="3:16" x14ac:dyDescent="0.4">
      <c r="C775" s="29">
        <v>48</v>
      </c>
      <c r="D775" s="30">
        <v>48823</v>
      </c>
      <c r="E775" s="29" t="s">
        <v>86</v>
      </c>
      <c r="F775" s="29">
        <v>4028.4255966835067</v>
      </c>
      <c r="G775" s="29">
        <v>495.20735066050418</v>
      </c>
      <c r="H775" s="29">
        <v>4523.632947344011</v>
      </c>
      <c r="I775" s="29">
        <v>51250.534477047193</v>
      </c>
      <c r="J775" s="29">
        <v>157749.46552295276</v>
      </c>
      <c r="K775" s="29">
        <v>59682.560447461721</v>
      </c>
      <c r="L775" s="31">
        <v>0.1075</v>
      </c>
      <c r="M775" s="31" t="s">
        <v>38</v>
      </c>
      <c r="N775" s="29">
        <v>209000</v>
      </c>
      <c r="O775" s="29" t="s">
        <v>184</v>
      </c>
      <c r="P775" s="81">
        <v>2033</v>
      </c>
    </row>
    <row r="776" spans="3:16" x14ac:dyDescent="0.4">
      <c r="C776" s="29">
        <v>49</v>
      </c>
      <c r="D776" s="30">
        <v>48853</v>
      </c>
      <c r="E776" s="29" t="s">
        <v>86</v>
      </c>
      <c r="F776" s="29">
        <v>4064.51357598713</v>
      </c>
      <c r="G776" s="29">
        <v>459.11937135688112</v>
      </c>
      <c r="H776" s="29">
        <v>4523.632947344011</v>
      </c>
      <c r="I776" s="29">
        <v>47186.020901060067</v>
      </c>
      <c r="J776" s="29">
        <v>161813.97909893989</v>
      </c>
      <c r="K776" s="29">
        <v>60141.6798188186</v>
      </c>
      <c r="L776" s="31">
        <v>0.1075</v>
      </c>
      <c r="M776" s="31" t="s">
        <v>38</v>
      </c>
      <c r="N776" s="29">
        <v>209000</v>
      </c>
      <c r="O776" s="29" t="s">
        <v>184</v>
      </c>
      <c r="P776" s="81">
        <v>2033</v>
      </c>
    </row>
    <row r="777" spans="3:16" x14ac:dyDescent="0.4">
      <c r="C777" s="29">
        <v>50</v>
      </c>
      <c r="D777" s="30">
        <v>48884</v>
      </c>
      <c r="E777" s="29" t="s">
        <v>86</v>
      </c>
      <c r="F777" s="29">
        <v>4100.9248434386809</v>
      </c>
      <c r="G777" s="29">
        <v>422.70810390532978</v>
      </c>
      <c r="H777" s="29">
        <v>4523.632947344011</v>
      </c>
      <c r="I777" s="29">
        <v>43085.096057621384</v>
      </c>
      <c r="J777" s="29">
        <v>165914.90394237856</v>
      </c>
      <c r="K777" s="29">
        <v>60564.38792272393</v>
      </c>
      <c r="L777" s="31">
        <v>0.1075</v>
      </c>
      <c r="M777" s="31" t="s">
        <v>38</v>
      </c>
      <c r="N777" s="29">
        <v>209000</v>
      </c>
      <c r="O777" s="29" t="s">
        <v>184</v>
      </c>
      <c r="P777" s="81">
        <v>2033</v>
      </c>
    </row>
    <row r="778" spans="3:16" x14ac:dyDescent="0.4">
      <c r="C778" s="29">
        <v>51</v>
      </c>
      <c r="D778" s="30">
        <v>48914</v>
      </c>
      <c r="E778" s="29" t="s">
        <v>86</v>
      </c>
      <c r="F778" s="29">
        <v>4137.6622951611535</v>
      </c>
      <c r="G778" s="29">
        <v>385.9706521828582</v>
      </c>
      <c r="H778" s="29">
        <v>4523.6329473440119</v>
      </c>
      <c r="I778" s="29">
        <v>38947.433762460227</v>
      </c>
      <c r="J778" s="29">
        <v>170052.56623753972</v>
      </c>
      <c r="K778" s="29">
        <v>60950.358574906786</v>
      </c>
      <c r="L778" s="31">
        <v>0.1075</v>
      </c>
      <c r="M778" s="31" t="s">
        <v>38</v>
      </c>
      <c r="N778" s="29">
        <v>209000</v>
      </c>
      <c r="O778" s="29" t="s">
        <v>184</v>
      </c>
      <c r="P778" s="81">
        <v>2033</v>
      </c>
    </row>
    <row r="779" spans="3:16" x14ac:dyDescent="0.4">
      <c r="C779" s="29">
        <v>52</v>
      </c>
      <c r="D779" s="30">
        <v>48945</v>
      </c>
      <c r="E779" s="29" t="s">
        <v>86</v>
      </c>
      <c r="F779" s="29">
        <v>4174.7288532219727</v>
      </c>
      <c r="G779" s="29">
        <v>348.90409412203951</v>
      </c>
      <c r="H779" s="29">
        <v>4523.6329473440119</v>
      </c>
      <c r="I779" s="29">
        <v>34772.704909238251</v>
      </c>
      <c r="J779" s="29">
        <v>174227.29509076171</v>
      </c>
      <c r="K779" s="29">
        <v>61299.262669028823</v>
      </c>
      <c r="L779" s="31">
        <v>0.1075</v>
      </c>
      <c r="M779" s="31" t="s">
        <v>38</v>
      </c>
      <c r="N779" s="29">
        <v>209000</v>
      </c>
      <c r="O779" s="29" t="s">
        <v>184</v>
      </c>
      <c r="P779" s="81">
        <v>2034</v>
      </c>
    </row>
    <row r="780" spans="3:16" x14ac:dyDescent="0.4">
      <c r="C780" s="29">
        <v>53</v>
      </c>
      <c r="D780" s="30">
        <v>48976</v>
      </c>
      <c r="E780" s="29" t="s">
        <v>86</v>
      </c>
      <c r="F780" s="29">
        <v>4212.1274658654193</v>
      </c>
      <c r="G780" s="29">
        <v>311.50548147859269</v>
      </c>
      <c r="H780" s="29">
        <v>4523.6329473440119</v>
      </c>
      <c r="I780" s="29">
        <v>30560.577443372833</v>
      </c>
      <c r="J780" s="29">
        <v>178439.42255662713</v>
      </c>
      <c r="K780" s="29">
        <v>61610.768150507414</v>
      </c>
      <c r="L780" s="31">
        <v>0.1075</v>
      </c>
      <c r="M780" s="31" t="s">
        <v>38</v>
      </c>
      <c r="N780" s="29">
        <v>209000</v>
      </c>
      <c r="O780" s="29" t="s">
        <v>184</v>
      </c>
      <c r="P780" s="81">
        <v>2034</v>
      </c>
    </row>
    <row r="781" spans="3:16" x14ac:dyDescent="0.4">
      <c r="C781" s="29">
        <v>54</v>
      </c>
      <c r="D781" s="30">
        <v>49004</v>
      </c>
      <c r="E781" s="29" t="s">
        <v>86</v>
      </c>
      <c r="F781" s="29">
        <v>4249.8611077471287</v>
      </c>
      <c r="G781" s="29">
        <v>273.77183959688165</v>
      </c>
      <c r="H781" s="29">
        <v>4523.6329473440101</v>
      </c>
      <c r="I781" s="29">
        <v>26310.716335625704</v>
      </c>
      <c r="J781" s="29">
        <v>182689.28366437426</v>
      </c>
      <c r="K781" s="29">
        <v>61884.539990104298</v>
      </c>
      <c r="L781" s="31">
        <v>0.1075</v>
      </c>
      <c r="M781" s="31" t="s">
        <v>38</v>
      </c>
      <c r="N781" s="29">
        <v>209000</v>
      </c>
      <c r="O781" s="29" t="s">
        <v>184</v>
      </c>
      <c r="P781" s="81">
        <v>2034</v>
      </c>
    </row>
    <row r="782" spans="3:16" x14ac:dyDescent="0.4">
      <c r="C782" s="29">
        <v>55</v>
      </c>
      <c r="D782" s="30">
        <v>49035</v>
      </c>
      <c r="E782" s="29" t="s">
        <v>86</v>
      </c>
      <c r="F782" s="29">
        <v>4287.9327801706968</v>
      </c>
      <c r="G782" s="29">
        <v>235.70016717331359</v>
      </c>
      <c r="H782" s="29">
        <v>4523.6329473440101</v>
      </c>
      <c r="I782" s="29">
        <v>22022.783555455007</v>
      </c>
      <c r="J782" s="29">
        <v>186977.21644454496</v>
      </c>
      <c r="K782" s="29">
        <v>62120.240157277614</v>
      </c>
      <c r="L782" s="31">
        <v>0.1075</v>
      </c>
      <c r="M782" s="31" t="s">
        <v>38</v>
      </c>
      <c r="N782" s="29">
        <v>209000</v>
      </c>
      <c r="O782" s="29" t="s">
        <v>184</v>
      </c>
      <c r="P782" s="81">
        <v>2034</v>
      </c>
    </row>
    <row r="783" spans="3:16" x14ac:dyDescent="0.4">
      <c r="C783" s="29">
        <v>56</v>
      </c>
      <c r="D783" s="30">
        <v>49065</v>
      </c>
      <c r="E783" s="29" t="s">
        <v>86</v>
      </c>
      <c r="F783" s="29">
        <v>4326.3455113263935</v>
      </c>
      <c r="G783" s="29">
        <v>197.28743601761778</v>
      </c>
      <c r="H783" s="29">
        <v>4523.632947344011</v>
      </c>
      <c r="I783" s="29">
        <v>17696.438044128616</v>
      </c>
      <c r="J783" s="29">
        <v>191303.56195587135</v>
      </c>
      <c r="K783" s="29">
        <v>62317.527593295235</v>
      </c>
      <c r="L783" s="31">
        <v>0.1075</v>
      </c>
      <c r="M783" s="31" t="s">
        <v>38</v>
      </c>
      <c r="N783" s="29">
        <v>209000</v>
      </c>
      <c r="O783" s="29" t="s">
        <v>184</v>
      </c>
      <c r="P783" s="81">
        <v>2034</v>
      </c>
    </row>
    <row r="784" spans="3:16" x14ac:dyDescent="0.4">
      <c r="C784" s="29">
        <v>57</v>
      </c>
      <c r="D784" s="30">
        <v>49096</v>
      </c>
      <c r="E784" s="29" t="s">
        <v>86</v>
      </c>
      <c r="F784" s="29">
        <v>4365.1023565320256</v>
      </c>
      <c r="G784" s="29">
        <v>158.53059081198552</v>
      </c>
      <c r="H784" s="29">
        <v>4523.632947344011</v>
      </c>
      <c r="I784" s="29">
        <v>13331.335687596591</v>
      </c>
      <c r="J784" s="29">
        <v>195668.66431240339</v>
      </c>
      <c r="K784" s="29">
        <v>62476.05818410722</v>
      </c>
      <c r="L784" s="31">
        <v>0.1075</v>
      </c>
      <c r="M784" s="31" t="s">
        <v>38</v>
      </c>
      <c r="N784" s="29">
        <v>209000</v>
      </c>
      <c r="O784" s="29" t="s">
        <v>184</v>
      </c>
      <c r="P784" s="81">
        <v>2034</v>
      </c>
    </row>
    <row r="785" spans="3:16" x14ac:dyDescent="0.4">
      <c r="C785" s="29">
        <v>58</v>
      </c>
      <c r="D785" s="30">
        <v>49126</v>
      </c>
      <c r="E785" s="29" t="s">
        <v>86</v>
      </c>
      <c r="F785" s="29">
        <v>4404.2063984759598</v>
      </c>
      <c r="G785" s="29">
        <v>119.42654886805279</v>
      </c>
      <c r="H785" s="29">
        <v>4523.6329473440128</v>
      </c>
      <c r="I785" s="29">
        <v>8927.1292891206303</v>
      </c>
      <c r="J785" s="29">
        <v>200072.87071087936</v>
      </c>
      <c r="K785" s="29">
        <v>62595.484732975274</v>
      </c>
      <c r="L785" s="31">
        <v>0.1075</v>
      </c>
      <c r="M785" s="31" t="s">
        <v>38</v>
      </c>
      <c r="N785" s="29">
        <v>209000</v>
      </c>
      <c r="O785" s="29" t="s">
        <v>184</v>
      </c>
      <c r="P785" s="81">
        <v>2034</v>
      </c>
    </row>
    <row r="786" spans="3:16" x14ac:dyDescent="0.4">
      <c r="C786" s="29">
        <v>59</v>
      </c>
      <c r="D786" s="30">
        <v>49157</v>
      </c>
      <c r="E786" s="29" t="s">
        <v>86</v>
      </c>
      <c r="F786" s="29">
        <v>4443.6607474623061</v>
      </c>
      <c r="G786" s="29">
        <v>79.972199881705649</v>
      </c>
      <c r="H786" s="29">
        <v>4523.6329473440119</v>
      </c>
      <c r="I786" s="29">
        <v>4483.4685416583243</v>
      </c>
      <c r="J786" s="29">
        <v>204516.53145834166</v>
      </c>
      <c r="K786" s="29">
        <v>62675.456932856978</v>
      </c>
      <c r="L786" s="31">
        <v>0.1075</v>
      </c>
      <c r="M786" s="31" t="s">
        <v>38</v>
      </c>
      <c r="N786" s="29">
        <v>209000</v>
      </c>
      <c r="O786" s="29" t="s">
        <v>184</v>
      </c>
      <c r="P786" s="81">
        <v>2034</v>
      </c>
    </row>
    <row r="787" spans="3:16" x14ac:dyDescent="0.4">
      <c r="C787" s="29">
        <v>60</v>
      </c>
      <c r="D787" s="30">
        <v>49188</v>
      </c>
      <c r="E787" s="29" t="s">
        <v>86</v>
      </c>
      <c r="F787" s="29">
        <v>4483.4685416583243</v>
      </c>
      <c r="G787" s="29">
        <v>40.164405685689154</v>
      </c>
      <c r="H787" s="29">
        <v>4523.6329473440137</v>
      </c>
      <c r="I787" s="29">
        <v>-2.6290081223123707E-13</v>
      </c>
      <c r="J787" s="29">
        <v>209000</v>
      </c>
      <c r="K787" s="29">
        <v>62715.621338542667</v>
      </c>
      <c r="L787" s="31">
        <v>0.1075</v>
      </c>
      <c r="M787" s="31" t="s">
        <v>38</v>
      </c>
      <c r="N787" s="29">
        <v>209000</v>
      </c>
      <c r="O787" s="29" t="s">
        <v>184</v>
      </c>
      <c r="P787" s="81">
        <v>2034</v>
      </c>
    </row>
    <row r="788" spans="3:16" x14ac:dyDescent="0.4">
      <c r="C788" s="29">
        <v>0</v>
      </c>
      <c r="D788" s="30">
        <v>47543</v>
      </c>
      <c r="E788" s="29" t="s">
        <v>101</v>
      </c>
      <c r="F788" s="29">
        <v>0</v>
      </c>
      <c r="G788" s="29">
        <v>0</v>
      </c>
      <c r="H788" s="29">
        <v>0</v>
      </c>
      <c r="I788" s="29">
        <v>313500</v>
      </c>
      <c r="J788" s="29">
        <v>0</v>
      </c>
      <c r="K788" s="29">
        <v>0</v>
      </c>
      <c r="L788" s="31">
        <v>0.1</v>
      </c>
      <c r="M788" s="31" t="s">
        <v>34</v>
      </c>
      <c r="N788" s="29">
        <v>313500</v>
      </c>
      <c r="O788" s="29" t="s">
        <v>184</v>
      </c>
      <c r="P788" s="81">
        <v>2030</v>
      </c>
    </row>
    <row r="789" spans="3:16" x14ac:dyDescent="0.4">
      <c r="C789" s="29">
        <v>1</v>
      </c>
      <c r="D789" s="30">
        <v>47574</v>
      </c>
      <c r="E789" s="29" t="s">
        <v>101</v>
      </c>
      <c r="F789" s="29">
        <v>4048.4485169826048</v>
      </c>
      <c r="G789" s="29">
        <v>2612.5</v>
      </c>
      <c r="H789" s="29">
        <v>6660.9485169826048</v>
      </c>
      <c r="I789" s="29">
        <v>309451.55148301739</v>
      </c>
      <c r="J789" s="29">
        <v>4048.4485169826048</v>
      </c>
      <c r="K789" s="29">
        <v>2612.5</v>
      </c>
      <c r="L789" s="31">
        <v>0.1</v>
      </c>
      <c r="M789" s="31" t="s">
        <v>34</v>
      </c>
      <c r="N789" s="29">
        <v>313500</v>
      </c>
      <c r="O789" s="29" t="s">
        <v>184</v>
      </c>
      <c r="P789" s="81">
        <v>2030</v>
      </c>
    </row>
    <row r="790" spans="3:16" x14ac:dyDescent="0.4">
      <c r="C790" s="29">
        <v>2</v>
      </c>
      <c r="D790" s="30">
        <v>47604</v>
      </c>
      <c r="E790" s="29" t="s">
        <v>101</v>
      </c>
      <c r="F790" s="29">
        <v>4082.1855879574596</v>
      </c>
      <c r="G790" s="29">
        <v>2578.7629290251452</v>
      </c>
      <c r="H790" s="29">
        <v>6660.9485169826048</v>
      </c>
      <c r="I790" s="29">
        <v>305369.36589505995</v>
      </c>
      <c r="J790" s="29">
        <v>8130.6341049400644</v>
      </c>
      <c r="K790" s="29">
        <v>5191.2629290251452</v>
      </c>
      <c r="L790" s="31">
        <v>0.1</v>
      </c>
      <c r="M790" s="31" t="s">
        <v>34</v>
      </c>
      <c r="N790" s="29">
        <v>313500</v>
      </c>
      <c r="O790" s="29" t="s">
        <v>184</v>
      </c>
      <c r="P790" s="81">
        <v>2030</v>
      </c>
    </row>
    <row r="791" spans="3:16" x14ac:dyDescent="0.4">
      <c r="C791" s="29">
        <v>3</v>
      </c>
      <c r="D791" s="30">
        <v>47635</v>
      </c>
      <c r="E791" s="29" t="s">
        <v>101</v>
      </c>
      <c r="F791" s="29">
        <v>4116.2038011904388</v>
      </c>
      <c r="G791" s="29">
        <v>2544.7447157921665</v>
      </c>
      <c r="H791" s="29">
        <v>6660.9485169826048</v>
      </c>
      <c r="I791" s="29">
        <v>301253.16209386953</v>
      </c>
      <c r="J791" s="29">
        <v>12246.837906130502</v>
      </c>
      <c r="K791" s="29">
        <v>7736.0076448173113</v>
      </c>
      <c r="L791" s="31">
        <v>0.1</v>
      </c>
      <c r="M791" s="31" t="s">
        <v>34</v>
      </c>
      <c r="N791" s="29">
        <v>313500</v>
      </c>
      <c r="O791" s="29" t="s">
        <v>184</v>
      </c>
      <c r="P791" s="81">
        <v>2030</v>
      </c>
    </row>
    <row r="792" spans="3:16" x14ac:dyDescent="0.4">
      <c r="C792" s="29">
        <v>4</v>
      </c>
      <c r="D792" s="30">
        <v>47665</v>
      </c>
      <c r="E792" s="29" t="s">
        <v>101</v>
      </c>
      <c r="F792" s="29">
        <v>4150.5054995336923</v>
      </c>
      <c r="G792" s="29">
        <v>2510.443017448913</v>
      </c>
      <c r="H792" s="29">
        <v>6660.9485169826048</v>
      </c>
      <c r="I792" s="29">
        <v>297102.65659433586</v>
      </c>
      <c r="J792" s="29">
        <v>16397.343405664193</v>
      </c>
      <c r="K792" s="29">
        <v>10246.450662266225</v>
      </c>
      <c r="L792" s="31">
        <v>0.1</v>
      </c>
      <c r="M792" s="31" t="s">
        <v>34</v>
      </c>
      <c r="N792" s="29">
        <v>313500</v>
      </c>
      <c r="O792" s="29" t="s">
        <v>184</v>
      </c>
      <c r="P792" s="81">
        <v>2030</v>
      </c>
    </row>
    <row r="793" spans="3:16" x14ac:dyDescent="0.4">
      <c r="C793" s="29">
        <v>5</v>
      </c>
      <c r="D793" s="30">
        <v>47696</v>
      </c>
      <c r="E793" s="29" t="s">
        <v>101</v>
      </c>
      <c r="F793" s="29">
        <v>4185.0930453631399</v>
      </c>
      <c r="G793" s="29">
        <v>2475.8554716194658</v>
      </c>
      <c r="H793" s="29">
        <v>6660.9485169826057</v>
      </c>
      <c r="I793" s="29">
        <v>292917.56354897271</v>
      </c>
      <c r="J793" s="29">
        <v>20582.436451027334</v>
      </c>
      <c r="K793" s="29">
        <v>12722.30613388569</v>
      </c>
      <c r="L793" s="31">
        <v>0.1</v>
      </c>
      <c r="M793" s="31" t="s">
        <v>34</v>
      </c>
      <c r="N793" s="29">
        <v>313500</v>
      </c>
      <c r="O793" s="29" t="s">
        <v>184</v>
      </c>
      <c r="P793" s="81">
        <v>2030</v>
      </c>
    </row>
    <row r="794" spans="3:16" x14ac:dyDescent="0.4">
      <c r="C794" s="29">
        <v>6</v>
      </c>
      <c r="D794" s="30">
        <v>47727</v>
      </c>
      <c r="E794" s="29" t="s">
        <v>101</v>
      </c>
      <c r="F794" s="29">
        <v>4219.9688207411664</v>
      </c>
      <c r="G794" s="29">
        <v>2440.9796962414393</v>
      </c>
      <c r="H794" s="29">
        <v>6660.9485169826057</v>
      </c>
      <c r="I794" s="29">
        <v>288697.59472823155</v>
      </c>
      <c r="J794" s="29">
        <v>24802.405271768501</v>
      </c>
      <c r="K794" s="29">
        <v>15163.28583012713</v>
      </c>
      <c r="L794" s="31">
        <v>0.1</v>
      </c>
      <c r="M794" s="31" t="s">
        <v>34</v>
      </c>
      <c r="N794" s="29">
        <v>313500</v>
      </c>
      <c r="O794" s="29" t="s">
        <v>184</v>
      </c>
      <c r="P794" s="81">
        <v>2030</v>
      </c>
    </row>
    <row r="795" spans="3:16" x14ac:dyDescent="0.4">
      <c r="C795" s="29">
        <v>7</v>
      </c>
      <c r="D795" s="30">
        <v>47757</v>
      </c>
      <c r="E795" s="29" t="s">
        <v>101</v>
      </c>
      <c r="F795" s="29">
        <v>4255.1352275806767</v>
      </c>
      <c r="G795" s="29">
        <v>2405.8132894019295</v>
      </c>
      <c r="H795" s="29">
        <v>6660.9485169826066</v>
      </c>
      <c r="I795" s="29">
        <v>284442.45950065088</v>
      </c>
      <c r="J795" s="29">
        <v>29057.540499349176</v>
      </c>
      <c r="K795" s="29">
        <v>17569.099119529059</v>
      </c>
      <c r="L795" s="31">
        <v>0.1</v>
      </c>
      <c r="M795" s="31" t="s">
        <v>34</v>
      </c>
      <c r="N795" s="29">
        <v>313500</v>
      </c>
      <c r="O795" s="29" t="s">
        <v>184</v>
      </c>
      <c r="P795" s="81">
        <v>2030</v>
      </c>
    </row>
    <row r="796" spans="3:16" x14ac:dyDescent="0.4">
      <c r="C796" s="29">
        <v>8</v>
      </c>
      <c r="D796" s="30">
        <v>47788</v>
      </c>
      <c r="E796" s="29" t="s">
        <v>101</v>
      </c>
      <c r="F796" s="29">
        <v>4315.4121211003367</v>
      </c>
      <c r="G796" s="29">
        <v>2311.0949834427884</v>
      </c>
      <c r="H796" s="29">
        <v>6626.507104543125</v>
      </c>
      <c r="I796" s="29">
        <v>280127.04737955052</v>
      </c>
      <c r="J796" s="29">
        <v>33372.952620449512</v>
      </c>
      <c r="K796" s="29">
        <v>19880.194102971847</v>
      </c>
      <c r="L796" s="31">
        <v>9.7500000000000003E-2</v>
      </c>
      <c r="M796" s="31" t="s">
        <v>34</v>
      </c>
      <c r="N796" s="29">
        <v>313500</v>
      </c>
      <c r="O796" s="29" t="s">
        <v>184</v>
      </c>
      <c r="P796" s="81">
        <v>2030</v>
      </c>
    </row>
    <row r="797" spans="3:16" x14ac:dyDescent="0.4">
      <c r="C797" s="29">
        <v>9</v>
      </c>
      <c r="D797" s="30">
        <v>47818</v>
      </c>
      <c r="E797" s="29" t="s">
        <v>101</v>
      </c>
      <c r="F797" s="29">
        <v>4350.4748445842761</v>
      </c>
      <c r="G797" s="29">
        <v>2276.032259958848</v>
      </c>
      <c r="H797" s="29">
        <v>6626.5071045431241</v>
      </c>
      <c r="I797" s="29">
        <v>275776.57253496622</v>
      </c>
      <c r="J797" s="29">
        <v>37723.42746503379</v>
      </c>
      <c r="K797" s="29">
        <v>22156.226362930694</v>
      </c>
      <c r="L797" s="31">
        <v>9.7500000000000003E-2</v>
      </c>
      <c r="M797" s="31" t="s">
        <v>34</v>
      </c>
      <c r="N797" s="29">
        <v>313500</v>
      </c>
      <c r="O797" s="29" t="s">
        <v>184</v>
      </c>
      <c r="P797" s="81">
        <v>2030</v>
      </c>
    </row>
    <row r="798" spans="3:16" x14ac:dyDescent="0.4">
      <c r="C798" s="29">
        <v>10</v>
      </c>
      <c r="D798" s="30">
        <v>47849</v>
      </c>
      <c r="E798" s="29" t="s">
        <v>101</v>
      </c>
      <c r="F798" s="29">
        <v>4385.8224526965223</v>
      </c>
      <c r="G798" s="29">
        <v>2240.6846518466004</v>
      </c>
      <c r="H798" s="29">
        <v>6626.5071045431232</v>
      </c>
      <c r="I798" s="29">
        <v>271390.75008226972</v>
      </c>
      <c r="J798" s="29">
        <v>42109.249917730311</v>
      </c>
      <c r="K798" s="29">
        <v>24396.911014777295</v>
      </c>
      <c r="L798" s="31">
        <v>9.7500000000000003E-2</v>
      </c>
      <c r="M798" s="31" t="s">
        <v>34</v>
      </c>
      <c r="N798" s="29">
        <v>313500</v>
      </c>
      <c r="O798" s="29" t="s">
        <v>184</v>
      </c>
      <c r="P798" s="81">
        <v>2031</v>
      </c>
    </row>
    <row r="799" spans="3:16" x14ac:dyDescent="0.4">
      <c r="C799" s="29">
        <v>11</v>
      </c>
      <c r="D799" s="30">
        <v>47880</v>
      </c>
      <c r="E799" s="29" t="s">
        <v>101</v>
      </c>
      <c r="F799" s="29">
        <v>4421.4572601246828</v>
      </c>
      <c r="G799" s="29">
        <v>2205.0498444184414</v>
      </c>
      <c r="H799" s="29">
        <v>6626.5071045431241</v>
      </c>
      <c r="I799" s="29">
        <v>266969.29282214504</v>
      </c>
      <c r="J799" s="29">
        <v>46530.707177854994</v>
      </c>
      <c r="K799" s="29">
        <v>26601.960859195737</v>
      </c>
      <c r="L799" s="31">
        <v>9.7500000000000003E-2</v>
      </c>
      <c r="M799" s="31" t="s">
        <v>34</v>
      </c>
      <c r="N799" s="29">
        <v>313500</v>
      </c>
      <c r="O799" s="29" t="s">
        <v>184</v>
      </c>
      <c r="P799" s="81">
        <v>2031</v>
      </c>
    </row>
    <row r="800" spans="3:16" x14ac:dyDescent="0.4">
      <c r="C800" s="29">
        <v>12</v>
      </c>
      <c r="D800" s="30">
        <v>47908</v>
      </c>
      <c r="E800" s="29" t="s">
        <v>101</v>
      </c>
      <c r="F800" s="29">
        <v>4457.3816003631955</v>
      </c>
      <c r="G800" s="29">
        <v>2169.1255041799286</v>
      </c>
      <c r="H800" s="29">
        <v>6626.5071045431241</v>
      </c>
      <c r="I800" s="29">
        <v>262511.91122178186</v>
      </c>
      <c r="J800" s="29">
        <v>50988.088778218189</v>
      </c>
      <c r="K800" s="29">
        <v>28771.086363375667</v>
      </c>
      <c r="L800" s="31">
        <v>9.7500000000000003E-2</v>
      </c>
      <c r="M800" s="31" t="s">
        <v>34</v>
      </c>
      <c r="N800" s="29">
        <v>313500</v>
      </c>
      <c r="O800" s="29" t="s">
        <v>184</v>
      </c>
      <c r="P800" s="81">
        <v>2031</v>
      </c>
    </row>
    <row r="801" spans="3:16" x14ac:dyDescent="0.4">
      <c r="C801" s="29">
        <v>13</v>
      </c>
      <c r="D801" s="30">
        <v>47939</v>
      </c>
      <c r="E801" s="29" t="s">
        <v>101</v>
      </c>
      <c r="F801" s="29">
        <v>4493.5978258661471</v>
      </c>
      <c r="G801" s="29">
        <v>2132.9092786769779</v>
      </c>
      <c r="H801" s="29">
        <v>6626.507104543125</v>
      </c>
      <c r="I801" s="29">
        <v>258018.31339591573</v>
      </c>
      <c r="J801" s="29">
        <v>55481.686604084338</v>
      </c>
      <c r="K801" s="29">
        <v>30903.995642052643</v>
      </c>
      <c r="L801" s="31">
        <v>9.7500000000000003E-2</v>
      </c>
      <c r="M801" s="31" t="s">
        <v>34</v>
      </c>
      <c r="N801" s="29">
        <v>313500</v>
      </c>
      <c r="O801" s="29" t="s">
        <v>184</v>
      </c>
      <c r="P801" s="81">
        <v>2031</v>
      </c>
    </row>
    <row r="802" spans="3:16" x14ac:dyDescent="0.4">
      <c r="C802" s="29">
        <v>14</v>
      </c>
      <c r="D802" s="30">
        <v>47969</v>
      </c>
      <c r="E802" s="29" t="s">
        <v>101</v>
      </c>
      <c r="F802" s="29">
        <v>4530.1083082013083</v>
      </c>
      <c r="G802" s="29">
        <v>2096.3987963418153</v>
      </c>
      <c r="H802" s="29">
        <v>6626.5071045431241</v>
      </c>
      <c r="I802" s="29">
        <v>253488.20508771442</v>
      </c>
      <c r="J802" s="29">
        <v>60011.794912285644</v>
      </c>
      <c r="K802" s="29">
        <v>33000.394438394462</v>
      </c>
      <c r="L802" s="31">
        <v>9.7500000000000003E-2</v>
      </c>
      <c r="M802" s="31" t="s">
        <v>34</v>
      </c>
      <c r="N802" s="29">
        <v>313500</v>
      </c>
      <c r="O802" s="29" t="s">
        <v>184</v>
      </c>
      <c r="P802" s="81">
        <v>2031</v>
      </c>
    </row>
    <row r="803" spans="3:16" x14ac:dyDescent="0.4">
      <c r="C803" s="29">
        <v>15</v>
      </c>
      <c r="D803" s="30">
        <v>48000</v>
      </c>
      <c r="E803" s="29" t="s">
        <v>101</v>
      </c>
      <c r="F803" s="29">
        <v>4566.9154382054458</v>
      </c>
      <c r="G803" s="29">
        <v>2059.5916663376797</v>
      </c>
      <c r="H803" s="29">
        <v>6626.507104543125</v>
      </c>
      <c r="I803" s="29">
        <v>248921.28964950898</v>
      </c>
      <c r="J803" s="29">
        <v>64578.710350491092</v>
      </c>
      <c r="K803" s="29">
        <v>35059.986104732139</v>
      </c>
      <c r="L803" s="31">
        <v>9.7500000000000003E-2</v>
      </c>
      <c r="M803" s="31" t="s">
        <v>34</v>
      </c>
      <c r="N803" s="29">
        <v>313500</v>
      </c>
      <c r="O803" s="29" t="s">
        <v>184</v>
      </c>
      <c r="P803" s="81">
        <v>2031</v>
      </c>
    </row>
    <row r="804" spans="3:16" x14ac:dyDescent="0.4">
      <c r="C804" s="29">
        <v>16</v>
      </c>
      <c r="D804" s="30">
        <v>48030</v>
      </c>
      <c r="E804" s="29" t="s">
        <v>101</v>
      </c>
      <c r="F804" s="29">
        <v>4604.0216261408641</v>
      </c>
      <c r="G804" s="29">
        <v>2022.4854784022605</v>
      </c>
      <c r="H804" s="29">
        <v>6626.5071045431241</v>
      </c>
      <c r="I804" s="29">
        <v>244317.26802336812</v>
      </c>
      <c r="J804" s="29">
        <v>69182.731976631956</v>
      </c>
      <c r="K804" s="29">
        <v>37082.4715831344</v>
      </c>
      <c r="L804" s="31">
        <v>9.7500000000000003E-2</v>
      </c>
      <c r="M804" s="31" t="s">
        <v>34</v>
      </c>
      <c r="N804" s="29">
        <v>313500</v>
      </c>
      <c r="O804" s="29" t="s">
        <v>184</v>
      </c>
      <c r="P804" s="81">
        <v>2031</v>
      </c>
    </row>
    <row r="805" spans="3:16" x14ac:dyDescent="0.4">
      <c r="C805" s="29">
        <v>17</v>
      </c>
      <c r="D805" s="30">
        <v>48061</v>
      </c>
      <c r="E805" s="29" t="s">
        <v>101</v>
      </c>
      <c r="F805" s="29">
        <v>4641.4293018532589</v>
      </c>
      <c r="G805" s="29">
        <v>1985.0778026898661</v>
      </c>
      <c r="H805" s="29">
        <v>6626.507104543125</v>
      </c>
      <c r="I805" s="29">
        <v>239675.83872151485</v>
      </c>
      <c r="J805" s="29">
        <v>73824.161278485219</v>
      </c>
      <c r="K805" s="29">
        <v>39067.54938582427</v>
      </c>
      <c r="L805" s="31">
        <v>9.7500000000000003E-2</v>
      </c>
      <c r="M805" s="31" t="s">
        <v>34</v>
      </c>
      <c r="N805" s="29">
        <v>313500</v>
      </c>
      <c r="O805" s="29" t="s">
        <v>184</v>
      </c>
      <c r="P805" s="81">
        <v>2031</v>
      </c>
    </row>
    <row r="806" spans="3:16" x14ac:dyDescent="0.4">
      <c r="C806" s="29">
        <v>18</v>
      </c>
      <c r="D806" s="30">
        <v>48092</v>
      </c>
      <c r="E806" s="29" t="s">
        <v>101</v>
      </c>
      <c r="F806" s="29">
        <v>4679.1409149308165</v>
      </c>
      <c r="G806" s="29">
        <v>1947.3661896123083</v>
      </c>
      <c r="H806" s="29">
        <v>6626.507104543125</v>
      </c>
      <c r="I806" s="29">
        <v>234996.69780658404</v>
      </c>
      <c r="J806" s="29">
        <v>78503.302193416035</v>
      </c>
      <c r="K806" s="29">
        <v>41014.915575436578</v>
      </c>
      <c r="L806" s="31">
        <v>9.7500000000000003E-2</v>
      </c>
      <c r="M806" s="31" t="s">
        <v>34</v>
      </c>
      <c r="N806" s="29">
        <v>313500</v>
      </c>
      <c r="O806" s="29" t="s">
        <v>184</v>
      </c>
      <c r="P806" s="81">
        <v>2031</v>
      </c>
    </row>
    <row r="807" spans="3:16" x14ac:dyDescent="0.4">
      <c r="C807" s="29">
        <v>19</v>
      </c>
      <c r="D807" s="30">
        <v>48122</v>
      </c>
      <c r="E807" s="29" t="s">
        <v>101</v>
      </c>
      <c r="F807" s="29">
        <v>4717.1589348646285</v>
      </c>
      <c r="G807" s="29">
        <v>1909.3481696784954</v>
      </c>
      <c r="H807" s="29">
        <v>6626.5071045431241</v>
      </c>
      <c r="I807" s="29">
        <v>230279.53887171941</v>
      </c>
      <c r="J807" s="29">
        <v>83220.461128280658</v>
      </c>
      <c r="K807" s="29">
        <v>42924.263745115073</v>
      </c>
      <c r="L807" s="31">
        <v>9.7500000000000003E-2</v>
      </c>
      <c r="M807" s="31" t="s">
        <v>34</v>
      </c>
      <c r="N807" s="29">
        <v>313500</v>
      </c>
      <c r="O807" s="29" t="s">
        <v>184</v>
      </c>
      <c r="P807" s="81">
        <v>2031</v>
      </c>
    </row>
    <row r="808" spans="3:16" x14ac:dyDescent="0.4">
      <c r="C808" s="29">
        <v>20</v>
      </c>
      <c r="D808" s="30">
        <v>48153</v>
      </c>
      <c r="E808" s="29" t="s">
        <v>101</v>
      </c>
      <c r="F808" s="29">
        <v>4755.4858512104047</v>
      </c>
      <c r="G808" s="29">
        <v>1871.0212533327203</v>
      </c>
      <c r="H808" s="29">
        <v>6626.507104543125</v>
      </c>
      <c r="I808" s="29">
        <v>225524.05302050902</v>
      </c>
      <c r="J808" s="29">
        <v>87975.946979491069</v>
      </c>
      <c r="K808" s="29">
        <v>44795.284998447794</v>
      </c>
      <c r="L808" s="31">
        <v>9.7500000000000003E-2</v>
      </c>
      <c r="M808" s="31" t="s">
        <v>34</v>
      </c>
      <c r="N808" s="29">
        <v>313500</v>
      </c>
      <c r="O808" s="29" t="s">
        <v>184</v>
      </c>
      <c r="P808" s="81">
        <v>2031</v>
      </c>
    </row>
    <row r="809" spans="3:16" x14ac:dyDescent="0.4">
      <c r="C809" s="29">
        <v>21</v>
      </c>
      <c r="D809" s="30">
        <v>48183</v>
      </c>
      <c r="E809" s="29" t="s">
        <v>101</v>
      </c>
      <c r="F809" s="29">
        <v>4794.1241737514883</v>
      </c>
      <c r="G809" s="29">
        <v>1832.3829307916358</v>
      </c>
      <c r="H809" s="29">
        <v>6626.5071045431241</v>
      </c>
      <c r="I809" s="29">
        <v>220729.92884675754</v>
      </c>
      <c r="J809" s="29">
        <v>92770.071153242563</v>
      </c>
      <c r="K809" s="29">
        <v>46627.667929239433</v>
      </c>
      <c r="L809" s="31">
        <v>9.7500000000000003E-2</v>
      </c>
      <c r="M809" s="31" t="s">
        <v>34</v>
      </c>
      <c r="N809" s="29">
        <v>313500</v>
      </c>
      <c r="O809" s="29" t="s">
        <v>184</v>
      </c>
      <c r="P809" s="81">
        <v>2031</v>
      </c>
    </row>
    <row r="810" spans="3:16" x14ac:dyDescent="0.4">
      <c r="C810" s="29">
        <v>22</v>
      </c>
      <c r="D810" s="30">
        <v>48214</v>
      </c>
      <c r="E810" s="29" t="s">
        <v>101</v>
      </c>
      <c r="F810" s="29">
        <v>4833.0764326632197</v>
      </c>
      <c r="G810" s="29">
        <v>1793.430671879905</v>
      </c>
      <c r="H810" s="29">
        <v>6626.507104543125</v>
      </c>
      <c r="I810" s="29">
        <v>215896.85241409432</v>
      </c>
      <c r="J810" s="29">
        <v>97603.147585905783</v>
      </c>
      <c r="K810" s="29">
        <v>48421.098601119338</v>
      </c>
      <c r="L810" s="31">
        <v>9.7500000000000003E-2</v>
      </c>
      <c r="M810" s="31" t="s">
        <v>34</v>
      </c>
      <c r="N810" s="29">
        <v>313500</v>
      </c>
      <c r="O810" s="29" t="s">
        <v>184</v>
      </c>
      <c r="P810" s="81">
        <v>2032</v>
      </c>
    </row>
    <row r="811" spans="3:16" x14ac:dyDescent="0.4">
      <c r="C811" s="29">
        <v>23</v>
      </c>
      <c r="D811" s="30">
        <v>48245</v>
      </c>
      <c r="E811" s="29" t="s">
        <v>101</v>
      </c>
      <c r="F811" s="29">
        <v>4872.34517867861</v>
      </c>
      <c r="G811" s="29">
        <v>1754.1619258645164</v>
      </c>
      <c r="H811" s="29">
        <v>6626.5071045431259</v>
      </c>
      <c r="I811" s="29">
        <v>211024.50723541572</v>
      </c>
      <c r="J811" s="29">
        <v>102475.4927645844</v>
      </c>
      <c r="K811" s="29">
        <v>50175.260526983853</v>
      </c>
      <c r="L811" s="31">
        <v>9.7500000000000003E-2</v>
      </c>
      <c r="M811" s="31" t="s">
        <v>34</v>
      </c>
      <c r="N811" s="29">
        <v>313500</v>
      </c>
      <c r="O811" s="29" t="s">
        <v>184</v>
      </c>
      <c r="P811" s="81">
        <v>2032</v>
      </c>
    </row>
    <row r="812" spans="3:16" x14ac:dyDescent="0.4">
      <c r="C812" s="29">
        <v>24</v>
      </c>
      <c r="D812" s="30">
        <v>48274</v>
      </c>
      <c r="E812" s="29" t="s">
        <v>101</v>
      </c>
      <c r="F812" s="29">
        <v>4911.9329832553722</v>
      </c>
      <c r="G812" s="29">
        <v>1714.5741212877529</v>
      </c>
      <c r="H812" s="29">
        <v>6626.507104543125</v>
      </c>
      <c r="I812" s="29">
        <v>206112.57425216035</v>
      </c>
      <c r="J812" s="29">
        <v>107387.42574783978</v>
      </c>
      <c r="K812" s="29">
        <v>51889.834648271608</v>
      </c>
      <c r="L812" s="31">
        <v>9.7500000000000003E-2</v>
      </c>
      <c r="M812" s="31" t="s">
        <v>34</v>
      </c>
      <c r="N812" s="29">
        <v>313500</v>
      </c>
      <c r="O812" s="29" t="s">
        <v>184</v>
      </c>
      <c r="P812" s="81">
        <v>2032</v>
      </c>
    </row>
    <row r="813" spans="3:16" x14ac:dyDescent="0.4">
      <c r="C813" s="29">
        <v>25</v>
      </c>
      <c r="D813" s="30">
        <v>48305</v>
      </c>
      <c r="E813" s="29" t="s">
        <v>101</v>
      </c>
      <c r="F813" s="29">
        <v>4951.842438744322</v>
      </c>
      <c r="G813" s="29">
        <v>1674.6646657988028</v>
      </c>
      <c r="H813" s="29">
        <v>6626.507104543125</v>
      </c>
      <c r="I813" s="29">
        <v>201160.73181341603</v>
      </c>
      <c r="J813" s="29">
        <v>112339.2681865841</v>
      </c>
      <c r="K813" s="29">
        <v>53564.49931407041</v>
      </c>
      <c r="L813" s="31">
        <v>9.7500000000000003E-2</v>
      </c>
      <c r="M813" s="31" t="s">
        <v>34</v>
      </c>
      <c r="N813" s="29">
        <v>313500</v>
      </c>
      <c r="O813" s="29" t="s">
        <v>184</v>
      </c>
      <c r="P813" s="81">
        <v>2032</v>
      </c>
    </row>
    <row r="814" spans="3:16" x14ac:dyDescent="0.4">
      <c r="C814" s="29">
        <v>26</v>
      </c>
      <c r="D814" s="30">
        <v>48335</v>
      </c>
      <c r="E814" s="29" t="s">
        <v>101</v>
      </c>
      <c r="F814" s="29">
        <v>4992.0761585591208</v>
      </c>
      <c r="G814" s="29">
        <v>1634.4309459840053</v>
      </c>
      <c r="H814" s="29">
        <v>6626.5071045431259</v>
      </c>
      <c r="I814" s="29">
        <v>196168.65565485691</v>
      </c>
      <c r="J814" s="29">
        <v>117331.34434514322</v>
      </c>
      <c r="K814" s="29">
        <v>55198.930260054418</v>
      </c>
      <c r="L814" s="31">
        <v>9.7500000000000003E-2</v>
      </c>
      <c r="M814" s="31" t="s">
        <v>34</v>
      </c>
      <c r="N814" s="29">
        <v>313500</v>
      </c>
      <c r="O814" s="29" t="s">
        <v>184</v>
      </c>
      <c r="P814" s="81">
        <v>2032</v>
      </c>
    </row>
    <row r="815" spans="3:16" x14ac:dyDescent="0.4">
      <c r="C815" s="29">
        <v>27</v>
      </c>
      <c r="D815" s="30">
        <v>48366</v>
      </c>
      <c r="E815" s="29" t="s">
        <v>101</v>
      </c>
      <c r="F815" s="29">
        <v>5032.6367773474121</v>
      </c>
      <c r="G815" s="29">
        <v>1593.8703271957124</v>
      </c>
      <c r="H815" s="29">
        <v>6626.507104543125</v>
      </c>
      <c r="I815" s="29">
        <v>191136.01887750949</v>
      </c>
      <c r="J815" s="29">
        <v>122363.98112249063</v>
      </c>
      <c r="K815" s="29">
        <v>56792.800587250131</v>
      </c>
      <c r="L815" s="31">
        <v>9.7500000000000003E-2</v>
      </c>
      <c r="M815" s="31" t="s">
        <v>34</v>
      </c>
      <c r="N815" s="29">
        <v>313500</v>
      </c>
      <c r="O815" s="29" t="s">
        <v>184</v>
      </c>
      <c r="P815" s="81">
        <v>2032</v>
      </c>
    </row>
    <row r="816" spans="3:16" x14ac:dyDescent="0.4">
      <c r="C816" s="29">
        <v>28</v>
      </c>
      <c r="D816" s="30">
        <v>48396</v>
      </c>
      <c r="E816" s="29" t="s">
        <v>101</v>
      </c>
      <c r="F816" s="29">
        <v>5073.5269511633614</v>
      </c>
      <c r="G816" s="29">
        <v>1552.9801533797647</v>
      </c>
      <c r="H816" s="29">
        <v>6626.5071045431259</v>
      </c>
      <c r="I816" s="29">
        <v>186062.49192634612</v>
      </c>
      <c r="J816" s="29">
        <v>127437.508073654</v>
      </c>
      <c r="K816" s="29">
        <v>58345.780740629896</v>
      </c>
      <c r="L816" s="31">
        <v>9.7500000000000003E-2</v>
      </c>
      <c r="M816" s="31" t="s">
        <v>34</v>
      </c>
      <c r="N816" s="29">
        <v>313500</v>
      </c>
      <c r="O816" s="29" t="s">
        <v>184</v>
      </c>
      <c r="P816" s="81">
        <v>2032</v>
      </c>
    </row>
    <row r="817" spans="3:16" x14ac:dyDescent="0.4">
      <c r="C817" s="29">
        <v>29</v>
      </c>
      <c r="D817" s="30">
        <v>48427</v>
      </c>
      <c r="E817" s="29" t="s">
        <v>101</v>
      </c>
      <c r="F817" s="29">
        <v>5114.7493576415627</v>
      </c>
      <c r="G817" s="29">
        <v>1511.7577469015623</v>
      </c>
      <c r="H817" s="29">
        <v>6626.507104543125</v>
      </c>
      <c r="I817" s="29">
        <v>180947.74256870456</v>
      </c>
      <c r="J817" s="29">
        <v>132552.25743129555</v>
      </c>
      <c r="K817" s="29">
        <v>59857.538487531456</v>
      </c>
      <c r="L817" s="31">
        <v>9.7500000000000003E-2</v>
      </c>
      <c r="M817" s="31" t="s">
        <v>34</v>
      </c>
      <c r="N817" s="29">
        <v>313500</v>
      </c>
      <c r="O817" s="29" t="s">
        <v>184</v>
      </c>
      <c r="P817" s="81">
        <v>2032</v>
      </c>
    </row>
    <row r="818" spans="3:16" x14ac:dyDescent="0.4">
      <c r="C818" s="29">
        <v>30</v>
      </c>
      <c r="D818" s="30">
        <v>48458</v>
      </c>
      <c r="E818" s="29" t="s">
        <v>101</v>
      </c>
      <c r="F818" s="29">
        <v>5156.3066961724016</v>
      </c>
      <c r="G818" s="29">
        <v>1470.2004083707245</v>
      </c>
      <c r="H818" s="29">
        <v>6626.5071045431259</v>
      </c>
      <c r="I818" s="29">
        <v>175791.43587253217</v>
      </c>
      <c r="J818" s="29">
        <v>137708.56412746795</v>
      </c>
      <c r="K818" s="29">
        <v>61327.738895902177</v>
      </c>
      <c r="L818" s="31">
        <v>9.7500000000000003E-2</v>
      </c>
      <c r="M818" s="31" t="s">
        <v>34</v>
      </c>
      <c r="N818" s="29">
        <v>313500</v>
      </c>
      <c r="O818" s="29" t="s">
        <v>184</v>
      </c>
      <c r="P818" s="81">
        <v>2032</v>
      </c>
    </row>
    <row r="819" spans="3:16" x14ac:dyDescent="0.4">
      <c r="C819" s="29">
        <v>31</v>
      </c>
      <c r="D819" s="30">
        <v>48488</v>
      </c>
      <c r="E819" s="29" t="s">
        <v>101</v>
      </c>
      <c r="F819" s="29">
        <v>5198.2016880788024</v>
      </c>
      <c r="G819" s="29">
        <v>1428.3054164643238</v>
      </c>
      <c r="H819" s="29">
        <v>6626.5071045431259</v>
      </c>
      <c r="I819" s="29">
        <v>170593.23418445335</v>
      </c>
      <c r="J819" s="29">
        <v>142906.76581554677</v>
      </c>
      <c r="K819" s="29">
        <v>62756.044312366503</v>
      </c>
      <c r="L819" s="31">
        <v>9.7500000000000003E-2</v>
      </c>
      <c r="M819" s="31" t="s">
        <v>34</v>
      </c>
      <c r="N819" s="29">
        <v>313500</v>
      </c>
      <c r="O819" s="29" t="s">
        <v>184</v>
      </c>
      <c r="P819" s="81">
        <v>2032</v>
      </c>
    </row>
    <row r="820" spans="3:16" x14ac:dyDescent="0.4">
      <c r="C820" s="29">
        <v>32</v>
      </c>
      <c r="D820" s="30">
        <v>48519</v>
      </c>
      <c r="E820" s="29" t="s">
        <v>101</v>
      </c>
      <c r="F820" s="29">
        <v>5240.437076794442</v>
      </c>
      <c r="G820" s="29">
        <v>1386.0700277486835</v>
      </c>
      <c r="H820" s="29">
        <v>6626.507104543125</v>
      </c>
      <c r="I820" s="29">
        <v>165352.7971076589</v>
      </c>
      <c r="J820" s="29">
        <v>148147.20289234121</v>
      </c>
      <c r="K820" s="29">
        <v>64142.114340115186</v>
      </c>
      <c r="L820" s="31">
        <v>9.7500000000000003E-2</v>
      </c>
      <c r="M820" s="31" t="s">
        <v>34</v>
      </c>
      <c r="N820" s="29">
        <v>313500</v>
      </c>
      <c r="O820" s="29" t="s">
        <v>184</v>
      </c>
      <c r="P820" s="81">
        <v>2032</v>
      </c>
    </row>
    <row r="821" spans="3:16" x14ac:dyDescent="0.4">
      <c r="C821" s="29">
        <v>33</v>
      </c>
      <c r="D821" s="30">
        <v>48549</v>
      </c>
      <c r="E821" s="29" t="s">
        <v>101</v>
      </c>
      <c r="F821" s="29">
        <v>5283.0156280433957</v>
      </c>
      <c r="G821" s="29">
        <v>1343.4914764997286</v>
      </c>
      <c r="H821" s="29">
        <v>6626.5071045431241</v>
      </c>
      <c r="I821" s="29">
        <v>160069.78147961551</v>
      </c>
      <c r="J821" s="29">
        <v>153430.2185203846</v>
      </c>
      <c r="K821" s="29">
        <v>65485.605816614916</v>
      </c>
      <c r="L821" s="31">
        <v>9.7500000000000003E-2</v>
      </c>
      <c r="M821" s="31" t="s">
        <v>34</v>
      </c>
      <c r="N821" s="29">
        <v>313500</v>
      </c>
      <c r="O821" s="29" t="s">
        <v>184</v>
      </c>
      <c r="P821" s="81">
        <v>2032</v>
      </c>
    </row>
    <row r="822" spans="3:16" x14ac:dyDescent="0.4">
      <c r="C822" s="29">
        <v>34</v>
      </c>
      <c r="D822" s="30">
        <v>48580</v>
      </c>
      <c r="E822" s="29" t="s">
        <v>101</v>
      </c>
      <c r="F822" s="29">
        <v>5325.9401300212485</v>
      </c>
      <c r="G822" s="29">
        <v>1300.5669745218761</v>
      </c>
      <c r="H822" s="29">
        <v>6626.507104543125</v>
      </c>
      <c r="I822" s="29">
        <v>154743.84134959427</v>
      </c>
      <c r="J822" s="29">
        <v>158756.15865040585</v>
      </c>
      <c r="K822" s="29">
        <v>66786.172791136793</v>
      </c>
      <c r="L822" s="31">
        <v>9.7500000000000003E-2</v>
      </c>
      <c r="M822" s="31" t="s">
        <v>34</v>
      </c>
      <c r="N822" s="29">
        <v>313500</v>
      </c>
      <c r="O822" s="29" t="s">
        <v>184</v>
      </c>
      <c r="P822" s="81">
        <v>2033</v>
      </c>
    </row>
    <row r="823" spans="3:16" x14ac:dyDescent="0.4">
      <c r="C823" s="29">
        <v>35</v>
      </c>
      <c r="D823" s="30">
        <v>48611</v>
      </c>
      <c r="E823" s="29" t="s">
        <v>101</v>
      </c>
      <c r="F823" s="29">
        <v>5369.213393577671</v>
      </c>
      <c r="G823" s="29">
        <v>1257.2937109654536</v>
      </c>
      <c r="H823" s="29">
        <v>6626.507104543125</v>
      </c>
      <c r="I823" s="29">
        <v>149374.6279560166</v>
      </c>
      <c r="J823" s="29">
        <v>164125.37204398352</v>
      </c>
      <c r="K823" s="29">
        <v>68043.466502102252</v>
      </c>
      <c r="L823" s="31">
        <v>9.7500000000000003E-2</v>
      </c>
      <c r="M823" s="31" t="s">
        <v>34</v>
      </c>
      <c r="N823" s="29">
        <v>313500</v>
      </c>
      <c r="O823" s="29" t="s">
        <v>184</v>
      </c>
      <c r="P823" s="81">
        <v>2033</v>
      </c>
    </row>
    <row r="824" spans="3:16" x14ac:dyDescent="0.4">
      <c r="C824" s="29">
        <v>36</v>
      </c>
      <c r="D824" s="30">
        <v>48639</v>
      </c>
      <c r="E824" s="29" t="s">
        <v>101</v>
      </c>
      <c r="F824" s="29">
        <v>5412.8382524004901</v>
      </c>
      <c r="G824" s="29">
        <v>1213.6688521426349</v>
      </c>
      <c r="H824" s="29">
        <v>6626.507104543125</v>
      </c>
      <c r="I824" s="29">
        <v>143961.78970361612</v>
      </c>
      <c r="J824" s="29">
        <v>169538.210296384</v>
      </c>
      <c r="K824" s="29">
        <v>69257.135354244892</v>
      </c>
      <c r="L824" s="31">
        <v>9.7500000000000003E-2</v>
      </c>
      <c r="M824" s="31" t="s">
        <v>34</v>
      </c>
      <c r="N824" s="29">
        <v>313500</v>
      </c>
      <c r="O824" s="29" t="s">
        <v>184</v>
      </c>
      <c r="P824" s="81">
        <v>2033</v>
      </c>
    </row>
    <row r="825" spans="3:16" x14ac:dyDescent="0.4">
      <c r="C825" s="29">
        <v>37</v>
      </c>
      <c r="D825" s="30">
        <v>48670</v>
      </c>
      <c r="E825" s="29" t="s">
        <v>101</v>
      </c>
      <c r="F825" s="29">
        <v>5456.8175632012444</v>
      </c>
      <c r="G825" s="29">
        <v>1169.6895413418811</v>
      </c>
      <c r="H825" s="29">
        <v>6626.5071045431259</v>
      </c>
      <c r="I825" s="29">
        <v>138504.97214041487</v>
      </c>
      <c r="J825" s="29">
        <v>174995.02785958524</v>
      </c>
      <c r="K825" s="29">
        <v>70426.824895586775</v>
      </c>
      <c r="L825" s="31">
        <v>9.7500000000000003E-2</v>
      </c>
      <c r="M825" s="31" t="s">
        <v>34</v>
      </c>
      <c r="N825" s="29">
        <v>313500</v>
      </c>
      <c r="O825" s="29" t="s">
        <v>184</v>
      </c>
      <c r="P825" s="81">
        <v>2033</v>
      </c>
    </row>
    <row r="826" spans="3:16" x14ac:dyDescent="0.4">
      <c r="C826" s="29">
        <v>38</v>
      </c>
      <c r="D826" s="30">
        <v>48700</v>
      </c>
      <c r="E826" s="29" t="s">
        <v>101</v>
      </c>
      <c r="F826" s="29">
        <v>5501.1542059022549</v>
      </c>
      <c r="G826" s="29">
        <v>1125.352898640871</v>
      </c>
      <c r="H826" s="29">
        <v>6626.5071045431259</v>
      </c>
      <c r="I826" s="29">
        <v>133003.81793451263</v>
      </c>
      <c r="J826" s="29">
        <v>180496.18206548749</v>
      </c>
      <c r="K826" s="29">
        <v>71552.177794227639</v>
      </c>
      <c r="L826" s="31">
        <v>9.7500000000000003E-2</v>
      </c>
      <c r="M826" s="31" t="s">
        <v>34</v>
      </c>
      <c r="N826" s="29">
        <v>313500</v>
      </c>
      <c r="O826" s="29" t="s">
        <v>184</v>
      </c>
      <c r="P826" s="81">
        <v>2033</v>
      </c>
    </row>
    <row r="827" spans="3:16" x14ac:dyDescent="0.4">
      <c r="C827" s="29">
        <v>39</v>
      </c>
      <c r="D827" s="30">
        <v>48731</v>
      </c>
      <c r="E827" s="29" t="s">
        <v>101</v>
      </c>
      <c r="F827" s="29">
        <v>5545.8510838252096</v>
      </c>
      <c r="G827" s="29">
        <v>1080.6560207179152</v>
      </c>
      <c r="H827" s="29">
        <v>6626.507104543125</v>
      </c>
      <c r="I827" s="29">
        <v>127457.96685068741</v>
      </c>
      <c r="J827" s="29">
        <v>186042.03314931269</v>
      </c>
      <c r="K827" s="29">
        <v>72632.833814945552</v>
      </c>
      <c r="L827" s="31">
        <v>9.7500000000000003E-2</v>
      </c>
      <c r="M827" s="31" t="s">
        <v>34</v>
      </c>
      <c r="N827" s="29">
        <v>313500</v>
      </c>
      <c r="O827" s="29" t="s">
        <v>184</v>
      </c>
      <c r="P827" s="81">
        <v>2033</v>
      </c>
    </row>
    <row r="828" spans="3:16" x14ac:dyDescent="0.4">
      <c r="C828" s="29">
        <v>40</v>
      </c>
      <c r="D828" s="30">
        <v>48761</v>
      </c>
      <c r="E828" s="29" t="s">
        <v>101</v>
      </c>
      <c r="F828" s="29">
        <v>5590.9111238812911</v>
      </c>
      <c r="G828" s="29">
        <v>1035.5959806618353</v>
      </c>
      <c r="H828" s="29">
        <v>6626.5071045431259</v>
      </c>
      <c r="I828" s="29">
        <v>121867.05572680612</v>
      </c>
      <c r="J828" s="29">
        <v>191632.94427319398</v>
      </c>
      <c r="K828" s="29">
        <v>73668.429795607386</v>
      </c>
      <c r="L828" s="31">
        <v>9.7500000000000003E-2</v>
      </c>
      <c r="M828" s="31" t="s">
        <v>34</v>
      </c>
      <c r="N828" s="29">
        <v>313500</v>
      </c>
      <c r="O828" s="29" t="s">
        <v>184</v>
      </c>
      <c r="P828" s="81">
        <v>2033</v>
      </c>
    </row>
    <row r="829" spans="3:16" x14ac:dyDescent="0.4">
      <c r="C829" s="29">
        <v>41</v>
      </c>
      <c r="D829" s="30">
        <v>48792</v>
      </c>
      <c r="E829" s="29" t="s">
        <v>101</v>
      </c>
      <c r="F829" s="29">
        <v>5636.3372767628252</v>
      </c>
      <c r="G829" s="29">
        <v>990.16982778029978</v>
      </c>
      <c r="H829" s="29">
        <v>6626.507104543125</v>
      </c>
      <c r="I829" s="29">
        <v>116230.71845004329</v>
      </c>
      <c r="J829" s="29">
        <v>197269.2815499568</v>
      </c>
      <c r="K829" s="29">
        <v>74658.599623387679</v>
      </c>
      <c r="L829" s="31">
        <v>9.7500000000000003E-2</v>
      </c>
      <c r="M829" s="31" t="s">
        <v>34</v>
      </c>
      <c r="N829" s="29">
        <v>313500</v>
      </c>
      <c r="O829" s="29" t="s">
        <v>184</v>
      </c>
      <c r="P829" s="81">
        <v>2033</v>
      </c>
    </row>
    <row r="830" spans="3:16" x14ac:dyDescent="0.4">
      <c r="C830" s="29">
        <v>42</v>
      </c>
      <c r="D830" s="30">
        <v>48823</v>
      </c>
      <c r="E830" s="29" t="s">
        <v>101</v>
      </c>
      <c r="F830" s="29">
        <v>5682.1325171365243</v>
      </c>
      <c r="G830" s="29">
        <v>944.37458740660179</v>
      </c>
      <c r="H830" s="29">
        <v>6626.5071045431259</v>
      </c>
      <c r="I830" s="29">
        <v>110548.58593290678</v>
      </c>
      <c r="J830" s="29">
        <v>202951.41406709331</v>
      </c>
      <c r="K830" s="29">
        <v>75602.974210794288</v>
      </c>
      <c r="L830" s="31">
        <v>9.7500000000000003E-2</v>
      </c>
      <c r="M830" s="31" t="s">
        <v>34</v>
      </c>
      <c r="N830" s="29">
        <v>313500</v>
      </c>
      <c r="O830" s="29" t="s">
        <v>184</v>
      </c>
      <c r="P830" s="81">
        <v>2033</v>
      </c>
    </row>
    <row r="831" spans="3:16" x14ac:dyDescent="0.4">
      <c r="C831" s="29">
        <v>43</v>
      </c>
      <c r="D831" s="30">
        <v>48853</v>
      </c>
      <c r="E831" s="29" t="s">
        <v>101</v>
      </c>
      <c r="F831" s="29">
        <v>5728.2998438382574</v>
      </c>
      <c r="G831" s="29">
        <v>898.20726070486762</v>
      </c>
      <c r="H831" s="29">
        <v>6626.507104543125</v>
      </c>
      <c r="I831" s="29">
        <v>104820.28608906851</v>
      </c>
      <c r="J831" s="29">
        <v>208679.71391093158</v>
      </c>
      <c r="K831" s="29">
        <v>76501.181471499149</v>
      </c>
      <c r="L831" s="31">
        <v>9.7500000000000003E-2</v>
      </c>
      <c r="M831" s="31" t="s">
        <v>34</v>
      </c>
      <c r="N831" s="29">
        <v>313500</v>
      </c>
      <c r="O831" s="29" t="s">
        <v>184</v>
      </c>
      <c r="P831" s="81">
        <v>2033</v>
      </c>
    </row>
    <row r="832" spans="3:16" x14ac:dyDescent="0.4">
      <c r="C832" s="29">
        <v>44</v>
      </c>
      <c r="D832" s="30">
        <v>48884</v>
      </c>
      <c r="E832" s="29" t="s">
        <v>101</v>
      </c>
      <c r="F832" s="29">
        <v>5774.8422800694452</v>
      </c>
      <c r="G832" s="29">
        <v>851.66482447368173</v>
      </c>
      <c r="H832" s="29">
        <v>6626.5071045431268</v>
      </c>
      <c r="I832" s="29">
        <v>99045.443808999073</v>
      </c>
      <c r="J832" s="29">
        <v>214454.55619100103</v>
      </c>
      <c r="K832" s="29">
        <v>77352.846295972835</v>
      </c>
      <c r="L832" s="31">
        <v>9.7500000000000003E-2</v>
      </c>
      <c r="M832" s="31" t="s">
        <v>34</v>
      </c>
      <c r="N832" s="29">
        <v>313500</v>
      </c>
      <c r="O832" s="29" t="s">
        <v>184</v>
      </c>
      <c r="P832" s="81">
        <v>2033</v>
      </c>
    </row>
    <row r="833" spans="3:16" x14ac:dyDescent="0.4">
      <c r="C833" s="29">
        <v>45</v>
      </c>
      <c r="D833" s="30">
        <v>48914</v>
      </c>
      <c r="E833" s="29" t="s">
        <v>101</v>
      </c>
      <c r="F833" s="29">
        <v>5821.7628735950075</v>
      </c>
      <c r="G833" s="29">
        <v>804.74423094811755</v>
      </c>
      <c r="H833" s="29">
        <v>6626.507104543125</v>
      </c>
      <c r="I833" s="29">
        <v>93223.68093540406</v>
      </c>
      <c r="J833" s="29">
        <v>220276.31906459603</v>
      </c>
      <c r="K833" s="29">
        <v>78157.590526920947</v>
      </c>
      <c r="L833" s="31">
        <v>9.7500000000000003E-2</v>
      </c>
      <c r="M833" s="31" t="s">
        <v>34</v>
      </c>
      <c r="N833" s="29">
        <v>313500</v>
      </c>
      <c r="O833" s="29" t="s">
        <v>184</v>
      </c>
      <c r="P833" s="81">
        <v>2033</v>
      </c>
    </row>
    <row r="834" spans="3:16" x14ac:dyDescent="0.4">
      <c r="C834" s="29">
        <v>46</v>
      </c>
      <c r="D834" s="30">
        <v>48945</v>
      </c>
      <c r="E834" s="29" t="s">
        <v>101</v>
      </c>
      <c r="F834" s="29">
        <v>5869.0646969429681</v>
      </c>
      <c r="G834" s="29">
        <v>757.44240760015805</v>
      </c>
      <c r="H834" s="29">
        <v>6626.5071045431259</v>
      </c>
      <c r="I834" s="29">
        <v>87354.616238461094</v>
      </c>
      <c r="J834" s="29">
        <v>226145.38376153901</v>
      </c>
      <c r="K834" s="29">
        <v>78915.032934521107</v>
      </c>
      <c r="L834" s="31">
        <v>9.7500000000000003E-2</v>
      </c>
      <c r="M834" s="31" t="s">
        <v>34</v>
      </c>
      <c r="N834" s="29">
        <v>313500</v>
      </c>
      <c r="O834" s="29" t="s">
        <v>184</v>
      </c>
      <c r="P834" s="81">
        <v>2034</v>
      </c>
    </row>
    <row r="835" spans="3:16" x14ac:dyDescent="0.4">
      <c r="C835" s="29">
        <v>47</v>
      </c>
      <c r="D835" s="30">
        <v>48976</v>
      </c>
      <c r="E835" s="29" t="s">
        <v>101</v>
      </c>
      <c r="F835" s="29">
        <v>5916.7508476056291</v>
      </c>
      <c r="G835" s="29">
        <v>709.75625693749646</v>
      </c>
      <c r="H835" s="29">
        <v>6626.5071045431259</v>
      </c>
      <c r="I835" s="29">
        <v>81437.86539085547</v>
      </c>
      <c r="J835" s="29">
        <v>232062.13460914465</v>
      </c>
      <c r="K835" s="29">
        <v>79624.789191458607</v>
      </c>
      <c r="L835" s="31">
        <v>9.7500000000000003E-2</v>
      </c>
      <c r="M835" s="31" t="s">
        <v>34</v>
      </c>
      <c r="N835" s="29">
        <v>313500</v>
      </c>
      <c r="O835" s="29" t="s">
        <v>184</v>
      </c>
      <c r="P835" s="81">
        <v>2034</v>
      </c>
    </row>
    <row r="836" spans="3:16" x14ac:dyDescent="0.4">
      <c r="C836" s="29">
        <v>48</v>
      </c>
      <c r="D836" s="30">
        <v>49004</v>
      </c>
      <c r="E836" s="29" t="s">
        <v>101</v>
      </c>
      <c r="F836" s="29">
        <v>5964.8244482424261</v>
      </c>
      <c r="G836" s="29">
        <v>661.68265630070073</v>
      </c>
      <c r="H836" s="29">
        <v>6626.5071045431268</v>
      </c>
      <c r="I836" s="29">
        <v>75473.04094261305</v>
      </c>
      <c r="J836" s="29">
        <v>238026.95905738708</v>
      </c>
      <c r="K836" s="29">
        <v>80286.471847759312</v>
      </c>
      <c r="L836" s="31">
        <v>9.7500000000000003E-2</v>
      </c>
      <c r="M836" s="31" t="s">
        <v>34</v>
      </c>
      <c r="N836" s="29">
        <v>313500</v>
      </c>
      <c r="O836" s="29" t="s">
        <v>184</v>
      </c>
      <c r="P836" s="81">
        <v>2034</v>
      </c>
    </row>
    <row r="837" spans="3:16" x14ac:dyDescent="0.4">
      <c r="C837" s="29">
        <v>49</v>
      </c>
      <c r="D837" s="30">
        <v>49035</v>
      </c>
      <c r="E837" s="29" t="s">
        <v>101</v>
      </c>
      <c r="F837" s="29">
        <v>6013.2886468843972</v>
      </c>
      <c r="G837" s="29">
        <v>613.21845765873104</v>
      </c>
      <c r="H837" s="29">
        <v>6626.5071045431278</v>
      </c>
      <c r="I837" s="29">
        <v>69459.752295728656</v>
      </c>
      <c r="J837" s="29">
        <v>244040.24770427149</v>
      </c>
      <c r="K837" s="29">
        <v>80899.690305418044</v>
      </c>
      <c r="L837" s="31">
        <v>9.7500000000000003E-2</v>
      </c>
      <c r="M837" s="31" t="s">
        <v>34</v>
      </c>
      <c r="N837" s="29">
        <v>313500</v>
      </c>
      <c r="O837" s="29" t="s">
        <v>184</v>
      </c>
      <c r="P837" s="81">
        <v>2034</v>
      </c>
    </row>
    <row r="838" spans="3:16" x14ac:dyDescent="0.4">
      <c r="C838" s="29">
        <v>50</v>
      </c>
      <c r="D838" s="30">
        <v>49065</v>
      </c>
      <c r="E838" s="29" t="s">
        <v>101</v>
      </c>
      <c r="F838" s="29">
        <v>6062.1466171403308</v>
      </c>
      <c r="G838" s="29">
        <v>564.36048740279534</v>
      </c>
      <c r="H838" s="29">
        <v>6626.5071045431259</v>
      </c>
      <c r="I838" s="29">
        <v>63397.605678588327</v>
      </c>
      <c r="J838" s="29">
        <v>250102.39432141182</v>
      </c>
      <c r="K838" s="29">
        <v>81464.050792820839</v>
      </c>
      <c r="L838" s="31">
        <v>9.7500000000000003E-2</v>
      </c>
      <c r="M838" s="31" t="s">
        <v>34</v>
      </c>
      <c r="N838" s="29">
        <v>313500</v>
      </c>
      <c r="O838" s="29" t="s">
        <v>184</v>
      </c>
      <c r="P838" s="81">
        <v>2034</v>
      </c>
    </row>
    <row r="839" spans="3:16" x14ac:dyDescent="0.4">
      <c r="C839" s="29">
        <v>51</v>
      </c>
      <c r="D839" s="30">
        <v>49096</v>
      </c>
      <c r="E839" s="29" t="s">
        <v>101</v>
      </c>
      <c r="F839" s="29">
        <v>6111.4015584045956</v>
      </c>
      <c r="G839" s="29">
        <v>515.10554613853014</v>
      </c>
      <c r="H839" s="29">
        <v>6626.5071045431259</v>
      </c>
      <c r="I839" s="29">
        <v>57286.204120183727</v>
      </c>
      <c r="J839" s="29">
        <v>256213.7958798164</v>
      </c>
      <c r="K839" s="29">
        <v>81979.156338959365</v>
      </c>
      <c r="L839" s="31">
        <v>9.7500000000000003E-2</v>
      </c>
      <c r="M839" s="31" t="s">
        <v>34</v>
      </c>
      <c r="N839" s="29">
        <v>313500</v>
      </c>
      <c r="O839" s="29" t="s">
        <v>184</v>
      </c>
      <c r="P839" s="81">
        <v>2034</v>
      </c>
    </row>
    <row r="840" spans="3:16" x14ac:dyDescent="0.4">
      <c r="C840" s="29">
        <v>52</v>
      </c>
      <c r="D840" s="30">
        <v>49126</v>
      </c>
      <c r="E840" s="29" t="s">
        <v>101</v>
      </c>
      <c r="F840" s="29">
        <v>6161.0566960666329</v>
      </c>
      <c r="G840" s="29">
        <v>465.45040847649278</v>
      </c>
      <c r="H840" s="29">
        <v>6626.5071045431259</v>
      </c>
      <c r="I840" s="29">
        <v>51125.147424117094</v>
      </c>
      <c r="J840" s="29">
        <v>262374.85257588304</v>
      </c>
      <c r="K840" s="29">
        <v>82444.606747435857</v>
      </c>
      <c r="L840" s="31">
        <v>9.7500000000000003E-2</v>
      </c>
      <c r="M840" s="31" t="s">
        <v>34</v>
      </c>
      <c r="N840" s="29">
        <v>313500</v>
      </c>
      <c r="O840" s="29" t="s">
        <v>184</v>
      </c>
      <c r="P840" s="81">
        <v>2034</v>
      </c>
    </row>
    <row r="841" spans="3:16" x14ac:dyDescent="0.4">
      <c r="C841" s="29">
        <v>53</v>
      </c>
      <c r="D841" s="30">
        <v>49157</v>
      </c>
      <c r="E841" s="29" t="s">
        <v>101</v>
      </c>
      <c r="F841" s="29">
        <v>6211.1152817221746</v>
      </c>
      <c r="G841" s="29">
        <v>415.3918228209514</v>
      </c>
      <c r="H841" s="29">
        <v>6626.5071045431259</v>
      </c>
      <c r="I841" s="29">
        <v>44914.032142394921</v>
      </c>
      <c r="J841" s="29">
        <v>268585.9678576052</v>
      </c>
      <c r="K841" s="29">
        <v>82859.998570256808</v>
      </c>
      <c r="L841" s="31">
        <v>9.7500000000000003E-2</v>
      </c>
      <c r="M841" s="31" t="s">
        <v>34</v>
      </c>
      <c r="N841" s="29">
        <v>313500</v>
      </c>
      <c r="O841" s="29" t="s">
        <v>184</v>
      </c>
      <c r="P841" s="81">
        <v>2034</v>
      </c>
    </row>
    <row r="842" spans="3:16" x14ac:dyDescent="0.4">
      <c r="C842" s="29">
        <v>54</v>
      </c>
      <c r="D842" s="30">
        <v>49188</v>
      </c>
      <c r="E842" s="29" t="s">
        <v>101</v>
      </c>
      <c r="F842" s="29">
        <v>6261.5805933861684</v>
      </c>
      <c r="G842" s="29">
        <v>364.92651115695872</v>
      </c>
      <c r="H842" s="29">
        <v>6626.5071045431268</v>
      </c>
      <c r="I842" s="29">
        <v>38652.451549008751</v>
      </c>
      <c r="J842" s="29">
        <v>274847.54845099134</v>
      </c>
      <c r="K842" s="29">
        <v>83224.925081413763</v>
      </c>
      <c r="L842" s="31">
        <v>9.7500000000000003E-2</v>
      </c>
      <c r="M842" s="31" t="s">
        <v>34</v>
      </c>
      <c r="N842" s="29">
        <v>313500</v>
      </c>
      <c r="O842" s="29" t="s">
        <v>184</v>
      </c>
      <c r="P842" s="81">
        <v>2034</v>
      </c>
    </row>
    <row r="843" spans="3:16" x14ac:dyDescent="0.4">
      <c r="C843" s="29">
        <v>55</v>
      </c>
      <c r="D843" s="30">
        <v>49218</v>
      </c>
      <c r="E843" s="29" t="s">
        <v>101</v>
      </c>
      <c r="F843" s="29">
        <v>6312.4559357074304</v>
      </c>
      <c r="G843" s="29">
        <v>314.0511688356961</v>
      </c>
      <c r="H843" s="29">
        <v>6626.5071045431268</v>
      </c>
      <c r="I843" s="29">
        <v>32339.995613301318</v>
      </c>
      <c r="J843" s="29">
        <v>281160.00438669877</v>
      </c>
      <c r="K843" s="29">
        <v>83538.976250249456</v>
      </c>
      <c r="L843" s="31">
        <v>9.7500000000000003E-2</v>
      </c>
      <c r="M843" s="31" t="s">
        <v>34</v>
      </c>
      <c r="N843" s="29">
        <v>313500</v>
      </c>
      <c r="O843" s="29" t="s">
        <v>184</v>
      </c>
      <c r="P843" s="81">
        <v>2034</v>
      </c>
    </row>
    <row r="844" spans="3:16" x14ac:dyDescent="0.4">
      <c r="C844" s="29">
        <v>56</v>
      </c>
      <c r="D844" s="30">
        <v>49249</v>
      </c>
      <c r="E844" s="29" t="s">
        <v>101</v>
      </c>
      <c r="F844" s="29">
        <v>6363.744640185052</v>
      </c>
      <c r="G844" s="29">
        <v>262.7624643580732</v>
      </c>
      <c r="H844" s="29">
        <v>6626.507104543125</v>
      </c>
      <c r="I844" s="29">
        <v>25976.250973116268</v>
      </c>
      <c r="J844" s="29">
        <v>287523.7490268838</v>
      </c>
      <c r="K844" s="29">
        <v>83801.738714607534</v>
      </c>
      <c r="L844" s="31">
        <v>9.7500000000000003E-2</v>
      </c>
      <c r="M844" s="31" t="s">
        <v>34</v>
      </c>
      <c r="N844" s="29">
        <v>313500</v>
      </c>
      <c r="O844" s="29" t="s">
        <v>184</v>
      </c>
      <c r="P844" s="81">
        <v>2034</v>
      </c>
    </row>
    <row r="845" spans="3:16" x14ac:dyDescent="0.4">
      <c r="C845" s="29">
        <v>57</v>
      </c>
      <c r="D845" s="30">
        <v>49279</v>
      </c>
      <c r="E845" s="29" t="s">
        <v>101</v>
      </c>
      <c r="F845" s="29">
        <v>6415.4500653865562</v>
      </c>
      <c r="G845" s="29">
        <v>211.05703915656969</v>
      </c>
      <c r="H845" s="29">
        <v>6626.5071045431259</v>
      </c>
      <c r="I845" s="29">
        <v>19560.80090772971</v>
      </c>
      <c r="J845" s="29">
        <v>293939.19909227034</v>
      </c>
      <c r="K845" s="29">
        <v>84012.795753764105</v>
      </c>
      <c r="L845" s="31">
        <v>9.7500000000000003E-2</v>
      </c>
      <c r="M845" s="31" t="s">
        <v>34</v>
      </c>
      <c r="N845" s="29">
        <v>313500</v>
      </c>
      <c r="O845" s="29" t="s">
        <v>184</v>
      </c>
      <c r="P845" s="81">
        <v>2034</v>
      </c>
    </row>
    <row r="846" spans="3:16" x14ac:dyDescent="0.4">
      <c r="C846" s="29">
        <v>58</v>
      </c>
      <c r="D846" s="30">
        <v>49310</v>
      </c>
      <c r="E846" s="29" t="s">
        <v>101</v>
      </c>
      <c r="F846" s="29">
        <v>6467.5755971678227</v>
      </c>
      <c r="G846" s="29">
        <v>158.93150737530391</v>
      </c>
      <c r="H846" s="29">
        <v>6626.5071045431268</v>
      </c>
      <c r="I846" s="29">
        <v>13093.225310561887</v>
      </c>
      <c r="J846" s="29">
        <v>300406.77468943817</v>
      </c>
      <c r="K846" s="29">
        <v>84171.727261139415</v>
      </c>
      <c r="L846" s="31">
        <v>9.7500000000000003E-2</v>
      </c>
      <c r="M846" s="31" t="s">
        <v>34</v>
      </c>
      <c r="N846" s="29">
        <v>313500</v>
      </c>
      <c r="O846" s="29" t="s">
        <v>184</v>
      </c>
      <c r="P846" s="81">
        <v>2035</v>
      </c>
    </row>
    <row r="847" spans="3:16" x14ac:dyDescent="0.4">
      <c r="C847" s="29">
        <v>59</v>
      </c>
      <c r="D847" s="30">
        <v>49341</v>
      </c>
      <c r="E847" s="29" t="s">
        <v>101</v>
      </c>
      <c r="F847" s="29">
        <v>6520.1246488948091</v>
      </c>
      <c r="G847" s="29">
        <v>106.38245564831534</v>
      </c>
      <c r="H847" s="29">
        <v>6626.5071045431241</v>
      </c>
      <c r="I847" s="29">
        <v>6573.1006616670784</v>
      </c>
      <c r="J847" s="29">
        <v>306926.89933833299</v>
      </c>
      <c r="K847" s="29">
        <v>84278.109716787731</v>
      </c>
      <c r="L847" s="31">
        <v>9.7500000000000003E-2</v>
      </c>
      <c r="M847" s="31" t="s">
        <v>34</v>
      </c>
      <c r="N847" s="29">
        <v>313500</v>
      </c>
      <c r="O847" s="29" t="s">
        <v>184</v>
      </c>
      <c r="P847" s="81">
        <v>2035</v>
      </c>
    </row>
    <row r="848" spans="3:16" x14ac:dyDescent="0.4">
      <c r="C848" s="29">
        <v>60</v>
      </c>
      <c r="D848" s="30">
        <v>49369</v>
      </c>
      <c r="E848" s="29" t="s">
        <v>101</v>
      </c>
      <c r="F848" s="29">
        <v>6573.1006616670784</v>
      </c>
      <c r="G848" s="29">
        <v>53.406442876045013</v>
      </c>
      <c r="H848" s="29">
        <v>6626.5071045431232</v>
      </c>
      <c r="I848" s="29">
        <v>1.9184653865522705E-13</v>
      </c>
      <c r="J848" s="29">
        <v>313500.00000000006</v>
      </c>
      <c r="K848" s="29">
        <v>84331.516159663777</v>
      </c>
      <c r="L848" s="31">
        <v>9.7500000000000003E-2</v>
      </c>
      <c r="M848" s="31" t="s">
        <v>34</v>
      </c>
      <c r="N848" s="29">
        <v>313500</v>
      </c>
      <c r="O848" s="29" t="s">
        <v>184</v>
      </c>
      <c r="P848" s="81">
        <v>2035</v>
      </c>
    </row>
    <row r="849" spans="3:16" x14ac:dyDescent="0.4">
      <c r="C849" s="29">
        <v>0</v>
      </c>
      <c r="D849" s="30">
        <v>47635</v>
      </c>
      <c r="E849" s="29" t="s">
        <v>96</v>
      </c>
      <c r="F849" s="29">
        <v>0</v>
      </c>
      <c r="G849" s="29">
        <v>0</v>
      </c>
      <c r="H849" s="29">
        <v>0</v>
      </c>
      <c r="I849" s="29">
        <v>418000</v>
      </c>
      <c r="J849" s="29">
        <v>0</v>
      </c>
      <c r="K849" s="29">
        <v>0</v>
      </c>
      <c r="L849" s="31">
        <v>0.125</v>
      </c>
      <c r="M849" s="31" t="s">
        <v>39</v>
      </c>
      <c r="N849" s="29">
        <v>418000</v>
      </c>
      <c r="O849" s="29" t="s">
        <v>184</v>
      </c>
      <c r="P849" s="81">
        <v>2030</v>
      </c>
    </row>
    <row r="850" spans="3:16" x14ac:dyDescent="0.4">
      <c r="C850" s="29">
        <v>1</v>
      </c>
      <c r="D850" s="30">
        <v>47665</v>
      </c>
      <c r="E850" s="29" t="s">
        <v>96</v>
      </c>
      <c r="F850" s="29">
        <v>797.77563815573467</v>
      </c>
      <c r="G850" s="29">
        <v>4354.166666666667</v>
      </c>
      <c r="H850" s="29">
        <v>5151.9423048224016</v>
      </c>
      <c r="I850" s="29">
        <v>417202.22436184424</v>
      </c>
      <c r="J850" s="29">
        <v>797.77563815573467</v>
      </c>
      <c r="K850" s="29">
        <v>4354.166666666667</v>
      </c>
      <c r="L850" s="31">
        <v>0.125</v>
      </c>
      <c r="M850" s="31" t="s">
        <v>39</v>
      </c>
      <c r="N850" s="29">
        <v>418000</v>
      </c>
      <c r="O850" s="29" t="s">
        <v>184</v>
      </c>
      <c r="P850" s="81">
        <v>2030</v>
      </c>
    </row>
    <row r="851" spans="3:16" x14ac:dyDescent="0.4">
      <c r="C851" s="29">
        <v>2</v>
      </c>
      <c r="D851" s="30">
        <v>47696</v>
      </c>
      <c r="E851" s="29" t="s">
        <v>96</v>
      </c>
      <c r="F851" s="29">
        <v>806.08580105319015</v>
      </c>
      <c r="G851" s="29">
        <v>4345.8565037692106</v>
      </c>
      <c r="H851" s="29">
        <v>5151.9423048224007</v>
      </c>
      <c r="I851" s="29">
        <v>416396.13856079103</v>
      </c>
      <c r="J851" s="29">
        <v>1603.8614392089248</v>
      </c>
      <c r="K851" s="29">
        <v>8700.0231704358775</v>
      </c>
      <c r="L851" s="31">
        <v>0.125</v>
      </c>
      <c r="M851" s="31" t="s">
        <v>39</v>
      </c>
      <c r="N851" s="29">
        <v>418000</v>
      </c>
      <c r="O851" s="29" t="s">
        <v>184</v>
      </c>
      <c r="P851" s="81">
        <v>2030</v>
      </c>
    </row>
    <row r="852" spans="3:16" x14ac:dyDescent="0.4">
      <c r="C852" s="29">
        <v>3</v>
      </c>
      <c r="D852" s="30">
        <v>47727</v>
      </c>
      <c r="E852" s="29" t="s">
        <v>96</v>
      </c>
      <c r="F852" s="29">
        <v>814.48252814749412</v>
      </c>
      <c r="G852" s="29">
        <v>4337.4597766749066</v>
      </c>
      <c r="H852" s="29">
        <v>5151.9423048224007</v>
      </c>
      <c r="I852" s="29">
        <v>415581.65603264351</v>
      </c>
      <c r="J852" s="29">
        <v>2418.3439673564189</v>
      </c>
      <c r="K852" s="29">
        <v>13037.482947110784</v>
      </c>
      <c r="L852" s="31">
        <v>0.125</v>
      </c>
      <c r="M852" s="31" t="s">
        <v>39</v>
      </c>
      <c r="N852" s="29">
        <v>418000</v>
      </c>
      <c r="O852" s="29" t="s">
        <v>184</v>
      </c>
      <c r="P852" s="81">
        <v>2030</v>
      </c>
    </row>
    <row r="853" spans="3:16" x14ac:dyDescent="0.4">
      <c r="C853" s="29">
        <v>4</v>
      </c>
      <c r="D853" s="30">
        <v>47757</v>
      </c>
      <c r="E853" s="29" t="s">
        <v>96</v>
      </c>
      <c r="F853" s="29">
        <v>822.96672114903049</v>
      </c>
      <c r="G853" s="29">
        <v>4328.9755836733702</v>
      </c>
      <c r="H853" s="29">
        <v>5151.9423048224007</v>
      </c>
      <c r="I853" s="29">
        <v>414758.68931149447</v>
      </c>
      <c r="J853" s="29">
        <v>3241.3106885054494</v>
      </c>
      <c r="K853" s="29">
        <v>17366.458530784155</v>
      </c>
      <c r="L853" s="31">
        <v>0.125</v>
      </c>
      <c r="M853" s="31" t="s">
        <v>39</v>
      </c>
      <c r="N853" s="29">
        <v>418000</v>
      </c>
      <c r="O853" s="29" t="s">
        <v>184</v>
      </c>
      <c r="P853" s="81">
        <v>2030</v>
      </c>
    </row>
    <row r="854" spans="3:16" x14ac:dyDescent="0.4">
      <c r="C854" s="29">
        <v>5</v>
      </c>
      <c r="D854" s="30">
        <v>47788</v>
      </c>
      <c r="E854" s="29" t="s">
        <v>96</v>
      </c>
      <c r="F854" s="29">
        <v>851.08081815028254</v>
      </c>
      <c r="G854" s="29">
        <v>4233.9949533881727</v>
      </c>
      <c r="H854" s="29">
        <v>5085.0757715384552</v>
      </c>
      <c r="I854" s="29">
        <v>413907.60849334416</v>
      </c>
      <c r="J854" s="29">
        <v>4092.391506655732</v>
      </c>
      <c r="K854" s="29">
        <v>21600.453484172329</v>
      </c>
      <c r="L854" s="31">
        <v>0.1225</v>
      </c>
      <c r="M854" s="31" t="s">
        <v>39</v>
      </c>
      <c r="N854" s="29">
        <v>418000</v>
      </c>
      <c r="O854" s="29" t="s">
        <v>184</v>
      </c>
      <c r="P854" s="81">
        <v>2030</v>
      </c>
    </row>
    <row r="855" spans="3:16" x14ac:dyDescent="0.4">
      <c r="C855" s="29">
        <v>6</v>
      </c>
      <c r="D855" s="30">
        <v>47818</v>
      </c>
      <c r="E855" s="29" t="s">
        <v>96</v>
      </c>
      <c r="F855" s="29">
        <v>859.76893483556614</v>
      </c>
      <c r="G855" s="29">
        <v>4225.3068367028882</v>
      </c>
      <c r="H855" s="29">
        <v>5085.0757715384543</v>
      </c>
      <c r="I855" s="29">
        <v>413047.8395585086</v>
      </c>
      <c r="J855" s="29">
        <v>4952.1604414912981</v>
      </c>
      <c r="K855" s="29">
        <v>25825.760320875219</v>
      </c>
      <c r="L855" s="31">
        <v>0.1225</v>
      </c>
      <c r="M855" s="31" t="s">
        <v>39</v>
      </c>
      <c r="N855" s="29">
        <v>418000</v>
      </c>
      <c r="O855" s="29" t="s">
        <v>184</v>
      </c>
      <c r="P855" s="81">
        <v>2030</v>
      </c>
    </row>
    <row r="856" spans="3:16" x14ac:dyDescent="0.4">
      <c r="C856" s="29">
        <v>7</v>
      </c>
      <c r="D856" s="30">
        <v>47849</v>
      </c>
      <c r="E856" s="29" t="s">
        <v>96</v>
      </c>
      <c r="F856" s="29">
        <v>868.54574271201272</v>
      </c>
      <c r="G856" s="29">
        <v>4216.5300288264416</v>
      </c>
      <c r="H856" s="29">
        <v>5085.0757715384543</v>
      </c>
      <c r="I856" s="29">
        <v>412179.29381579661</v>
      </c>
      <c r="J856" s="29">
        <v>5820.7061842033108</v>
      </c>
      <c r="K856" s="29">
        <v>30042.29034970166</v>
      </c>
      <c r="L856" s="31">
        <v>0.1225</v>
      </c>
      <c r="M856" s="31" t="s">
        <v>39</v>
      </c>
      <c r="N856" s="29">
        <v>418000</v>
      </c>
      <c r="O856" s="29" t="s">
        <v>184</v>
      </c>
      <c r="P856" s="81">
        <v>2031</v>
      </c>
    </row>
    <row r="857" spans="3:16" x14ac:dyDescent="0.4">
      <c r="C857" s="29">
        <v>8</v>
      </c>
      <c r="D857" s="30">
        <v>47880</v>
      </c>
      <c r="E857" s="29" t="s">
        <v>96</v>
      </c>
      <c r="F857" s="29">
        <v>877.41214716886498</v>
      </c>
      <c r="G857" s="29">
        <v>4207.6636243695903</v>
      </c>
      <c r="H857" s="29">
        <v>5085.0757715384552</v>
      </c>
      <c r="I857" s="29">
        <v>411301.88166862773</v>
      </c>
      <c r="J857" s="29">
        <v>6698.1183313721758</v>
      </c>
      <c r="K857" s="29">
        <v>34249.95397407125</v>
      </c>
      <c r="L857" s="31">
        <v>0.1225</v>
      </c>
      <c r="M857" s="31" t="s">
        <v>39</v>
      </c>
      <c r="N857" s="29">
        <v>418000</v>
      </c>
      <c r="O857" s="29" t="s">
        <v>184</v>
      </c>
      <c r="P857" s="81">
        <v>2031</v>
      </c>
    </row>
    <row r="858" spans="3:16" x14ac:dyDescent="0.4">
      <c r="C858" s="29">
        <v>9</v>
      </c>
      <c r="D858" s="30">
        <v>47908</v>
      </c>
      <c r="E858" s="29" t="s">
        <v>96</v>
      </c>
      <c r="F858" s="29">
        <v>886.36906283788085</v>
      </c>
      <c r="G858" s="29">
        <v>4198.7067087005744</v>
      </c>
      <c r="H858" s="29">
        <v>5085.0757715384552</v>
      </c>
      <c r="I858" s="29">
        <v>410415.51260578987</v>
      </c>
      <c r="J858" s="29">
        <v>7584.4873942100567</v>
      </c>
      <c r="K858" s="29">
        <v>38448.660682771821</v>
      </c>
      <c r="L858" s="31">
        <v>0.1225</v>
      </c>
      <c r="M858" s="31" t="s">
        <v>39</v>
      </c>
      <c r="N858" s="29">
        <v>418000</v>
      </c>
      <c r="O858" s="29" t="s">
        <v>184</v>
      </c>
      <c r="P858" s="81">
        <v>2031</v>
      </c>
    </row>
    <row r="859" spans="3:16" x14ac:dyDescent="0.4">
      <c r="C859" s="29">
        <v>10</v>
      </c>
      <c r="D859" s="30">
        <v>47939</v>
      </c>
      <c r="E859" s="29" t="s">
        <v>96</v>
      </c>
      <c r="F859" s="29">
        <v>895.41741368768362</v>
      </c>
      <c r="G859" s="29">
        <v>4189.6583578507716</v>
      </c>
      <c r="H859" s="29">
        <v>5085.0757715384552</v>
      </c>
      <c r="I859" s="29">
        <v>409520.09519210219</v>
      </c>
      <c r="J859" s="29">
        <v>8479.9048078977394</v>
      </c>
      <c r="K859" s="29">
        <v>42638.319040622591</v>
      </c>
      <c r="L859" s="31">
        <v>0.1225</v>
      </c>
      <c r="M859" s="31" t="s">
        <v>39</v>
      </c>
      <c r="N859" s="29">
        <v>418000</v>
      </c>
      <c r="O859" s="29" t="s">
        <v>184</v>
      </c>
      <c r="P859" s="81">
        <v>2031</v>
      </c>
    </row>
    <row r="860" spans="3:16" x14ac:dyDescent="0.4">
      <c r="C860" s="29">
        <v>11</v>
      </c>
      <c r="D860" s="30">
        <v>47969</v>
      </c>
      <c r="E860" s="29" t="s">
        <v>96</v>
      </c>
      <c r="F860" s="29">
        <v>904.55813311907878</v>
      </c>
      <c r="G860" s="29">
        <v>4180.5176384193765</v>
      </c>
      <c r="H860" s="29">
        <v>5085.0757715384552</v>
      </c>
      <c r="I860" s="29">
        <v>408615.53705898311</v>
      </c>
      <c r="J860" s="29">
        <v>9384.4629410168181</v>
      </c>
      <c r="K860" s="29">
        <v>46818.836679041968</v>
      </c>
      <c r="L860" s="31">
        <v>0.1225</v>
      </c>
      <c r="M860" s="31" t="s">
        <v>39</v>
      </c>
      <c r="N860" s="29">
        <v>418000</v>
      </c>
      <c r="O860" s="29" t="s">
        <v>184</v>
      </c>
      <c r="P860" s="81">
        <v>2031</v>
      </c>
    </row>
    <row r="861" spans="3:16" x14ac:dyDescent="0.4">
      <c r="C861" s="29">
        <v>12</v>
      </c>
      <c r="D861" s="30">
        <v>48000</v>
      </c>
      <c r="E861" s="29" t="s">
        <v>96</v>
      </c>
      <c r="F861" s="29">
        <v>913.79216406133582</v>
      </c>
      <c r="G861" s="29">
        <v>4171.2836074771194</v>
      </c>
      <c r="H861" s="29">
        <v>5085.0757715384552</v>
      </c>
      <c r="I861" s="29">
        <v>407701.74489492178</v>
      </c>
      <c r="J861" s="29">
        <v>10298.255105078155</v>
      </c>
      <c r="K861" s="29">
        <v>50990.120286519086</v>
      </c>
      <c r="L861" s="31">
        <v>0.1225</v>
      </c>
      <c r="M861" s="31" t="s">
        <v>39</v>
      </c>
      <c r="N861" s="29">
        <v>418000</v>
      </c>
      <c r="O861" s="29" t="s">
        <v>184</v>
      </c>
      <c r="P861" s="81">
        <v>2031</v>
      </c>
    </row>
    <row r="862" spans="3:16" x14ac:dyDescent="0.4">
      <c r="C862" s="29">
        <v>13</v>
      </c>
      <c r="D862" s="30">
        <v>48030</v>
      </c>
      <c r="E862" s="29" t="s">
        <v>96</v>
      </c>
      <c r="F862" s="29">
        <v>923.12045906946241</v>
      </c>
      <c r="G862" s="29">
        <v>4161.9553124689928</v>
      </c>
      <c r="H862" s="29">
        <v>5085.0757715384552</v>
      </c>
      <c r="I862" s="29">
        <v>406778.62443585234</v>
      </c>
      <c r="J862" s="29">
        <v>11221.375564147616</v>
      </c>
      <c r="K862" s="29">
        <v>55152.075598988078</v>
      </c>
      <c r="L862" s="31">
        <v>0.1225</v>
      </c>
      <c r="M862" s="31" t="s">
        <v>39</v>
      </c>
      <c r="N862" s="29">
        <v>418000</v>
      </c>
      <c r="O862" s="29" t="s">
        <v>184</v>
      </c>
      <c r="P862" s="81">
        <v>2031</v>
      </c>
    </row>
    <row r="863" spans="3:16" x14ac:dyDescent="0.4">
      <c r="C863" s="29">
        <v>14</v>
      </c>
      <c r="D863" s="30">
        <v>48061</v>
      </c>
      <c r="E863" s="29" t="s">
        <v>96</v>
      </c>
      <c r="F863" s="29">
        <v>932.54398042246248</v>
      </c>
      <c r="G863" s="29">
        <v>4152.5317911159927</v>
      </c>
      <c r="H863" s="29">
        <v>5085.0757715384552</v>
      </c>
      <c r="I863" s="29">
        <v>405846.08045542985</v>
      </c>
      <c r="J863" s="29">
        <v>12153.919544570079</v>
      </c>
      <c r="K863" s="29">
        <v>59304.607390104073</v>
      </c>
      <c r="L863" s="31">
        <v>0.1225</v>
      </c>
      <c r="M863" s="31" t="s">
        <v>39</v>
      </c>
      <c r="N863" s="29">
        <v>418000</v>
      </c>
      <c r="O863" s="29" t="s">
        <v>184</v>
      </c>
      <c r="P863" s="81">
        <v>2031</v>
      </c>
    </row>
    <row r="864" spans="3:16" x14ac:dyDescent="0.4">
      <c r="C864" s="29">
        <v>15</v>
      </c>
      <c r="D864" s="30">
        <v>48092</v>
      </c>
      <c r="E864" s="29" t="s">
        <v>96</v>
      </c>
      <c r="F864" s="29">
        <v>942.06370022260853</v>
      </c>
      <c r="G864" s="29">
        <v>4143.0120713158467</v>
      </c>
      <c r="H864" s="29">
        <v>5085.0757715384552</v>
      </c>
      <c r="I864" s="29">
        <v>404904.01675520727</v>
      </c>
      <c r="J864" s="29">
        <v>13095.983244792687</v>
      </c>
      <c r="K864" s="29">
        <v>63447.619461419919</v>
      </c>
      <c r="L864" s="31">
        <v>0.1225</v>
      </c>
      <c r="M864" s="31" t="s">
        <v>39</v>
      </c>
      <c r="N864" s="29">
        <v>418000</v>
      </c>
      <c r="O864" s="29" t="s">
        <v>184</v>
      </c>
      <c r="P864" s="81">
        <v>2031</v>
      </c>
    </row>
    <row r="865" spans="3:16" x14ac:dyDescent="0.4">
      <c r="C865" s="29">
        <v>16</v>
      </c>
      <c r="D865" s="30">
        <v>48122</v>
      </c>
      <c r="E865" s="29" t="s">
        <v>96</v>
      </c>
      <c r="F865" s="29">
        <v>951.68060049571432</v>
      </c>
      <c r="G865" s="29">
        <v>4133.3951710427409</v>
      </c>
      <c r="H865" s="29">
        <v>5085.0757715384552</v>
      </c>
      <c r="I865" s="29">
        <v>403952.33615471155</v>
      </c>
      <c r="J865" s="29">
        <v>14047.663845288402</v>
      </c>
      <c r="K865" s="29">
        <v>67581.014632462655</v>
      </c>
      <c r="L865" s="31">
        <v>0.1225</v>
      </c>
      <c r="M865" s="31" t="s">
        <v>39</v>
      </c>
      <c r="N865" s="29">
        <v>418000</v>
      </c>
      <c r="O865" s="29" t="s">
        <v>184</v>
      </c>
      <c r="P865" s="81">
        <v>2031</v>
      </c>
    </row>
    <row r="866" spans="3:16" x14ac:dyDescent="0.4">
      <c r="C866" s="29">
        <v>17</v>
      </c>
      <c r="D866" s="30">
        <v>48153</v>
      </c>
      <c r="E866" s="29" t="s">
        <v>96</v>
      </c>
      <c r="F866" s="29">
        <v>961.39567329244164</v>
      </c>
      <c r="G866" s="29">
        <v>4123.6800982460136</v>
      </c>
      <c r="H866" s="29">
        <v>5085.0757715384552</v>
      </c>
      <c r="I866" s="29">
        <v>402990.94048141909</v>
      </c>
      <c r="J866" s="29">
        <v>15009.059518580843</v>
      </c>
      <c r="K866" s="29">
        <v>71704.694730708667</v>
      </c>
      <c r="L866" s="31">
        <v>0.1225</v>
      </c>
      <c r="M866" s="31" t="s">
        <v>39</v>
      </c>
      <c r="N866" s="29">
        <v>418000</v>
      </c>
      <c r="O866" s="29" t="s">
        <v>184</v>
      </c>
      <c r="P866" s="81">
        <v>2031</v>
      </c>
    </row>
    <row r="867" spans="3:16" x14ac:dyDescent="0.4">
      <c r="C867" s="29">
        <v>18</v>
      </c>
      <c r="D867" s="30">
        <v>48183</v>
      </c>
      <c r="E867" s="29" t="s">
        <v>96</v>
      </c>
      <c r="F867" s="29">
        <v>971.20992079063581</v>
      </c>
      <c r="G867" s="29">
        <v>4113.8658507478194</v>
      </c>
      <c r="H867" s="29">
        <v>5085.0757715384552</v>
      </c>
      <c r="I867" s="29">
        <v>402019.73056062846</v>
      </c>
      <c r="J867" s="29">
        <v>15980.269439371479</v>
      </c>
      <c r="K867" s="29">
        <v>75818.560581456491</v>
      </c>
      <c r="L867" s="31">
        <v>0.1225</v>
      </c>
      <c r="M867" s="31" t="s">
        <v>39</v>
      </c>
      <c r="N867" s="29">
        <v>418000</v>
      </c>
      <c r="O867" s="29" t="s">
        <v>184</v>
      </c>
      <c r="P867" s="81">
        <v>2031</v>
      </c>
    </row>
    <row r="868" spans="3:16" x14ac:dyDescent="0.4">
      <c r="C868" s="29">
        <v>19</v>
      </c>
      <c r="D868" s="30">
        <v>48214</v>
      </c>
      <c r="E868" s="29" t="s">
        <v>96</v>
      </c>
      <c r="F868" s="29">
        <v>981.12435539870603</v>
      </c>
      <c r="G868" s="29">
        <v>4103.9514161397492</v>
      </c>
      <c r="H868" s="29">
        <v>5085.0757715384552</v>
      </c>
      <c r="I868" s="29">
        <v>401038.60620522976</v>
      </c>
      <c r="J868" s="29">
        <v>16961.393794770185</v>
      </c>
      <c r="K868" s="29">
        <v>79922.511997596244</v>
      </c>
      <c r="L868" s="31">
        <v>0.1225</v>
      </c>
      <c r="M868" s="31" t="s">
        <v>39</v>
      </c>
      <c r="N868" s="29">
        <v>418000</v>
      </c>
      <c r="O868" s="29" t="s">
        <v>184</v>
      </c>
      <c r="P868" s="81">
        <v>2032</v>
      </c>
    </row>
    <row r="869" spans="3:16" x14ac:dyDescent="0.4">
      <c r="C869" s="29">
        <v>20</v>
      </c>
      <c r="D869" s="30">
        <v>48245</v>
      </c>
      <c r="E869" s="29" t="s">
        <v>96</v>
      </c>
      <c r="F869" s="29">
        <v>991.1399998600682</v>
      </c>
      <c r="G869" s="29">
        <v>4093.935771678387</v>
      </c>
      <c r="H869" s="29">
        <v>5085.0757715384552</v>
      </c>
      <c r="I869" s="29">
        <v>400047.46620536968</v>
      </c>
      <c r="J869" s="29">
        <v>17952.533794630253</v>
      </c>
      <c r="K869" s="29">
        <v>84016.44776927463</v>
      </c>
      <c r="L869" s="31">
        <v>0.1225</v>
      </c>
      <c r="M869" s="31" t="s">
        <v>39</v>
      </c>
      <c r="N869" s="29">
        <v>418000</v>
      </c>
      <c r="O869" s="29" t="s">
        <v>184</v>
      </c>
      <c r="P869" s="81">
        <v>2032</v>
      </c>
    </row>
    <row r="870" spans="3:16" x14ac:dyDescent="0.4">
      <c r="C870" s="29">
        <v>21</v>
      </c>
      <c r="D870" s="30">
        <v>48274</v>
      </c>
      <c r="E870" s="29" t="s">
        <v>96</v>
      </c>
      <c r="F870" s="29">
        <v>1001.2578873586399</v>
      </c>
      <c r="G870" s="29">
        <v>4083.8178841798153</v>
      </c>
      <c r="H870" s="29">
        <v>5085.0757715384552</v>
      </c>
      <c r="I870" s="29">
        <v>399046.20831801102</v>
      </c>
      <c r="J870" s="29">
        <v>18953.791681988892</v>
      </c>
      <c r="K870" s="29">
        <v>88100.265653454451</v>
      </c>
      <c r="L870" s="31">
        <v>0.1225</v>
      </c>
      <c r="M870" s="31" t="s">
        <v>39</v>
      </c>
      <c r="N870" s="29">
        <v>418000</v>
      </c>
      <c r="O870" s="29" t="s">
        <v>184</v>
      </c>
      <c r="P870" s="81">
        <v>2032</v>
      </c>
    </row>
    <row r="871" spans="3:16" x14ac:dyDescent="0.4">
      <c r="C871" s="29">
        <v>22</v>
      </c>
      <c r="D871" s="30">
        <v>48305</v>
      </c>
      <c r="E871" s="29" t="s">
        <v>96</v>
      </c>
      <c r="F871" s="29">
        <v>1011.4790616254263</v>
      </c>
      <c r="G871" s="29">
        <v>4073.5967099130289</v>
      </c>
      <c r="H871" s="29">
        <v>5085.0757715384552</v>
      </c>
      <c r="I871" s="29">
        <v>398034.72925638559</v>
      </c>
      <c r="J871" s="29">
        <v>19965.270743614317</v>
      </c>
      <c r="K871" s="29">
        <v>92173.862363367487</v>
      </c>
      <c r="L871" s="31">
        <v>0.1225</v>
      </c>
      <c r="M871" s="31" t="s">
        <v>39</v>
      </c>
      <c r="N871" s="29">
        <v>418000</v>
      </c>
      <c r="O871" s="29" t="s">
        <v>184</v>
      </c>
      <c r="P871" s="81">
        <v>2032</v>
      </c>
    </row>
    <row r="872" spans="3:16" x14ac:dyDescent="0.4">
      <c r="C872" s="29">
        <v>23</v>
      </c>
      <c r="D872" s="30">
        <v>48335</v>
      </c>
      <c r="E872" s="29" t="s">
        <v>96</v>
      </c>
      <c r="F872" s="29">
        <v>1021.8045770461858</v>
      </c>
      <c r="G872" s="29">
        <v>4063.2711944922694</v>
      </c>
      <c r="H872" s="29">
        <v>5085.0757715384552</v>
      </c>
      <c r="I872" s="29">
        <v>397012.9246793394</v>
      </c>
      <c r="J872" s="29">
        <v>20987.075320660504</v>
      </c>
      <c r="K872" s="29">
        <v>96237.13355785975</v>
      </c>
      <c r="L872" s="31">
        <v>0.1225</v>
      </c>
      <c r="M872" s="31" t="s">
        <v>39</v>
      </c>
      <c r="N872" s="29">
        <v>418000</v>
      </c>
      <c r="O872" s="29" t="s">
        <v>184</v>
      </c>
      <c r="P872" s="81">
        <v>2032</v>
      </c>
    </row>
    <row r="873" spans="3:16" x14ac:dyDescent="0.4">
      <c r="C873" s="29">
        <v>24</v>
      </c>
      <c r="D873" s="30">
        <v>48366</v>
      </c>
      <c r="E873" s="29" t="s">
        <v>96</v>
      </c>
      <c r="F873" s="29">
        <v>1032.2354987701979</v>
      </c>
      <c r="G873" s="29">
        <v>4052.8402727682565</v>
      </c>
      <c r="H873" s="29">
        <v>5085.0757715384543</v>
      </c>
      <c r="I873" s="29">
        <v>395980.6891805692</v>
      </c>
      <c r="J873" s="29">
        <v>22019.310819430702</v>
      </c>
      <c r="K873" s="29">
        <v>100289.97383062801</v>
      </c>
      <c r="L873" s="31">
        <v>0.1225</v>
      </c>
      <c r="M873" s="31" t="s">
        <v>39</v>
      </c>
      <c r="N873" s="29">
        <v>418000</v>
      </c>
      <c r="O873" s="29" t="s">
        <v>184</v>
      </c>
      <c r="P873" s="81">
        <v>2032</v>
      </c>
    </row>
    <row r="874" spans="3:16" x14ac:dyDescent="0.4">
      <c r="C874" s="29">
        <v>25</v>
      </c>
      <c r="D874" s="30">
        <v>48396</v>
      </c>
      <c r="E874" s="29" t="s">
        <v>96</v>
      </c>
      <c r="F874" s="29">
        <v>1042.7729028201438</v>
      </c>
      <c r="G874" s="29">
        <v>4042.3028687183105</v>
      </c>
      <c r="H874" s="29">
        <v>5085.0757715384543</v>
      </c>
      <c r="I874" s="29">
        <v>394937.91627774906</v>
      </c>
      <c r="J874" s="29">
        <v>23062.083722250845</v>
      </c>
      <c r="K874" s="29">
        <v>104332.27669934632</v>
      </c>
      <c r="L874" s="31">
        <v>0.1225</v>
      </c>
      <c r="M874" s="31" t="s">
        <v>39</v>
      </c>
      <c r="N874" s="29">
        <v>418000</v>
      </c>
      <c r="O874" s="29" t="s">
        <v>184</v>
      </c>
      <c r="P874" s="81">
        <v>2032</v>
      </c>
    </row>
    <row r="875" spans="3:16" x14ac:dyDescent="0.4">
      <c r="C875" s="29">
        <v>26</v>
      </c>
      <c r="D875" s="30">
        <v>48427</v>
      </c>
      <c r="E875" s="29" t="s">
        <v>96</v>
      </c>
      <c r="F875" s="29">
        <v>1053.4178762031001</v>
      </c>
      <c r="G875" s="29">
        <v>4031.6578953353551</v>
      </c>
      <c r="H875" s="29">
        <v>5085.0757715384552</v>
      </c>
      <c r="I875" s="29">
        <v>393884.49840154598</v>
      </c>
      <c r="J875" s="29">
        <v>24115.501598453946</v>
      </c>
      <c r="K875" s="29">
        <v>108363.93459468168</v>
      </c>
      <c r="L875" s="31">
        <v>0.1225</v>
      </c>
      <c r="M875" s="31" t="s">
        <v>39</v>
      </c>
      <c r="N875" s="29">
        <v>418000</v>
      </c>
      <c r="O875" s="29" t="s">
        <v>184</v>
      </c>
      <c r="P875" s="81">
        <v>2032</v>
      </c>
    </row>
    <row r="876" spans="3:16" x14ac:dyDescent="0.4">
      <c r="C876" s="29">
        <v>27</v>
      </c>
      <c r="D876" s="30">
        <v>48458</v>
      </c>
      <c r="E876" s="29" t="s">
        <v>96</v>
      </c>
      <c r="F876" s="29">
        <v>1064.1715170226735</v>
      </c>
      <c r="G876" s="29">
        <v>4020.9042545157818</v>
      </c>
      <c r="H876" s="29">
        <v>5085.0757715384552</v>
      </c>
      <c r="I876" s="29">
        <v>392820.32688452333</v>
      </c>
      <c r="J876" s="29">
        <v>25179.67311547662</v>
      </c>
      <c r="K876" s="29">
        <v>112384.83884919746</v>
      </c>
      <c r="L876" s="31">
        <v>0.1225</v>
      </c>
      <c r="M876" s="31" t="s">
        <v>39</v>
      </c>
      <c r="N876" s="29">
        <v>418000</v>
      </c>
      <c r="O876" s="29" t="s">
        <v>184</v>
      </c>
      <c r="P876" s="81">
        <v>2032</v>
      </c>
    </row>
    <row r="877" spans="3:16" x14ac:dyDescent="0.4">
      <c r="C877" s="29">
        <v>28</v>
      </c>
      <c r="D877" s="30">
        <v>48488</v>
      </c>
      <c r="E877" s="29" t="s">
        <v>96</v>
      </c>
      <c r="F877" s="29">
        <v>1075.0349345922796</v>
      </c>
      <c r="G877" s="29">
        <v>4010.0408369461757</v>
      </c>
      <c r="H877" s="29">
        <v>5085.0757715384552</v>
      </c>
      <c r="I877" s="29">
        <v>391745.29194993107</v>
      </c>
      <c r="J877" s="29">
        <v>26254.708050068901</v>
      </c>
      <c r="K877" s="29">
        <v>116394.87968614364</v>
      </c>
      <c r="L877" s="31">
        <v>0.1225</v>
      </c>
      <c r="M877" s="31" t="s">
        <v>39</v>
      </c>
      <c r="N877" s="29">
        <v>418000</v>
      </c>
      <c r="O877" s="29" t="s">
        <v>184</v>
      </c>
      <c r="P877" s="81">
        <v>2032</v>
      </c>
    </row>
    <row r="878" spans="3:16" x14ac:dyDescent="0.4">
      <c r="C878" s="29">
        <v>29</v>
      </c>
      <c r="D878" s="30">
        <v>48519</v>
      </c>
      <c r="E878" s="29" t="s">
        <v>96</v>
      </c>
      <c r="F878" s="29">
        <v>1086.0092495495755</v>
      </c>
      <c r="G878" s="29">
        <v>3999.0665219888797</v>
      </c>
      <c r="H878" s="29">
        <v>5085.0757715384552</v>
      </c>
      <c r="I878" s="29">
        <v>390659.28270038147</v>
      </c>
      <c r="J878" s="29">
        <v>27340.717299618474</v>
      </c>
      <c r="K878" s="29">
        <v>120393.94620813252</v>
      </c>
      <c r="L878" s="31">
        <v>0.1225</v>
      </c>
      <c r="M878" s="31" t="s">
        <v>39</v>
      </c>
      <c r="N878" s="29">
        <v>418000</v>
      </c>
      <c r="O878" s="29" t="s">
        <v>184</v>
      </c>
      <c r="P878" s="81">
        <v>2032</v>
      </c>
    </row>
    <row r="879" spans="3:16" x14ac:dyDescent="0.4">
      <c r="C879" s="29">
        <v>30</v>
      </c>
      <c r="D879" s="30">
        <v>48549</v>
      </c>
      <c r="E879" s="29" t="s">
        <v>96</v>
      </c>
      <c r="F879" s="29">
        <v>1097.0955939720611</v>
      </c>
      <c r="G879" s="29">
        <v>3987.9801775663941</v>
      </c>
      <c r="H879" s="29">
        <v>5085.0757715384552</v>
      </c>
      <c r="I879" s="29">
        <v>389562.1871064094</v>
      </c>
      <c r="J879" s="29">
        <v>28437.812893590537</v>
      </c>
      <c r="K879" s="29">
        <v>124381.92638569891</v>
      </c>
      <c r="L879" s="31">
        <v>0.1225</v>
      </c>
      <c r="M879" s="31" t="s">
        <v>39</v>
      </c>
      <c r="N879" s="29">
        <v>418000</v>
      </c>
      <c r="O879" s="29" t="s">
        <v>184</v>
      </c>
      <c r="P879" s="81">
        <v>2032</v>
      </c>
    </row>
    <row r="880" spans="3:16" x14ac:dyDescent="0.4">
      <c r="C880" s="29">
        <v>31</v>
      </c>
      <c r="D880" s="30">
        <v>48580</v>
      </c>
      <c r="E880" s="29" t="s">
        <v>96</v>
      </c>
      <c r="F880" s="29">
        <v>1108.2951114938592</v>
      </c>
      <c r="G880" s="29">
        <v>3976.7806600445961</v>
      </c>
      <c r="H880" s="29">
        <v>5085.0757715384552</v>
      </c>
      <c r="I880" s="29">
        <v>388453.89199491555</v>
      </c>
      <c r="J880" s="29">
        <v>29546.108005084396</v>
      </c>
      <c r="K880" s="29">
        <v>128358.7070457435</v>
      </c>
      <c r="L880" s="31">
        <v>0.1225</v>
      </c>
      <c r="M880" s="31" t="s">
        <v>39</v>
      </c>
      <c r="N880" s="29">
        <v>418000</v>
      </c>
      <c r="O880" s="29" t="s">
        <v>184</v>
      </c>
      <c r="P880" s="81">
        <v>2033</v>
      </c>
    </row>
    <row r="881" spans="3:16" x14ac:dyDescent="0.4">
      <c r="C881" s="29">
        <v>32</v>
      </c>
      <c r="D881" s="30">
        <v>48611</v>
      </c>
      <c r="E881" s="29" t="s">
        <v>96</v>
      </c>
      <c r="F881" s="29">
        <v>1119.6089574236926</v>
      </c>
      <c r="G881" s="29">
        <v>3965.4668141147627</v>
      </c>
      <c r="H881" s="29">
        <v>5085.0757715384552</v>
      </c>
      <c r="I881" s="29">
        <v>387334.28303749184</v>
      </c>
      <c r="J881" s="29">
        <v>30665.71696250809</v>
      </c>
      <c r="K881" s="29">
        <v>132324.17385985827</v>
      </c>
      <c r="L881" s="31">
        <v>0.1225</v>
      </c>
      <c r="M881" s="31" t="s">
        <v>39</v>
      </c>
      <c r="N881" s="29">
        <v>418000</v>
      </c>
      <c r="O881" s="29" t="s">
        <v>184</v>
      </c>
      <c r="P881" s="81">
        <v>2033</v>
      </c>
    </row>
    <row r="882" spans="3:16" x14ac:dyDescent="0.4">
      <c r="C882" s="29">
        <v>33</v>
      </c>
      <c r="D882" s="30">
        <v>48639</v>
      </c>
      <c r="E882" s="29" t="s">
        <v>96</v>
      </c>
      <c r="F882" s="29">
        <v>1131.0382988640595</v>
      </c>
      <c r="G882" s="29">
        <v>3954.0374726743958</v>
      </c>
      <c r="H882" s="29">
        <v>5085.0757715384552</v>
      </c>
      <c r="I882" s="29">
        <v>386203.24473862781</v>
      </c>
      <c r="J882" s="29">
        <v>31796.755261372149</v>
      </c>
      <c r="K882" s="29">
        <v>136278.21133253266</v>
      </c>
      <c r="L882" s="31">
        <v>0.1225</v>
      </c>
      <c r="M882" s="31" t="s">
        <v>39</v>
      </c>
      <c r="N882" s="29">
        <v>418000</v>
      </c>
      <c r="O882" s="29" t="s">
        <v>184</v>
      </c>
      <c r="P882" s="81">
        <v>2033</v>
      </c>
    </row>
    <row r="883" spans="3:16" x14ac:dyDescent="0.4">
      <c r="C883" s="29">
        <v>34</v>
      </c>
      <c r="D883" s="30">
        <v>48670</v>
      </c>
      <c r="E883" s="29" t="s">
        <v>96</v>
      </c>
      <c r="F883" s="29">
        <v>1142.5843148316299</v>
      </c>
      <c r="G883" s="29">
        <v>3942.4914567068254</v>
      </c>
      <c r="H883" s="29">
        <v>5085.0757715384552</v>
      </c>
      <c r="I883" s="29">
        <v>385060.66042379616</v>
      </c>
      <c r="J883" s="29">
        <v>32939.339576203776</v>
      </c>
      <c r="K883" s="29">
        <v>140220.7027892395</v>
      </c>
      <c r="L883" s="31">
        <v>0.1225</v>
      </c>
      <c r="M883" s="31" t="s">
        <v>39</v>
      </c>
      <c r="N883" s="29">
        <v>418000</v>
      </c>
      <c r="O883" s="29" t="s">
        <v>184</v>
      </c>
      <c r="P883" s="81">
        <v>2033</v>
      </c>
    </row>
    <row r="884" spans="3:16" x14ac:dyDescent="0.4">
      <c r="C884" s="29">
        <v>35</v>
      </c>
      <c r="D884" s="30">
        <v>48700</v>
      </c>
      <c r="E884" s="29" t="s">
        <v>96</v>
      </c>
      <c r="F884" s="29">
        <v>1154.2481963788687</v>
      </c>
      <c r="G884" s="29">
        <v>3930.8275751595856</v>
      </c>
      <c r="H884" s="29">
        <v>5085.0757715384543</v>
      </c>
      <c r="I884" s="29">
        <v>383906.41222741728</v>
      </c>
      <c r="J884" s="29">
        <v>34093.587772582643</v>
      </c>
      <c r="K884" s="29">
        <v>144151.53036439908</v>
      </c>
      <c r="L884" s="31">
        <v>0.1225</v>
      </c>
      <c r="M884" s="31" t="s">
        <v>39</v>
      </c>
      <c r="N884" s="29">
        <v>418000</v>
      </c>
      <c r="O884" s="29" t="s">
        <v>184</v>
      </c>
      <c r="P884" s="81">
        <v>2033</v>
      </c>
    </row>
    <row r="885" spans="3:16" x14ac:dyDescent="0.4">
      <c r="C885" s="29">
        <v>36</v>
      </c>
      <c r="D885" s="30">
        <v>48731</v>
      </c>
      <c r="E885" s="29" t="s">
        <v>96</v>
      </c>
      <c r="F885" s="29">
        <v>1166.031146716904</v>
      </c>
      <c r="G885" s="29">
        <v>3919.0446248215512</v>
      </c>
      <c r="H885" s="29">
        <v>5085.0757715384552</v>
      </c>
      <c r="I885" s="29">
        <v>382740.38108070038</v>
      </c>
      <c r="J885" s="29">
        <v>35259.618919299544</v>
      </c>
      <c r="K885" s="29">
        <v>148070.57498922062</v>
      </c>
      <c r="L885" s="31">
        <v>0.1225</v>
      </c>
      <c r="M885" s="31" t="s">
        <v>39</v>
      </c>
      <c r="N885" s="29">
        <v>418000</v>
      </c>
      <c r="O885" s="29" t="s">
        <v>184</v>
      </c>
      <c r="P885" s="81">
        <v>2033</v>
      </c>
    </row>
    <row r="886" spans="3:16" x14ac:dyDescent="0.4">
      <c r="C886" s="29">
        <v>37</v>
      </c>
      <c r="D886" s="30">
        <v>48761</v>
      </c>
      <c r="E886" s="29" t="s">
        <v>96</v>
      </c>
      <c r="F886" s="29">
        <v>1177.934381339639</v>
      </c>
      <c r="G886" s="29">
        <v>3907.1413901988162</v>
      </c>
      <c r="H886" s="29">
        <v>5085.0757715384552</v>
      </c>
      <c r="I886" s="29">
        <v>381562.44669936073</v>
      </c>
      <c r="J886" s="29">
        <v>36437.553300639185</v>
      </c>
      <c r="K886" s="29">
        <v>151977.71637941943</v>
      </c>
      <c r="L886" s="31">
        <v>0.1225</v>
      </c>
      <c r="M886" s="31" t="s">
        <v>39</v>
      </c>
      <c r="N886" s="29">
        <v>418000</v>
      </c>
      <c r="O886" s="29" t="s">
        <v>184</v>
      </c>
      <c r="P886" s="81">
        <v>2033</v>
      </c>
    </row>
    <row r="887" spans="3:16" x14ac:dyDescent="0.4">
      <c r="C887" s="29">
        <v>38</v>
      </c>
      <c r="D887" s="30">
        <v>48792</v>
      </c>
      <c r="E887" s="29" t="s">
        <v>96</v>
      </c>
      <c r="F887" s="29">
        <v>1189.959128149148</v>
      </c>
      <c r="G887" s="29">
        <v>3895.1166433893072</v>
      </c>
      <c r="H887" s="29">
        <v>5085.0757715384552</v>
      </c>
      <c r="I887" s="29">
        <v>380372.48757121159</v>
      </c>
      <c r="J887" s="29">
        <v>37627.51242878833</v>
      </c>
      <c r="K887" s="29">
        <v>155872.83302280874</v>
      </c>
      <c r="L887" s="31">
        <v>0.1225</v>
      </c>
      <c r="M887" s="31" t="s">
        <v>39</v>
      </c>
      <c r="N887" s="29">
        <v>418000</v>
      </c>
      <c r="O887" s="29" t="s">
        <v>184</v>
      </c>
      <c r="P887" s="81">
        <v>2033</v>
      </c>
    </row>
    <row r="888" spans="3:16" x14ac:dyDescent="0.4">
      <c r="C888" s="29">
        <v>39</v>
      </c>
      <c r="D888" s="30">
        <v>48823</v>
      </c>
      <c r="E888" s="29" t="s">
        <v>96</v>
      </c>
      <c r="F888" s="29">
        <v>1202.1066275823368</v>
      </c>
      <c r="G888" s="29">
        <v>3882.9691439561184</v>
      </c>
      <c r="H888" s="29">
        <v>5085.0757715384552</v>
      </c>
      <c r="I888" s="29">
        <v>379170.38094362925</v>
      </c>
      <c r="J888" s="29">
        <v>38829.61905637067</v>
      </c>
      <c r="K888" s="29">
        <v>159755.80216676486</v>
      </c>
      <c r="L888" s="31">
        <v>0.1225</v>
      </c>
      <c r="M888" s="31" t="s">
        <v>39</v>
      </c>
      <c r="N888" s="29">
        <v>418000</v>
      </c>
      <c r="O888" s="29" t="s">
        <v>184</v>
      </c>
      <c r="P888" s="81">
        <v>2033</v>
      </c>
    </row>
    <row r="889" spans="3:16" x14ac:dyDescent="0.4">
      <c r="C889" s="29">
        <v>40</v>
      </c>
      <c r="D889" s="30">
        <v>48853</v>
      </c>
      <c r="E889" s="29" t="s">
        <v>96</v>
      </c>
      <c r="F889" s="29">
        <v>1214.3781327389056</v>
      </c>
      <c r="G889" s="29">
        <v>3870.6976387995487</v>
      </c>
      <c r="H889" s="29">
        <v>5085.0757715384543</v>
      </c>
      <c r="I889" s="29">
        <v>377956.00281089032</v>
      </c>
      <c r="J889" s="29">
        <v>40043.997189109577</v>
      </c>
      <c r="K889" s="29">
        <v>163626.49980556441</v>
      </c>
      <c r="L889" s="31">
        <v>0.1225</v>
      </c>
      <c r="M889" s="31" t="s">
        <v>39</v>
      </c>
      <c r="N889" s="29">
        <v>418000</v>
      </c>
      <c r="O889" s="29" t="s">
        <v>184</v>
      </c>
      <c r="P889" s="81">
        <v>2033</v>
      </c>
    </row>
    <row r="890" spans="3:16" x14ac:dyDescent="0.4">
      <c r="C890" s="29">
        <v>41</v>
      </c>
      <c r="D890" s="30">
        <v>48884</v>
      </c>
      <c r="E890" s="29" t="s">
        <v>96</v>
      </c>
      <c r="F890" s="29">
        <v>1226.7749095106155</v>
      </c>
      <c r="G890" s="29">
        <v>3858.3008620278388</v>
      </c>
      <c r="H890" s="29">
        <v>5085.0757715384543</v>
      </c>
      <c r="I890" s="29">
        <v>376729.22790137969</v>
      </c>
      <c r="J890" s="29">
        <v>41270.772098620189</v>
      </c>
      <c r="K890" s="29">
        <v>167484.80066759224</v>
      </c>
      <c r="L890" s="31">
        <v>0.1225</v>
      </c>
      <c r="M890" s="31" t="s">
        <v>39</v>
      </c>
      <c r="N890" s="29">
        <v>418000</v>
      </c>
      <c r="O890" s="29" t="s">
        <v>184</v>
      </c>
      <c r="P890" s="81">
        <v>2033</v>
      </c>
    </row>
    <row r="891" spans="3:16" x14ac:dyDescent="0.4">
      <c r="C891" s="29">
        <v>42</v>
      </c>
      <c r="D891" s="30">
        <v>48914</v>
      </c>
      <c r="E891" s="29" t="s">
        <v>96</v>
      </c>
      <c r="F891" s="29">
        <v>1239.2982367118702</v>
      </c>
      <c r="G891" s="29">
        <v>3845.7775348265841</v>
      </c>
      <c r="H891" s="29">
        <v>5085.0757715384543</v>
      </c>
      <c r="I891" s="29">
        <v>375489.92966466781</v>
      </c>
      <c r="J891" s="29">
        <v>42510.070335332057</v>
      </c>
      <c r="K891" s="29">
        <v>171330.57820241881</v>
      </c>
      <c r="L891" s="31">
        <v>0.1225</v>
      </c>
      <c r="M891" s="31" t="s">
        <v>39</v>
      </c>
      <c r="N891" s="29">
        <v>418000</v>
      </c>
      <c r="O891" s="29" t="s">
        <v>184</v>
      </c>
      <c r="P891" s="81">
        <v>2033</v>
      </c>
    </row>
    <row r="892" spans="3:16" x14ac:dyDescent="0.4">
      <c r="C892" s="29">
        <v>43</v>
      </c>
      <c r="D892" s="30">
        <v>48945</v>
      </c>
      <c r="E892" s="29" t="s">
        <v>96</v>
      </c>
      <c r="F892" s="29">
        <v>1251.9494062116373</v>
      </c>
      <c r="G892" s="29">
        <v>3833.126365326817</v>
      </c>
      <c r="H892" s="29">
        <v>5085.0757715384543</v>
      </c>
      <c r="I892" s="29">
        <v>374237.9802584562</v>
      </c>
      <c r="J892" s="29">
        <v>43762.019741543692</v>
      </c>
      <c r="K892" s="29">
        <v>175163.70456774562</v>
      </c>
      <c r="L892" s="31">
        <v>0.1225</v>
      </c>
      <c r="M892" s="31" t="s">
        <v>39</v>
      </c>
      <c r="N892" s="29">
        <v>418000</v>
      </c>
      <c r="O892" s="29" t="s">
        <v>184</v>
      </c>
      <c r="P892" s="81">
        <v>2034</v>
      </c>
    </row>
    <row r="893" spans="3:16" x14ac:dyDescent="0.4">
      <c r="C893" s="29">
        <v>44</v>
      </c>
      <c r="D893" s="30">
        <v>48976</v>
      </c>
      <c r="E893" s="29" t="s">
        <v>96</v>
      </c>
      <c r="F893" s="29">
        <v>1264.729723066715</v>
      </c>
      <c r="G893" s="29">
        <v>3820.3460484717402</v>
      </c>
      <c r="H893" s="29">
        <v>5085.0757715384552</v>
      </c>
      <c r="I893" s="29">
        <v>372973.25053538947</v>
      </c>
      <c r="J893" s="29">
        <v>45026.74946461041</v>
      </c>
      <c r="K893" s="29">
        <v>178984.05061621737</v>
      </c>
      <c r="L893" s="31">
        <v>0.1225</v>
      </c>
      <c r="M893" s="31" t="s">
        <v>39</v>
      </c>
      <c r="N893" s="29">
        <v>418000</v>
      </c>
      <c r="O893" s="29" t="s">
        <v>184</v>
      </c>
      <c r="P893" s="81">
        <v>2034</v>
      </c>
    </row>
    <row r="894" spans="3:16" x14ac:dyDescent="0.4">
      <c r="C894" s="29">
        <v>45</v>
      </c>
      <c r="D894" s="30">
        <v>49004</v>
      </c>
      <c r="E894" s="29" t="s">
        <v>96</v>
      </c>
      <c r="F894" s="29">
        <v>1277.6405056563526</v>
      </c>
      <c r="G894" s="29">
        <v>3807.4352658821008</v>
      </c>
      <c r="H894" s="29">
        <v>5085.0757715384534</v>
      </c>
      <c r="I894" s="29">
        <v>371695.6100297331</v>
      </c>
      <c r="J894" s="29">
        <v>46304.389970266762</v>
      </c>
      <c r="K894" s="29">
        <v>182791.48588209949</v>
      </c>
      <c r="L894" s="31">
        <v>0.1225</v>
      </c>
      <c r="M894" s="31" t="s">
        <v>39</v>
      </c>
      <c r="N894" s="29">
        <v>418000</v>
      </c>
      <c r="O894" s="29" t="s">
        <v>184</v>
      </c>
      <c r="P894" s="81">
        <v>2034</v>
      </c>
    </row>
    <row r="895" spans="3:16" x14ac:dyDescent="0.4">
      <c r="C895" s="29">
        <v>46</v>
      </c>
      <c r="D895" s="30">
        <v>49035</v>
      </c>
      <c r="E895" s="29" t="s">
        <v>96</v>
      </c>
      <c r="F895" s="29">
        <v>1290.6830858182625</v>
      </c>
      <c r="G895" s="29">
        <v>3794.3926857201918</v>
      </c>
      <c r="H895" s="29">
        <v>5085.0757715384543</v>
      </c>
      <c r="I895" s="29">
        <v>370404.92694391485</v>
      </c>
      <c r="J895" s="29">
        <v>47595.073056085028</v>
      </c>
      <c r="K895" s="29">
        <v>186585.87856781969</v>
      </c>
      <c r="L895" s="31">
        <v>0.1225</v>
      </c>
      <c r="M895" s="31" t="s">
        <v>39</v>
      </c>
      <c r="N895" s="29">
        <v>418000</v>
      </c>
      <c r="O895" s="29" t="s">
        <v>184</v>
      </c>
      <c r="P895" s="81">
        <v>2034</v>
      </c>
    </row>
    <row r="896" spans="3:16" x14ac:dyDescent="0.4">
      <c r="C896" s="29">
        <v>47</v>
      </c>
      <c r="D896" s="30">
        <v>49065</v>
      </c>
      <c r="E896" s="29" t="s">
        <v>96</v>
      </c>
      <c r="F896" s="29">
        <v>1303.8588089859895</v>
      </c>
      <c r="G896" s="29">
        <v>3781.2169625524639</v>
      </c>
      <c r="H896" s="29">
        <v>5085.0757715384534</v>
      </c>
      <c r="I896" s="29">
        <v>369101.06813492888</v>
      </c>
      <c r="J896" s="29">
        <v>48898.931865071019</v>
      </c>
      <c r="K896" s="29">
        <v>190367.09553037214</v>
      </c>
      <c r="L896" s="31">
        <v>0.1225</v>
      </c>
      <c r="M896" s="31" t="s">
        <v>39</v>
      </c>
      <c r="N896" s="29">
        <v>418000</v>
      </c>
      <c r="O896" s="29" t="s">
        <v>184</v>
      </c>
      <c r="P896" s="81">
        <v>2034</v>
      </c>
    </row>
    <row r="897" spans="3:16" x14ac:dyDescent="0.4">
      <c r="C897" s="29">
        <v>48</v>
      </c>
      <c r="D897" s="30">
        <v>49096</v>
      </c>
      <c r="E897" s="29" t="s">
        <v>96</v>
      </c>
      <c r="F897" s="29">
        <v>1317.1690343277219</v>
      </c>
      <c r="G897" s="29">
        <v>3767.9067372107324</v>
      </c>
      <c r="H897" s="29">
        <v>5085.0757715384543</v>
      </c>
      <c r="I897" s="29">
        <v>367783.89910060115</v>
      </c>
      <c r="J897" s="29">
        <v>50216.100899398742</v>
      </c>
      <c r="K897" s="29">
        <v>194135.00226758287</v>
      </c>
      <c r="L897" s="31">
        <v>0.1225</v>
      </c>
      <c r="M897" s="31" t="s">
        <v>39</v>
      </c>
      <c r="N897" s="29">
        <v>418000</v>
      </c>
      <c r="O897" s="29" t="s">
        <v>184</v>
      </c>
      <c r="P897" s="81">
        <v>2034</v>
      </c>
    </row>
    <row r="898" spans="3:16" x14ac:dyDescent="0.4">
      <c r="C898" s="29">
        <v>49</v>
      </c>
      <c r="D898" s="30">
        <v>49126</v>
      </c>
      <c r="E898" s="29" t="s">
        <v>96</v>
      </c>
      <c r="F898" s="29">
        <v>1330.6151348864842</v>
      </c>
      <c r="G898" s="29">
        <v>3754.4606366519702</v>
      </c>
      <c r="H898" s="29">
        <v>5085.0757715384543</v>
      </c>
      <c r="I898" s="29">
        <v>366453.28396571468</v>
      </c>
      <c r="J898" s="29">
        <v>51546.716034285229</v>
      </c>
      <c r="K898" s="29">
        <v>197889.46290423482</v>
      </c>
      <c r="L898" s="31">
        <v>0.1225</v>
      </c>
      <c r="M898" s="31" t="s">
        <v>39</v>
      </c>
      <c r="N898" s="29">
        <v>418000</v>
      </c>
      <c r="O898" s="29" t="s">
        <v>184</v>
      </c>
      <c r="P898" s="81">
        <v>2034</v>
      </c>
    </row>
    <row r="899" spans="3:16" x14ac:dyDescent="0.4">
      <c r="C899" s="29">
        <v>50</v>
      </c>
      <c r="D899" s="30">
        <v>49157</v>
      </c>
      <c r="E899" s="29" t="s">
        <v>96</v>
      </c>
      <c r="F899" s="29">
        <v>1344.1984977217844</v>
      </c>
      <c r="G899" s="29">
        <v>3740.8772738166708</v>
      </c>
      <c r="H899" s="29">
        <v>5085.0757715384552</v>
      </c>
      <c r="I899" s="29">
        <v>365109.08546799287</v>
      </c>
      <c r="J899" s="29">
        <v>52890.914532007017</v>
      </c>
      <c r="K899" s="29">
        <v>201630.3401780515</v>
      </c>
      <c r="L899" s="31">
        <v>0.1225</v>
      </c>
      <c r="M899" s="31" t="s">
        <v>39</v>
      </c>
      <c r="N899" s="29">
        <v>418000</v>
      </c>
      <c r="O899" s="29" t="s">
        <v>184</v>
      </c>
      <c r="P899" s="81">
        <v>2034</v>
      </c>
    </row>
    <row r="900" spans="3:16" x14ac:dyDescent="0.4">
      <c r="C900" s="29">
        <v>51</v>
      </c>
      <c r="D900" s="30">
        <v>49188</v>
      </c>
      <c r="E900" s="29" t="s">
        <v>96</v>
      </c>
      <c r="F900" s="29">
        <v>1357.9205240526949</v>
      </c>
      <c r="G900" s="29">
        <v>3727.1552474857604</v>
      </c>
      <c r="H900" s="29">
        <v>5085.0757715384552</v>
      </c>
      <c r="I900" s="29">
        <v>363751.16494394018</v>
      </c>
      <c r="J900" s="29">
        <v>54248.83505605971</v>
      </c>
      <c r="K900" s="29">
        <v>205357.49542553726</v>
      </c>
      <c r="L900" s="31">
        <v>0.1225</v>
      </c>
      <c r="M900" s="31" t="s">
        <v>39</v>
      </c>
      <c r="N900" s="29">
        <v>418000</v>
      </c>
      <c r="O900" s="29" t="s">
        <v>184</v>
      </c>
      <c r="P900" s="81">
        <v>2034</v>
      </c>
    </row>
    <row r="901" spans="3:16" x14ac:dyDescent="0.4">
      <c r="C901" s="29">
        <v>52</v>
      </c>
      <c r="D901" s="30">
        <v>49218</v>
      </c>
      <c r="E901" s="29" t="s">
        <v>96</v>
      </c>
      <c r="F901" s="29">
        <v>1371.7826294023994</v>
      </c>
      <c r="G901" s="29">
        <v>3713.2931421360558</v>
      </c>
      <c r="H901" s="29">
        <v>5085.0757715384552</v>
      </c>
      <c r="I901" s="29">
        <v>362379.38231453777</v>
      </c>
      <c r="J901" s="29">
        <v>55620.617685462108</v>
      </c>
      <c r="K901" s="29">
        <v>209070.78856767333</v>
      </c>
      <c r="L901" s="31">
        <v>0.1225</v>
      </c>
      <c r="M901" s="31" t="s">
        <v>39</v>
      </c>
      <c r="N901" s="29">
        <v>418000</v>
      </c>
      <c r="O901" s="29" t="s">
        <v>184</v>
      </c>
      <c r="P901" s="81">
        <v>2034</v>
      </c>
    </row>
    <row r="902" spans="3:16" x14ac:dyDescent="0.4">
      <c r="C902" s="29">
        <v>53</v>
      </c>
      <c r="D902" s="30">
        <v>49249</v>
      </c>
      <c r="E902" s="29" t="s">
        <v>96</v>
      </c>
      <c r="F902" s="29">
        <v>1385.7862437442136</v>
      </c>
      <c r="G902" s="29">
        <v>3699.2895277942398</v>
      </c>
      <c r="H902" s="29">
        <v>5085.0757715384534</v>
      </c>
      <c r="I902" s="29">
        <v>360993.59607079357</v>
      </c>
      <c r="J902" s="29">
        <v>57006.403929206324</v>
      </c>
      <c r="K902" s="29">
        <v>212770.07809546756</v>
      </c>
      <c r="L902" s="31">
        <v>0.1225</v>
      </c>
      <c r="M902" s="31" t="s">
        <v>39</v>
      </c>
      <c r="N902" s="29">
        <v>418000</v>
      </c>
      <c r="O902" s="29" t="s">
        <v>184</v>
      </c>
      <c r="P902" s="81">
        <v>2034</v>
      </c>
    </row>
    <row r="903" spans="3:16" x14ac:dyDescent="0.4">
      <c r="C903" s="29">
        <v>54</v>
      </c>
      <c r="D903" s="30">
        <v>49279</v>
      </c>
      <c r="E903" s="29" t="s">
        <v>96</v>
      </c>
      <c r="F903" s="29">
        <v>1399.9328116491033</v>
      </c>
      <c r="G903" s="29">
        <v>3685.142959889351</v>
      </c>
      <c r="H903" s="29">
        <v>5085.0757715384543</v>
      </c>
      <c r="I903" s="29">
        <v>359593.66325914446</v>
      </c>
      <c r="J903" s="29">
        <v>58406.336740855426</v>
      </c>
      <c r="K903" s="29">
        <v>216455.2210553569</v>
      </c>
      <c r="L903" s="31">
        <v>0.1225</v>
      </c>
      <c r="M903" s="31" t="s">
        <v>39</v>
      </c>
      <c r="N903" s="29">
        <v>418000</v>
      </c>
      <c r="O903" s="29" t="s">
        <v>184</v>
      </c>
      <c r="P903" s="81">
        <v>2034</v>
      </c>
    </row>
    <row r="904" spans="3:16" x14ac:dyDescent="0.4">
      <c r="C904" s="29">
        <v>55</v>
      </c>
      <c r="D904" s="30">
        <v>49310</v>
      </c>
      <c r="E904" s="29" t="s">
        <v>96</v>
      </c>
      <c r="F904" s="29">
        <v>1414.2237924346869</v>
      </c>
      <c r="G904" s="29">
        <v>3670.8519791037666</v>
      </c>
      <c r="H904" s="29">
        <v>5085.0757715384534</v>
      </c>
      <c r="I904" s="29">
        <v>358179.43946670979</v>
      </c>
      <c r="J904" s="29">
        <v>59820.56053329011</v>
      </c>
      <c r="K904" s="29">
        <v>220126.07303446066</v>
      </c>
      <c r="L904" s="31">
        <v>0.1225</v>
      </c>
      <c r="M904" s="31" t="s">
        <v>39</v>
      </c>
      <c r="N904" s="29">
        <v>418000</v>
      </c>
      <c r="O904" s="29" t="s">
        <v>184</v>
      </c>
      <c r="P904" s="81">
        <v>2035</v>
      </c>
    </row>
    <row r="905" spans="3:16" x14ac:dyDescent="0.4">
      <c r="C905" s="29">
        <v>56</v>
      </c>
      <c r="D905" s="30">
        <v>49341</v>
      </c>
      <c r="E905" s="29" t="s">
        <v>96</v>
      </c>
      <c r="F905" s="29">
        <v>1428.6606603157929</v>
      </c>
      <c r="G905" s="29">
        <v>3656.4151112226623</v>
      </c>
      <c r="H905" s="29">
        <v>5085.0757715384552</v>
      </c>
      <c r="I905" s="29">
        <v>356750.77880639402</v>
      </c>
      <c r="J905" s="29">
        <v>61249.221193605903</v>
      </c>
      <c r="K905" s="29">
        <v>223782.48814568331</v>
      </c>
      <c r="L905" s="31">
        <v>0.1225</v>
      </c>
      <c r="M905" s="31" t="s">
        <v>39</v>
      </c>
      <c r="N905" s="29">
        <v>418000</v>
      </c>
      <c r="O905" s="29" t="s">
        <v>184</v>
      </c>
      <c r="P905" s="81">
        <v>2035</v>
      </c>
    </row>
    <row r="906" spans="3:16" x14ac:dyDescent="0.4">
      <c r="C906" s="29">
        <v>57</v>
      </c>
      <c r="D906" s="30">
        <v>49369</v>
      </c>
      <c r="E906" s="29" t="s">
        <v>96</v>
      </c>
      <c r="F906" s="29">
        <v>1443.2449045565163</v>
      </c>
      <c r="G906" s="29">
        <v>3641.8308669819389</v>
      </c>
      <c r="H906" s="29">
        <v>5085.0757715384552</v>
      </c>
      <c r="I906" s="29">
        <v>355307.53390183748</v>
      </c>
      <c r="J906" s="29">
        <v>62692.466098162418</v>
      </c>
      <c r="K906" s="29">
        <v>227424.31901266525</v>
      </c>
      <c r="L906" s="31">
        <v>0.1225</v>
      </c>
      <c r="M906" s="31" t="s">
        <v>39</v>
      </c>
      <c r="N906" s="29">
        <v>418000</v>
      </c>
      <c r="O906" s="29" t="s">
        <v>184</v>
      </c>
      <c r="P906" s="81">
        <v>2035</v>
      </c>
    </row>
    <row r="907" spans="3:16" x14ac:dyDescent="0.4">
      <c r="C907" s="29">
        <v>58</v>
      </c>
      <c r="D907" s="30">
        <v>49400</v>
      </c>
      <c r="E907" s="29" t="s">
        <v>96</v>
      </c>
      <c r="F907" s="29">
        <v>1457.9780296238632</v>
      </c>
      <c r="G907" s="29">
        <v>3627.0977419145911</v>
      </c>
      <c r="H907" s="29">
        <v>5085.0757715384543</v>
      </c>
      <c r="I907" s="29">
        <v>353849.55587221362</v>
      </c>
      <c r="J907" s="29">
        <v>64150.444127786279</v>
      </c>
      <c r="K907" s="29">
        <v>231051.41675457984</v>
      </c>
      <c r="L907" s="31">
        <v>0.1225</v>
      </c>
      <c r="M907" s="31" t="s">
        <v>39</v>
      </c>
      <c r="N907" s="29">
        <v>418000</v>
      </c>
      <c r="O907" s="29" t="s">
        <v>184</v>
      </c>
      <c r="P907" s="81">
        <v>2035</v>
      </c>
    </row>
    <row r="908" spans="3:16" x14ac:dyDescent="0.4">
      <c r="C908" s="29">
        <v>59</v>
      </c>
      <c r="D908" s="30">
        <v>49430</v>
      </c>
      <c r="E908" s="29" t="s">
        <v>96</v>
      </c>
      <c r="F908" s="29">
        <v>1472.8615553429413</v>
      </c>
      <c r="G908" s="29">
        <v>3612.2142161955139</v>
      </c>
      <c r="H908" s="29">
        <v>5085.0757715384552</v>
      </c>
      <c r="I908" s="29">
        <v>352376.69431687065</v>
      </c>
      <c r="J908" s="29">
        <v>65623.30568312922</v>
      </c>
      <c r="K908" s="29">
        <v>234663.63097077535</v>
      </c>
      <c r="L908" s="31">
        <v>0.1225</v>
      </c>
      <c r="M908" s="31" t="s">
        <v>39</v>
      </c>
      <c r="N908" s="29">
        <v>418000</v>
      </c>
      <c r="O908" s="29" t="s">
        <v>184</v>
      </c>
      <c r="P908" s="81">
        <v>2035</v>
      </c>
    </row>
    <row r="909" spans="3:16" x14ac:dyDescent="0.4">
      <c r="C909" s="29">
        <v>60</v>
      </c>
      <c r="D909" s="30">
        <v>49461</v>
      </c>
      <c r="E909" s="29" t="s">
        <v>96</v>
      </c>
      <c r="F909" s="29">
        <v>1487.8970170537332</v>
      </c>
      <c r="G909" s="29">
        <v>3597.1787544847211</v>
      </c>
      <c r="H909" s="29">
        <v>5085.0757715384543</v>
      </c>
      <c r="I909" s="29">
        <v>350888.79729981691</v>
      </c>
      <c r="J909" s="29">
        <v>67111.202700182956</v>
      </c>
      <c r="K909" s="29">
        <v>238260.80972526007</v>
      </c>
      <c r="L909" s="31">
        <v>0.1225</v>
      </c>
      <c r="M909" s="31" t="s">
        <v>39</v>
      </c>
      <c r="N909" s="29">
        <v>418000</v>
      </c>
      <c r="O909" s="29" t="s">
        <v>184</v>
      </c>
      <c r="P909" s="81">
        <v>2035</v>
      </c>
    </row>
    <row r="910" spans="3:16" x14ac:dyDescent="0.4">
      <c r="C910" s="29">
        <v>61</v>
      </c>
      <c r="D910" s="30">
        <v>49491</v>
      </c>
      <c r="E910" s="29" t="s">
        <v>96</v>
      </c>
      <c r="F910" s="29">
        <v>1503.08596576949</v>
      </c>
      <c r="G910" s="29">
        <v>3581.9898057689643</v>
      </c>
      <c r="H910" s="29">
        <v>5085.0757715384543</v>
      </c>
      <c r="I910" s="29">
        <v>349385.71133404743</v>
      </c>
      <c r="J910" s="29">
        <v>68614.288665952452</v>
      </c>
      <c r="K910" s="29">
        <v>241842.79953102904</v>
      </c>
      <c r="L910" s="31">
        <v>0.1225</v>
      </c>
      <c r="M910" s="31" t="s">
        <v>39</v>
      </c>
      <c r="N910" s="29">
        <v>418000</v>
      </c>
      <c r="O910" s="29" t="s">
        <v>184</v>
      </c>
      <c r="P910" s="81">
        <v>2035</v>
      </c>
    </row>
    <row r="911" spans="3:16" x14ac:dyDescent="0.4">
      <c r="C911" s="29">
        <v>62</v>
      </c>
      <c r="D911" s="30">
        <v>49522</v>
      </c>
      <c r="E911" s="29" t="s">
        <v>96</v>
      </c>
      <c r="F911" s="29">
        <v>1518.4299683367194</v>
      </c>
      <c r="G911" s="29">
        <v>3566.645803201734</v>
      </c>
      <c r="H911" s="29">
        <v>5085.0757715384534</v>
      </c>
      <c r="I911" s="29">
        <v>347867.28136571072</v>
      </c>
      <c r="J911" s="29">
        <v>70132.718634289165</v>
      </c>
      <c r="K911" s="29">
        <v>245409.44533423078</v>
      </c>
      <c r="L911" s="31">
        <v>0.1225</v>
      </c>
      <c r="M911" s="31" t="s">
        <v>39</v>
      </c>
      <c r="N911" s="29">
        <v>418000</v>
      </c>
      <c r="O911" s="29" t="s">
        <v>184</v>
      </c>
      <c r="P911" s="81">
        <v>2035</v>
      </c>
    </row>
    <row r="912" spans="3:16" x14ac:dyDescent="0.4">
      <c r="C912" s="29">
        <v>63</v>
      </c>
      <c r="D912" s="30">
        <v>49553</v>
      </c>
      <c r="E912" s="29" t="s">
        <v>96</v>
      </c>
      <c r="F912" s="29">
        <v>1533.9306075968243</v>
      </c>
      <c r="G912" s="29">
        <v>3551.14516394163</v>
      </c>
      <c r="H912" s="29">
        <v>5085.0757715384543</v>
      </c>
      <c r="I912" s="29">
        <v>346333.3507581139</v>
      </c>
      <c r="J912" s="29">
        <v>71666.649241885985</v>
      </c>
      <c r="K912" s="29">
        <v>248960.59049817242</v>
      </c>
      <c r="L912" s="31">
        <v>0.1225</v>
      </c>
      <c r="M912" s="31" t="s">
        <v>39</v>
      </c>
      <c r="N912" s="29">
        <v>418000</v>
      </c>
      <c r="O912" s="29" t="s">
        <v>184</v>
      </c>
      <c r="P912" s="81">
        <v>2035</v>
      </c>
    </row>
    <row r="913" spans="3:16" x14ac:dyDescent="0.4">
      <c r="C913" s="29">
        <v>64</v>
      </c>
      <c r="D913" s="30">
        <v>49583</v>
      </c>
      <c r="E913" s="29" t="s">
        <v>96</v>
      </c>
      <c r="F913" s="29">
        <v>1549.5894825493751</v>
      </c>
      <c r="G913" s="29">
        <v>3535.4862889890792</v>
      </c>
      <c r="H913" s="29">
        <v>5085.0757715384543</v>
      </c>
      <c r="I913" s="29">
        <v>344783.7612755645</v>
      </c>
      <c r="J913" s="29">
        <v>73216.238724435359</v>
      </c>
      <c r="K913" s="29">
        <v>252496.0767871615</v>
      </c>
      <c r="L913" s="31">
        <v>0.1225</v>
      </c>
      <c r="M913" s="31" t="s">
        <v>39</v>
      </c>
      <c r="N913" s="29">
        <v>418000</v>
      </c>
      <c r="O913" s="29" t="s">
        <v>184</v>
      </c>
      <c r="P913" s="81">
        <v>2035</v>
      </c>
    </row>
    <row r="914" spans="3:16" x14ac:dyDescent="0.4">
      <c r="C914" s="29">
        <v>65</v>
      </c>
      <c r="D914" s="30">
        <v>49614</v>
      </c>
      <c r="E914" s="29" t="s">
        <v>96</v>
      </c>
      <c r="F914" s="29">
        <v>1565.4082085170667</v>
      </c>
      <c r="G914" s="29">
        <v>3519.6675630213877</v>
      </c>
      <c r="H914" s="29">
        <v>5085.0757715384543</v>
      </c>
      <c r="I914" s="29">
        <v>343218.35306704743</v>
      </c>
      <c r="J914" s="29">
        <v>74781.646932952426</v>
      </c>
      <c r="K914" s="29">
        <v>256015.74435018288</v>
      </c>
      <c r="L914" s="31">
        <v>0.1225</v>
      </c>
      <c r="M914" s="31" t="s">
        <v>39</v>
      </c>
      <c r="N914" s="29">
        <v>418000</v>
      </c>
      <c r="O914" s="29" t="s">
        <v>184</v>
      </c>
      <c r="P914" s="81">
        <v>2035</v>
      </c>
    </row>
    <row r="915" spans="3:16" x14ac:dyDescent="0.4">
      <c r="C915" s="29">
        <v>66</v>
      </c>
      <c r="D915" s="30">
        <v>49644</v>
      </c>
      <c r="E915" s="29" t="s">
        <v>96</v>
      </c>
      <c r="F915" s="29">
        <v>1581.3884173123442</v>
      </c>
      <c r="G915" s="29">
        <v>3503.6873542261092</v>
      </c>
      <c r="H915" s="29">
        <v>5085.0757715384534</v>
      </c>
      <c r="I915" s="29">
        <v>341636.96464973508</v>
      </c>
      <c r="J915" s="29">
        <v>76363.035350264778</v>
      </c>
      <c r="K915" s="29">
        <v>259519.43170440898</v>
      </c>
      <c r="L915" s="31">
        <v>0.1225</v>
      </c>
      <c r="M915" s="31" t="s">
        <v>39</v>
      </c>
      <c r="N915" s="29">
        <v>418000</v>
      </c>
      <c r="O915" s="29" t="s">
        <v>184</v>
      </c>
      <c r="P915" s="81">
        <v>2035</v>
      </c>
    </row>
    <row r="916" spans="3:16" x14ac:dyDescent="0.4">
      <c r="C916" s="29">
        <v>67</v>
      </c>
      <c r="D916" s="30">
        <v>49675</v>
      </c>
      <c r="E916" s="29" t="s">
        <v>96</v>
      </c>
      <c r="F916" s="29">
        <v>1597.5317574057422</v>
      </c>
      <c r="G916" s="29">
        <v>3487.5440141327122</v>
      </c>
      <c r="H916" s="29">
        <v>5085.0757715384543</v>
      </c>
      <c r="I916" s="29">
        <v>340039.43289232935</v>
      </c>
      <c r="J916" s="29">
        <v>77960.567107670518</v>
      </c>
      <c r="K916" s="29">
        <v>263006.97571854171</v>
      </c>
      <c r="L916" s="31">
        <v>0.1225</v>
      </c>
      <c r="M916" s="31" t="s">
        <v>39</v>
      </c>
      <c r="N916" s="29">
        <v>418000</v>
      </c>
      <c r="O916" s="29" t="s">
        <v>184</v>
      </c>
      <c r="P916" s="81">
        <v>2036</v>
      </c>
    </row>
    <row r="917" spans="3:16" x14ac:dyDescent="0.4">
      <c r="C917" s="29">
        <v>68</v>
      </c>
      <c r="D917" s="30">
        <v>49706</v>
      </c>
      <c r="E917" s="29" t="s">
        <v>96</v>
      </c>
      <c r="F917" s="29">
        <v>1613.8398940959246</v>
      </c>
      <c r="G917" s="29">
        <v>3471.2358774425288</v>
      </c>
      <c r="H917" s="29">
        <v>5085.0757715384534</v>
      </c>
      <c r="I917" s="29">
        <v>338425.59299823345</v>
      </c>
      <c r="J917" s="29">
        <v>79574.407001766449</v>
      </c>
      <c r="K917" s="29">
        <v>266478.21159598423</v>
      </c>
      <c r="L917" s="31">
        <v>0.1225</v>
      </c>
      <c r="M917" s="31" t="s">
        <v>39</v>
      </c>
      <c r="N917" s="29">
        <v>418000</v>
      </c>
      <c r="O917" s="29" t="s">
        <v>184</v>
      </c>
      <c r="P917" s="81">
        <v>2036</v>
      </c>
    </row>
    <row r="918" spans="3:16" x14ac:dyDescent="0.4">
      <c r="C918" s="29">
        <v>69</v>
      </c>
      <c r="D918" s="30">
        <v>49735</v>
      </c>
      <c r="E918" s="29" t="s">
        <v>96</v>
      </c>
      <c r="F918" s="29">
        <v>1630.3145096814878</v>
      </c>
      <c r="G918" s="29">
        <v>3454.7612618569665</v>
      </c>
      <c r="H918" s="29">
        <v>5085.0757715384543</v>
      </c>
      <c r="I918" s="29">
        <v>336795.27848855196</v>
      </c>
      <c r="J918" s="29">
        <v>81204.721511447933</v>
      </c>
      <c r="K918" s="29">
        <v>269932.97285784117</v>
      </c>
      <c r="L918" s="31">
        <v>0.1225</v>
      </c>
      <c r="M918" s="31" t="s">
        <v>39</v>
      </c>
      <c r="N918" s="29">
        <v>418000</v>
      </c>
      <c r="O918" s="29" t="s">
        <v>184</v>
      </c>
      <c r="P918" s="81">
        <v>2036</v>
      </c>
    </row>
    <row r="919" spans="3:16" x14ac:dyDescent="0.4">
      <c r="C919" s="29">
        <v>70</v>
      </c>
      <c r="D919" s="30">
        <v>49766</v>
      </c>
      <c r="E919" s="29" t="s">
        <v>96</v>
      </c>
      <c r="F919" s="29">
        <v>1646.9573036344864</v>
      </c>
      <c r="G919" s="29">
        <v>3438.1184679039679</v>
      </c>
      <c r="H919" s="29">
        <v>5085.0757715384543</v>
      </c>
      <c r="I919" s="29">
        <v>335148.32118491747</v>
      </c>
      <c r="J919" s="29">
        <v>82851.678815082414</v>
      </c>
      <c r="K919" s="29">
        <v>273371.09132574516</v>
      </c>
      <c r="L919" s="31">
        <v>0.1225</v>
      </c>
      <c r="M919" s="31" t="s">
        <v>39</v>
      </c>
      <c r="N919" s="29">
        <v>418000</v>
      </c>
      <c r="O919" s="29" t="s">
        <v>184</v>
      </c>
      <c r="P919" s="81">
        <v>2036</v>
      </c>
    </row>
    <row r="920" spans="3:16" x14ac:dyDescent="0.4">
      <c r="C920" s="29">
        <v>71</v>
      </c>
      <c r="D920" s="30">
        <v>49796</v>
      </c>
      <c r="E920" s="29" t="s">
        <v>96</v>
      </c>
      <c r="F920" s="29">
        <v>1663.7699927757553</v>
      </c>
      <c r="G920" s="29">
        <v>3421.305778762699</v>
      </c>
      <c r="H920" s="29">
        <v>5085.0757715384543</v>
      </c>
      <c r="I920" s="29">
        <v>333484.55119214172</v>
      </c>
      <c r="J920" s="29">
        <v>84515.448807858163</v>
      </c>
      <c r="K920" s="29">
        <v>276792.39710450784</v>
      </c>
      <c r="L920" s="31">
        <v>0.1225</v>
      </c>
      <c r="M920" s="31" t="s">
        <v>39</v>
      </c>
      <c r="N920" s="29">
        <v>418000</v>
      </c>
      <c r="O920" s="29" t="s">
        <v>184</v>
      </c>
      <c r="P920" s="81">
        <v>2036</v>
      </c>
    </row>
    <row r="921" spans="3:16" x14ac:dyDescent="0.4">
      <c r="C921" s="29">
        <v>72</v>
      </c>
      <c r="D921" s="30">
        <v>49827</v>
      </c>
      <c r="E921" s="29" t="s">
        <v>96</v>
      </c>
      <c r="F921" s="29">
        <v>1680.7543114520076</v>
      </c>
      <c r="G921" s="29">
        <v>3404.3214600864467</v>
      </c>
      <c r="H921" s="29">
        <v>5085.0757715384543</v>
      </c>
      <c r="I921" s="29">
        <v>331803.79688068974</v>
      </c>
      <c r="J921" s="29">
        <v>86196.203119310172</v>
      </c>
      <c r="K921" s="29">
        <v>280196.71856459428</v>
      </c>
      <c r="L921" s="31">
        <v>0.1225</v>
      </c>
      <c r="M921" s="31" t="s">
        <v>39</v>
      </c>
      <c r="N921" s="29">
        <v>418000</v>
      </c>
      <c r="O921" s="29" t="s">
        <v>184</v>
      </c>
      <c r="P921" s="81">
        <v>2036</v>
      </c>
    </row>
    <row r="922" spans="3:16" x14ac:dyDescent="0.4">
      <c r="C922" s="29">
        <v>73</v>
      </c>
      <c r="D922" s="30">
        <v>49857</v>
      </c>
      <c r="E922" s="29" t="s">
        <v>96</v>
      </c>
      <c r="F922" s="29">
        <v>1697.9120117147477</v>
      </c>
      <c r="G922" s="29">
        <v>3387.1637598237076</v>
      </c>
      <c r="H922" s="29">
        <v>5085.0757715384552</v>
      </c>
      <c r="I922" s="29">
        <v>330105.88486897497</v>
      </c>
      <c r="J922" s="29">
        <v>87894.115131024926</v>
      </c>
      <c r="K922" s="29">
        <v>283583.88232441799</v>
      </c>
      <c r="L922" s="31">
        <v>0.1225</v>
      </c>
      <c r="M922" s="31" t="s">
        <v>39</v>
      </c>
      <c r="N922" s="29">
        <v>418000</v>
      </c>
      <c r="O922" s="29" t="s">
        <v>184</v>
      </c>
      <c r="P922" s="81">
        <v>2036</v>
      </c>
    </row>
    <row r="923" spans="3:16" x14ac:dyDescent="0.4">
      <c r="C923" s="29">
        <v>74</v>
      </c>
      <c r="D923" s="30">
        <v>49888</v>
      </c>
      <c r="E923" s="29" t="s">
        <v>96</v>
      </c>
      <c r="F923" s="29">
        <v>1715.2448635010023</v>
      </c>
      <c r="G923" s="29">
        <v>3369.8309080374529</v>
      </c>
      <c r="H923" s="29">
        <v>5085.0757715384552</v>
      </c>
      <c r="I923" s="29">
        <v>328390.64000547398</v>
      </c>
      <c r="J923" s="29">
        <v>89609.359994525934</v>
      </c>
      <c r="K923" s="29">
        <v>286953.71323245543</v>
      </c>
      <c r="L923" s="31">
        <v>0.1225</v>
      </c>
      <c r="M923" s="31" t="s">
        <v>39</v>
      </c>
      <c r="N923" s="29">
        <v>418000</v>
      </c>
      <c r="O923" s="29" t="s">
        <v>184</v>
      </c>
      <c r="P923" s="81">
        <v>2036</v>
      </c>
    </row>
    <row r="924" spans="3:16" x14ac:dyDescent="0.4">
      <c r="C924" s="29">
        <v>75</v>
      </c>
      <c r="D924" s="30">
        <v>49919</v>
      </c>
      <c r="E924" s="29" t="s">
        <v>96</v>
      </c>
      <c r="F924" s="29">
        <v>1732.7546548159075</v>
      </c>
      <c r="G924" s="29">
        <v>3352.3211167225468</v>
      </c>
      <c r="H924" s="29">
        <v>5085.0757715384543</v>
      </c>
      <c r="I924" s="29">
        <v>326657.88535065809</v>
      </c>
      <c r="J924" s="29">
        <v>91342.114649341835</v>
      </c>
      <c r="K924" s="29">
        <v>290306.03434917796</v>
      </c>
      <c r="L924" s="31">
        <v>0.1225</v>
      </c>
      <c r="M924" s="31" t="s">
        <v>39</v>
      </c>
      <c r="N924" s="29">
        <v>418000</v>
      </c>
      <c r="O924" s="29" t="s">
        <v>184</v>
      </c>
      <c r="P924" s="81">
        <v>2036</v>
      </c>
    </row>
    <row r="925" spans="3:16" x14ac:dyDescent="0.4">
      <c r="C925" s="29">
        <v>76</v>
      </c>
      <c r="D925" s="30">
        <v>49949</v>
      </c>
      <c r="E925" s="29" t="s">
        <v>96</v>
      </c>
      <c r="F925" s="29">
        <v>1750.4431919171539</v>
      </c>
      <c r="G925" s="29">
        <v>3334.6325796213014</v>
      </c>
      <c r="H925" s="29">
        <v>5085.0757715384552</v>
      </c>
      <c r="I925" s="29">
        <v>324907.44215874095</v>
      </c>
      <c r="J925" s="29">
        <v>93092.557841258982</v>
      </c>
      <c r="K925" s="29">
        <v>293640.66692879924</v>
      </c>
      <c r="L925" s="31">
        <v>0.1225</v>
      </c>
      <c r="M925" s="31" t="s">
        <v>39</v>
      </c>
      <c r="N925" s="29">
        <v>418000</v>
      </c>
      <c r="O925" s="29" t="s">
        <v>184</v>
      </c>
      <c r="P925" s="81">
        <v>2036</v>
      </c>
    </row>
    <row r="926" spans="3:16" x14ac:dyDescent="0.4">
      <c r="C926" s="29">
        <v>77</v>
      </c>
      <c r="D926" s="30">
        <v>49980</v>
      </c>
      <c r="E926" s="29" t="s">
        <v>96</v>
      </c>
      <c r="F926" s="29">
        <v>1768.3122995013082</v>
      </c>
      <c r="G926" s="29">
        <v>3316.763472037147</v>
      </c>
      <c r="H926" s="29">
        <v>5085.0757715384552</v>
      </c>
      <c r="I926" s="29">
        <v>323139.12985923962</v>
      </c>
      <c r="J926" s="29">
        <v>94860.870140760293</v>
      </c>
      <c r="K926" s="29">
        <v>296957.4304008364</v>
      </c>
      <c r="L926" s="31">
        <v>0.1225</v>
      </c>
      <c r="M926" s="31" t="s">
        <v>39</v>
      </c>
      <c r="N926" s="29">
        <v>418000</v>
      </c>
      <c r="O926" s="29" t="s">
        <v>184</v>
      </c>
      <c r="P926" s="81">
        <v>2036</v>
      </c>
    </row>
    <row r="927" spans="3:16" x14ac:dyDescent="0.4">
      <c r="C927" s="29">
        <v>78</v>
      </c>
      <c r="D927" s="30">
        <v>50010</v>
      </c>
      <c r="E927" s="29" t="s">
        <v>96</v>
      </c>
      <c r="F927" s="29">
        <v>1786.3638208920506</v>
      </c>
      <c r="G927" s="29">
        <v>3298.7119506464046</v>
      </c>
      <c r="H927" s="29">
        <v>5085.0757715384552</v>
      </c>
      <c r="I927" s="29">
        <v>321352.76603834756</v>
      </c>
      <c r="J927" s="29">
        <v>96647.233961652339</v>
      </c>
      <c r="K927" s="29">
        <v>300256.14235148282</v>
      </c>
      <c r="L927" s="31">
        <v>0.1225</v>
      </c>
      <c r="M927" s="31" t="s">
        <v>39</v>
      </c>
      <c r="N927" s="29">
        <v>418000</v>
      </c>
      <c r="O927" s="29" t="s">
        <v>184</v>
      </c>
      <c r="P927" s="81">
        <v>2036</v>
      </c>
    </row>
    <row r="928" spans="3:16" x14ac:dyDescent="0.4">
      <c r="C928" s="29">
        <v>79</v>
      </c>
      <c r="D928" s="30">
        <v>50041</v>
      </c>
      <c r="E928" s="29" t="s">
        <v>96</v>
      </c>
      <c r="F928" s="29">
        <v>1804.5996182303238</v>
      </c>
      <c r="G928" s="29">
        <v>3280.4761533081314</v>
      </c>
      <c r="H928" s="29">
        <v>5085.0757715384552</v>
      </c>
      <c r="I928" s="29">
        <v>319548.16642011725</v>
      </c>
      <c r="J928" s="29">
        <v>98451.833579882659</v>
      </c>
      <c r="K928" s="29">
        <v>303536.61850479094</v>
      </c>
      <c r="L928" s="31">
        <v>0.1225</v>
      </c>
      <c r="M928" s="31" t="s">
        <v>39</v>
      </c>
      <c r="N928" s="29">
        <v>418000</v>
      </c>
      <c r="O928" s="29" t="s">
        <v>184</v>
      </c>
      <c r="P928" s="81">
        <v>2037</v>
      </c>
    </row>
    <row r="929" spans="3:16" x14ac:dyDescent="0.4">
      <c r="C929" s="29">
        <v>80</v>
      </c>
      <c r="D929" s="30">
        <v>50072</v>
      </c>
      <c r="E929" s="29" t="s">
        <v>96</v>
      </c>
      <c r="F929" s="29">
        <v>1823.0215726664251</v>
      </c>
      <c r="G929" s="29">
        <v>3262.0541988720302</v>
      </c>
      <c r="H929" s="29">
        <v>5085.0757715384552</v>
      </c>
      <c r="I929" s="29">
        <v>317725.14484745084</v>
      </c>
      <c r="J929" s="29">
        <v>100274.85515254909</v>
      </c>
      <c r="K929" s="29">
        <v>306798.67270366295</v>
      </c>
      <c r="L929" s="31">
        <v>0.1225</v>
      </c>
      <c r="M929" s="31" t="s">
        <v>39</v>
      </c>
      <c r="N929" s="29">
        <v>418000</v>
      </c>
      <c r="O929" s="29" t="s">
        <v>184</v>
      </c>
      <c r="P929" s="81">
        <v>2037</v>
      </c>
    </row>
    <row r="930" spans="3:16" x14ac:dyDescent="0.4">
      <c r="C930" s="29">
        <v>81</v>
      </c>
      <c r="D930" s="30">
        <v>50100</v>
      </c>
      <c r="E930" s="29" t="s">
        <v>96</v>
      </c>
      <c r="F930" s="29">
        <v>1841.6315845540612</v>
      </c>
      <c r="G930" s="29">
        <v>3243.444186984394</v>
      </c>
      <c r="H930" s="29">
        <v>5085.0757715384552</v>
      </c>
      <c r="I930" s="29">
        <v>315883.5132628968</v>
      </c>
      <c r="J930" s="29">
        <v>102116.48673710316</v>
      </c>
      <c r="K930" s="29">
        <v>310042.11689064733</v>
      </c>
      <c r="L930" s="31">
        <v>0.1225</v>
      </c>
      <c r="M930" s="31" t="s">
        <v>39</v>
      </c>
      <c r="N930" s="29">
        <v>418000</v>
      </c>
      <c r="O930" s="29" t="s">
        <v>184</v>
      </c>
      <c r="P930" s="81">
        <v>2037</v>
      </c>
    </row>
    <row r="931" spans="3:16" x14ac:dyDescent="0.4">
      <c r="C931" s="29">
        <v>82</v>
      </c>
      <c r="D931" s="30">
        <v>50131</v>
      </c>
      <c r="E931" s="29" t="s">
        <v>96</v>
      </c>
      <c r="F931" s="29">
        <v>1860.4315736463836</v>
      </c>
      <c r="G931" s="29">
        <v>3224.6441978920716</v>
      </c>
      <c r="H931" s="29">
        <v>5085.0757715384552</v>
      </c>
      <c r="I931" s="29">
        <v>314023.08168925042</v>
      </c>
      <c r="J931" s="29">
        <v>103976.91831074955</v>
      </c>
      <c r="K931" s="29">
        <v>313266.76108853938</v>
      </c>
      <c r="L931" s="31">
        <v>0.1225</v>
      </c>
      <c r="M931" s="31" t="s">
        <v>39</v>
      </c>
      <c r="N931" s="29">
        <v>418000</v>
      </c>
      <c r="O931" s="29" t="s">
        <v>184</v>
      </c>
      <c r="P931" s="81">
        <v>2037</v>
      </c>
    </row>
    <row r="932" spans="3:16" x14ac:dyDescent="0.4">
      <c r="C932" s="29">
        <v>83</v>
      </c>
      <c r="D932" s="30">
        <v>50161</v>
      </c>
      <c r="E932" s="29" t="s">
        <v>96</v>
      </c>
      <c r="F932" s="29">
        <v>1879.4234792940238</v>
      </c>
      <c r="G932" s="29">
        <v>3205.6522922444315</v>
      </c>
      <c r="H932" s="29">
        <v>5085.0757715384552</v>
      </c>
      <c r="I932" s="29">
        <v>312143.65820995643</v>
      </c>
      <c r="J932" s="29">
        <v>105856.34179004357</v>
      </c>
      <c r="K932" s="29">
        <v>316472.41338078381</v>
      </c>
      <c r="L932" s="31">
        <v>0.1225</v>
      </c>
      <c r="M932" s="31" t="s">
        <v>39</v>
      </c>
      <c r="N932" s="29">
        <v>418000</v>
      </c>
      <c r="O932" s="29" t="s">
        <v>184</v>
      </c>
      <c r="P932" s="81">
        <v>2037</v>
      </c>
    </row>
    <row r="933" spans="3:16" x14ac:dyDescent="0.4">
      <c r="C933" s="29">
        <v>84</v>
      </c>
      <c r="D933" s="30">
        <v>50192</v>
      </c>
      <c r="E933" s="29" t="s">
        <v>96</v>
      </c>
      <c r="F933" s="29">
        <v>1898.6092606451512</v>
      </c>
      <c r="G933" s="29">
        <v>3186.466510893305</v>
      </c>
      <c r="H933" s="29">
        <v>5085.0757715384561</v>
      </c>
      <c r="I933" s="29">
        <v>310245.04894931125</v>
      </c>
      <c r="J933" s="29">
        <v>107754.95105068873</v>
      </c>
      <c r="K933" s="29">
        <v>319658.87989167712</v>
      </c>
      <c r="L933" s="31">
        <v>0.1225</v>
      </c>
      <c r="M933" s="31" t="s">
        <v>39</v>
      </c>
      <c r="N933" s="29">
        <v>418000</v>
      </c>
      <c r="O933" s="29" t="s">
        <v>184</v>
      </c>
      <c r="P933" s="81">
        <v>2037</v>
      </c>
    </row>
    <row r="934" spans="3:16" x14ac:dyDescent="0.4">
      <c r="C934" s="29">
        <v>85</v>
      </c>
      <c r="D934" s="30">
        <v>50222</v>
      </c>
      <c r="E934" s="29" t="s">
        <v>96</v>
      </c>
      <c r="F934" s="29">
        <v>1917.9908968475706</v>
      </c>
      <c r="G934" s="29">
        <v>3167.0848746908855</v>
      </c>
      <c r="H934" s="29">
        <v>5085.0757715384561</v>
      </c>
      <c r="I934" s="29">
        <v>308327.05805246369</v>
      </c>
      <c r="J934" s="29">
        <v>109672.9419475363</v>
      </c>
      <c r="K934" s="29">
        <v>322825.96476636798</v>
      </c>
      <c r="L934" s="31">
        <v>0.1225</v>
      </c>
      <c r="M934" s="31" t="s">
        <v>39</v>
      </c>
      <c r="N934" s="29">
        <v>418000</v>
      </c>
      <c r="O934" s="29" t="s">
        <v>184</v>
      </c>
      <c r="P934" s="81">
        <v>2037</v>
      </c>
    </row>
    <row r="935" spans="3:16" x14ac:dyDescent="0.4">
      <c r="C935" s="29">
        <v>86</v>
      </c>
      <c r="D935" s="30">
        <v>50253</v>
      </c>
      <c r="E935" s="29" t="s">
        <v>96</v>
      </c>
      <c r="F935" s="29">
        <v>1937.5703872528893</v>
      </c>
      <c r="G935" s="29">
        <v>3147.5053842855668</v>
      </c>
      <c r="H935" s="29">
        <v>5085.0757715384561</v>
      </c>
      <c r="I935" s="29">
        <v>306389.48766521079</v>
      </c>
      <c r="J935" s="29">
        <v>111610.51233478918</v>
      </c>
      <c r="K935" s="29">
        <v>325973.47015065356</v>
      </c>
      <c r="L935" s="31">
        <v>0.1225</v>
      </c>
      <c r="M935" s="31" t="s">
        <v>39</v>
      </c>
      <c r="N935" s="29">
        <v>418000</v>
      </c>
      <c r="O935" s="29" t="s">
        <v>184</v>
      </c>
      <c r="P935" s="81">
        <v>2037</v>
      </c>
    </row>
    <row r="936" spans="3:16" x14ac:dyDescent="0.4">
      <c r="C936" s="29">
        <v>87</v>
      </c>
      <c r="D936" s="30">
        <v>50284</v>
      </c>
      <c r="E936" s="29" t="s">
        <v>96</v>
      </c>
      <c r="F936" s="29">
        <v>1957.3497516227617</v>
      </c>
      <c r="G936" s="29">
        <v>3127.7260199156935</v>
      </c>
      <c r="H936" s="29">
        <v>5085.0757715384552</v>
      </c>
      <c r="I936" s="29">
        <v>304432.13791358803</v>
      </c>
      <c r="J936" s="29">
        <v>113567.86208641194</v>
      </c>
      <c r="K936" s="29">
        <v>329101.19617056928</v>
      </c>
      <c r="L936" s="31">
        <v>0.1225</v>
      </c>
      <c r="M936" s="31" t="s">
        <v>39</v>
      </c>
      <c r="N936" s="29">
        <v>418000</v>
      </c>
      <c r="O936" s="29" t="s">
        <v>184</v>
      </c>
      <c r="P936" s="81">
        <v>2037</v>
      </c>
    </row>
    <row r="937" spans="3:16" x14ac:dyDescent="0.4">
      <c r="C937" s="29">
        <v>88</v>
      </c>
      <c r="D937" s="30">
        <v>50314</v>
      </c>
      <c r="E937" s="29" t="s">
        <v>96</v>
      </c>
      <c r="F937" s="29">
        <v>1977.3310303372441</v>
      </c>
      <c r="G937" s="29">
        <v>3107.7447412012111</v>
      </c>
      <c r="H937" s="29">
        <v>5085.0757715384552</v>
      </c>
      <c r="I937" s="29">
        <v>302454.80688325077</v>
      </c>
      <c r="J937" s="29">
        <v>115545.19311674919</v>
      </c>
      <c r="K937" s="29">
        <v>332208.94091177051</v>
      </c>
      <c r="L937" s="31">
        <v>0.1225</v>
      </c>
      <c r="M937" s="31" t="s">
        <v>39</v>
      </c>
      <c r="N937" s="29">
        <v>418000</v>
      </c>
      <c r="O937" s="29" t="s">
        <v>184</v>
      </c>
      <c r="P937" s="81">
        <v>2037</v>
      </c>
    </row>
    <row r="938" spans="3:16" x14ac:dyDescent="0.4">
      <c r="C938" s="29">
        <v>89</v>
      </c>
      <c r="D938" s="30">
        <v>50345</v>
      </c>
      <c r="E938" s="29" t="s">
        <v>96</v>
      </c>
      <c r="F938" s="29">
        <v>1997.5162846052722</v>
      </c>
      <c r="G938" s="29">
        <v>3087.5594869331849</v>
      </c>
      <c r="H938" s="29">
        <v>5085.075771538457</v>
      </c>
      <c r="I938" s="29">
        <v>300457.29059864552</v>
      </c>
      <c r="J938" s="29">
        <v>117542.70940135446</v>
      </c>
      <c r="K938" s="29">
        <v>335296.50039870368</v>
      </c>
      <c r="L938" s="31">
        <v>0.1225</v>
      </c>
      <c r="M938" s="31" t="s">
        <v>39</v>
      </c>
      <c r="N938" s="29">
        <v>418000</v>
      </c>
      <c r="O938" s="29" t="s">
        <v>184</v>
      </c>
      <c r="P938" s="81">
        <v>2037</v>
      </c>
    </row>
    <row r="939" spans="3:16" x14ac:dyDescent="0.4">
      <c r="C939" s="29">
        <v>90</v>
      </c>
      <c r="D939" s="30">
        <v>50375</v>
      </c>
      <c r="E939" s="29" t="s">
        <v>96</v>
      </c>
      <c r="F939" s="29">
        <v>2017.9075966772834</v>
      </c>
      <c r="G939" s="29">
        <v>3067.1681748611727</v>
      </c>
      <c r="H939" s="29">
        <v>5085.0757715384561</v>
      </c>
      <c r="I939" s="29">
        <v>298439.38300196821</v>
      </c>
      <c r="J939" s="29">
        <v>119560.61699803174</v>
      </c>
      <c r="K939" s="29">
        <v>338363.66857356485</v>
      </c>
      <c r="L939" s="31">
        <v>0.1225</v>
      </c>
      <c r="M939" s="31" t="s">
        <v>39</v>
      </c>
      <c r="N939" s="29">
        <v>418000</v>
      </c>
      <c r="O939" s="29" t="s">
        <v>184</v>
      </c>
      <c r="P939" s="81">
        <v>2037</v>
      </c>
    </row>
    <row r="940" spans="3:16" x14ac:dyDescent="0.4">
      <c r="C940" s="29">
        <v>91</v>
      </c>
      <c r="D940" s="30">
        <v>50406</v>
      </c>
      <c r="E940" s="29" t="s">
        <v>96</v>
      </c>
      <c r="F940" s="29">
        <v>2038.5070700600299</v>
      </c>
      <c r="G940" s="29">
        <v>3046.5687014784253</v>
      </c>
      <c r="H940" s="29">
        <v>5085.0757715384552</v>
      </c>
      <c r="I940" s="29">
        <v>296400.8759319082</v>
      </c>
      <c r="J940" s="29">
        <v>121599.12406809177</v>
      </c>
      <c r="K940" s="29">
        <v>341410.23727504327</v>
      </c>
      <c r="L940" s="31">
        <v>0.1225</v>
      </c>
      <c r="M940" s="31" t="s">
        <v>39</v>
      </c>
      <c r="N940" s="29">
        <v>418000</v>
      </c>
      <c r="O940" s="29" t="s">
        <v>184</v>
      </c>
      <c r="P940" s="81">
        <v>2038</v>
      </c>
    </row>
    <row r="941" spans="3:16" x14ac:dyDescent="0.4">
      <c r="C941" s="29">
        <v>92</v>
      </c>
      <c r="D941" s="30">
        <v>50437</v>
      </c>
      <c r="E941" s="29" t="s">
        <v>96</v>
      </c>
      <c r="F941" s="29">
        <v>2059.3168297335592</v>
      </c>
      <c r="G941" s="29">
        <v>3025.758941804896</v>
      </c>
      <c r="H941" s="29">
        <v>5085.0757715384552</v>
      </c>
      <c r="I941" s="29">
        <v>294341.55910217465</v>
      </c>
      <c r="J941" s="29">
        <v>123658.44089782533</v>
      </c>
      <c r="K941" s="29">
        <v>344435.99621684814</v>
      </c>
      <c r="L941" s="31">
        <v>0.1225</v>
      </c>
      <c r="M941" s="31" t="s">
        <v>39</v>
      </c>
      <c r="N941" s="29">
        <v>418000</v>
      </c>
      <c r="O941" s="29" t="s">
        <v>184</v>
      </c>
      <c r="P941" s="81">
        <v>2038</v>
      </c>
    </row>
    <row r="942" spans="3:16" x14ac:dyDescent="0.4">
      <c r="C942" s="29">
        <v>93</v>
      </c>
      <c r="D942" s="30">
        <v>50465</v>
      </c>
      <c r="E942" s="29" t="s">
        <v>96</v>
      </c>
      <c r="F942" s="29">
        <v>2080.3390223704232</v>
      </c>
      <c r="G942" s="29">
        <v>3004.7367491680329</v>
      </c>
      <c r="H942" s="29">
        <v>5085.0757715384561</v>
      </c>
      <c r="I942" s="29">
        <v>292261.22007980425</v>
      </c>
      <c r="J942" s="29">
        <v>125738.77992019575</v>
      </c>
      <c r="K942" s="29">
        <v>347440.73296601616</v>
      </c>
      <c r="L942" s="31">
        <v>0.1225</v>
      </c>
      <c r="M942" s="31" t="s">
        <v>39</v>
      </c>
      <c r="N942" s="29">
        <v>418000</v>
      </c>
      <c r="O942" s="29" t="s">
        <v>184</v>
      </c>
      <c r="P942" s="81">
        <v>2038</v>
      </c>
    </row>
    <row r="943" spans="3:16" x14ac:dyDescent="0.4">
      <c r="C943" s="29">
        <v>94</v>
      </c>
      <c r="D943" s="30">
        <v>50496</v>
      </c>
      <c r="E943" s="29" t="s">
        <v>96</v>
      </c>
      <c r="F943" s="29">
        <v>2101.5758165571219</v>
      </c>
      <c r="G943" s="29">
        <v>2983.4999549813351</v>
      </c>
      <c r="H943" s="29">
        <v>5085.075771538457</v>
      </c>
      <c r="I943" s="29">
        <v>290159.64426324714</v>
      </c>
      <c r="J943" s="29">
        <v>127840.35573675287</v>
      </c>
      <c r="K943" s="29">
        <v>350424.23292099749</v>
      </c>
      <c r="L943" s="31">
        <v>0.1225</v>
      </c>
      <c r="M943" s="31" t="s">
        <v>39</v>
      </c>
      <c r="N943" s="29">
        <v>418000</v>
      </c>
      <c r="O943" s="29" t="s">
        <v>184</v>
      </c>
      <c r="P943" s="81">
        <v>2038</v>
      </c>
    </row>
    <row r="944" spans="3:16" x14ac:dyDescent="0.4">
      <c r="C944" s="29">
        <v>95</v>
      </c>
      <c r="D944" s="30">
        <v>50526</v>
      </c>
      <c r="E944" s="29" t="s">
        <v>96</v>
      </c>
      <c r="F944" s="29">
        <v>2123.0294030178084</v>
      </c>
      <c r="G944" s="29">
        <v>2962.0463685206478</v>
      </c>
      <c r="H944" s="29">
        <v>5085.0757715384561</v>
      </c>
      <c r="I944" s="29">
        <v>288036.61486022931</v>
      </c>
      <c r="J944" s="29">
        <v>129963.38513977067</v>
      </c>
      <c r="K944" s="29">
        <v>353386.27928951813</v>
      </c>
      <c r="L944" s="31">
        <v>0.1225</v>
      </c>
      <c r="M944" s="31" t="s">
        <v>39</v>
      </c>
      <c r="N944" s="29">
        <v>418000</v>
      </c>
      <c r="O944" s="29" t="s">
        <v>184</v>
      </c>
      <c r="P944" s="81">
        <v>2038</v>
      </c>
    </row>
    <row r="945" spans="3:16" x14ac:dyDescent="0.4">
      <c r="C945" s="29">
        <v>96</v>
      </c>
      <c r="D945" s="30">
        <v>50557</v>
      </c>
      <c r="E945" s="29" t="s">
        <v>96</v>
      </c>
      <c r="F945" s="29">
        <v>2144.7019948402831</v>
      </c>
      <c r="G945" s="29">
        <v>2940.373776698174</v>
      </c>
      <c r="H945" s="29">
        <v>5085.075771538457</v>
      </c>
      <c r="I945" s="29">
        <v>285891.91286538902</v>
      </c>
      <c r="J945" s="29">
        <v>132108.08713461095</v>
      </c>
      <c r="K945" s="29">
        <v>356326.65306621633</v>
      </c>
      <c r="L945" s="31">
        <v>0.1225</v>
      </c>
      <c r="M945" s="31" t="s">
        <v>39</v>
      </c>
      <c r="N945" s="29">
        <v>418000</v>
      </c>
      <c r="O945" s="29" t="s">
        <v>184</v>
      </c>
      <c r="P945" s="81">
        <v>2038</v>
      </c>
    </row>
    <row r="946" spans="3:16" x14ac:dyDescent="0.4">
      <c r="C946" s="29">
        <v>97</v>
      </c>
      <c r="D946" s="30">
        <v>50587</v>
      </c>
      <c r="E946" s="29" t="s">
        <v>96</v>
      </c>
      <c r="F946" s="29">
        <v>2166.5958277042755</v>
      </c>
      <c r="G946" s="29">
        <v>2918.4799438341797</v>
      </c>
      <c r="H946" s="29">
        <v>5085.0757715384552</v>
      </c>
      <c r="I946" s="29">
        <v>283725.31703768473</v>
      </c>
      <c r="J946" s="29">
        <v>134274.68296231522</v>
      </c>
      <c r="K946" s="29">
        <v>359245.13301005051</v>
      </c>
      <c r="L946" s="31">
        <v>0.1225</v>
      </c>
      <c r="M946" s="31" t="s">
        <v>39</v>
      </c>
      <c r="N946" s="29">
        <v>418000</v>
      </c>
      <c r="O946" s="29" t="s">
        <v>184</v>
      </c>
      <c r="P946" s="81">
        <v>2038</v>
      </c>
    </row>
    <row r="947" spans="3:16" x14ac:dyDescent="0.4">
      <c r="C947" s="29">
        <v>98</v>
      </c>
      <c r="D947" s="30">
        <v>50618</v>
      </c>
      <c r="E947" s="29" t="s">
        <v>96</v>
      </c>
      <c r="F947" s="29">
        <v>2188.7131601120923</v>
      </c>
      <c r="G947" s="29">
        <v>2896.3626114263648</v>
      </c>
      <c r="H947" s="29">
        <v>5085.075771538457</v>
      </c>
      <c r="I947" s="29">
        <v>281536.60387757263</v>
      </c>
      <c r="J947" s="29">
        <v>136463.39612242731</v>
      </c>
      <c r="K947" s="29">
        <v>362141.4956214769</v>
      </c>
      <c r="L947" s="31">
        <v>0.1225</v>
      </c>
      <c r="M947" s="31" t="s">
        <v>39</v>
      </c>
      <c r="N947" s="29">
        <v>418000</v>
      </c>
      <c r="O947" s="29" t="s">
        <v>184</v>
      </c>
      <c r="P947" s="81">
        <v>2038</v>
      </c>
    </row>
    <row r="948" spans="3:16" x14ac:dyDescent="0.4">
      <c r="C948" s="29">
        <v>99</v>
      </c>
      <c r="D948" s="30">
        <v>50649</v>
      </c>
      <c r="E948" s="29" t="s">
        <v>96</v>
      </c>
      <c r="F948" s="29">
        <v>2211.0562736215697</v>
      </c>
      <c r="G948" s="29">
        <v>2874.0194979168873</v>
      </c>
      <c r="H948" s="29">
        <v>5085.075771538457</v>
      </c>
      <c r="I948" s="29">
        <v>279325.54760395107</v>
      </c>
      <c r="J948" s="29">
        <v>138674.45239604887</v>
      </c>
      <c r="K948" s="29">
        <v>365015.51511939376</v>
      </c>
      <c r="L948" s="31">
        <v>0.1225</v>
      </c>
      <c r="M948" s="31" t="s">
        <v>39</v>
      </c>
      <c r="N948" s="29">
        <v>418000</v>
      </c>
      <c r="O948" s="29" t="s">
        <v>184</v>
      </c>
      <c r="P948" s="81">
        <v>2038</v>
      </c>
    </row>
    <row r="949" spans="3:16" x14ac:dyDescent="0.4">
      <c r="C949" s="29">
        <v>100</v>
      </c>
      <c r="D949" s="30">
        <v>50679</v>
      </c>
      <c r="E949" s="29" t="s">
        <v>96</v>
      </c>
      <c r="F949" s="29">
        <v>2233.6274730814548</v>
      </c>
      <c r="G949" s="29">
        <v>2851.4482984570004</v>
      </c>
      <c r="H949" s="29">
        <v>5085.0757715384552</v>
      </c>
      <c r="I949" s="29">
        <v>277091.92013086961</v>
      </c>
      <c r="J949" s="29">
        <v>140908.07986913034</v>
      </c>
      <c r="K949" s="29">
        <v>367866.96341785078</v>
      </c>
      <c r="L949" s="31">
        <v>0.1225</v>
      </c>
      <c r="M949" s="31" t="s">
        <v>39</v>
      </c>
      <c r="N949" s="29">
        <v>418000</v>
      </c>
      <c r="O949" s="29" t="s">
        <v>184</v>
      </c>
      <c r="P949" s="81">
        <v>2038</v>
      </c>
    </row>
    <row r="950" spans="3:16" x14ac:dyDescent="0.4">
      <c r="C950" s="29">
        <v>101</v>
      </c>
      <c r="D950" s="30">
        <v>50710</v>
      </c>
      <c r="E950" s="29" t="s">
        <v>96</v>
      </c>
      <c r="F950" s="29">
        <v>2256.4290868691623</v>
      </c>
      <c r="G950" s="29">
        <v>2828.6466846692938</v>
      </c>
      <c r="H950" s="29">
        <v>5085.0757715384561</v>
      </c>
      <c r="I950" s="29">
        <v>274835.49104400043</v>
      </c>
      <c r="J950" s="29">
        <v>143164.50895599951</v>
      </c>
      <c r="K950" s="29">
        <v>370695.61010252009</v>
      </c>
      <c r="L950" s="31">
        <v>0.1225</v>
      </c>
      <c r="M950" s="31" t="s">
        <v>39</v>
      </c>
      <c r="N950" s="29">
        <v>418000</v>
      </c>
      <c r="O950" s="29" t="s">
        <v>184</v>
      </c>
      <c r="P950" s="81">
        <v>2038</v>
      </c>
    </row>
    <row r="951" spans="3:16" x14ac:dyDescent="0.4">
      <c r="C951" s="29">
        <v>102</v>
      </c>
      <c r="D951" s="30">
        <v>50740</v>
      </c>
      <c r="E951" s="29" t="s">
        <v>96</v>
      </c>
      <c r="F951" s="29">
        <v>2279.4634671309509</v>
      </c>
      <c r="G951" s="29">
        <v>2805.6123044075043</v>
      </c>
      <c r="H951" s="29">
        <v>5085.0757715384552</v>
      </c>
      <c r="I951" s="29">
        <v>272556.02757686947</v>
      </c>
      <c r="J951" s="29">
        <v>145443.97242313047</v>
      </c>
      <c r="K951" s="29">
        <v>373501.22240692761</v>
      </c>
      <c r="L951" s="31">
        <v>0.1225</v>
      </c>
      <c r="M951" s="31" t="s">
        <v>39</v>
      </c>
      <c r="N951" s="29">
        <v>418000</v>
      </c>
      <c r="O951" s="29" t="s">
        <v>184</v>
      </c>
      <c r="P951" s="81">
        <v>2038</v>
      </c>
    </row>
    <row r="952" spans="3:16" x14ac:dyDescent="0.4">
      <c r="C952" s="29">
        <v>103</v>
      </c>
      <c r="D952" s="30">
        <v>50771</v>
      </c>
      <c r="E952" s="29" t="s">
        <v>96</v>
      </c>
      <c r="F952" s="29">
        <v>2302.7329900245804</v>
      </c>
      <c r="G952" s="29">
        <v>2782.3427815138757</v>
      </c>
      <c r="H952" s="29">
        <v>5085.0757715384561</v>
      </c>
      <c r="I952" s="29">
        <v>270253.29458684492</v>
      </c>
      <c r="J952" s="29">
        <v>147746.70541315505</v>
      </c>
      <c r="K952" s="29">
        <v>376283.56518844148</v>
      </c>
      <c r="L952" s="31">
        <v>0.1225</v>
      </c>
      <c r="M952" s="31" t="s">
        <v>39</v>
      </c>
      <c r="N952" s="29">
        <v>418000</v>
      </c>
      <c r="O952" s="29" t="s">
        <v>184</v>
      </c>
      <c r="P952" s="81">
        <v>2039</v>
      </c>
    </row>
    <row r="953" spans="3:16" x14ac:dyDescent="0.4">
      <c r="C953" s="29">
        <v>104</v>
      </c>
      <c r="D953" s="30">
        <v>50802</v>
      </c>
      <c r="E953" s="29" t="s">
        <v>96</v>
      </c>
      <c r="F953" s="29">
        <v>2326.2400559644152</v>
      </c>
      <c r="G953" s="29">
        <v>2758.8357155740418</v>
      </c>
      <c r="H953" s="29">
        <v>5085.075771538457</v>
      </c>
      <c r="I953" s="29">
        <v>267927.05453088053</v>
      </c>
      <c r="J953" s="29">
        <v>150072.94546911947</v>
      </c>
      <c r="K953" s="29">
        <v>379042.40090401552</v>
      </c>
      <c r="L953" s="31">
        <v>0.1225</v>
      </c>
      <c r="M953" s="31" t="s">
        <v>39</v>
      </c>
      <c r="N953" s="29">
        <v>418000</v>
      </c>
      <c r="O953" s="29" t="s">
        <v>184</v>
      </c>
      <c r="P953" s="81">
        <v>2039</v>
      </c>
    </row>
    <row r="954" spans="3:16" x14ac:dyDescent="0.4">
      <c r="C954" s="29">
        <v>105</v>
      </c>
      <c r="D954" s="30">
        <v>50830</v>
      </c>
      <c r="E954" s="29" t="s">
        <v>96</v>
      </c>
      <c r="F954" s="29">
        <v>2349.9870898690497</v>
      </c>
      <c r="G954" s="29">
        <v>2735.0886816694056</v>
      </c>
      <c r="H954" s="29">
        <v>5085.0757715384552</v>
      </c>
      <c r="I954" s="29">
        <v>265577.06744101149</v>
      </c>
      <c r="J954" s="29">
        <v>152422.93255898851</v>
      </c>
      <c r="K954" s="29">
        <v>381777.4895856849</v>
      </c>
      <c r="L954" s="31">
        <v>0.1225</v>
      </c>
      <c r="M954" s="31" t="s">
        <v>39</v>
      </c>
      <c r="N954" s="29">
        <v>418000</v>
      </c>
      <c r="O954" s="29" t="s">
        <v>184</v>
      </c>
      <c r="P954" s="81">
        <v>2039</v>
      </c>
    </row>
    <row r="955" spans="3:16" x14ac:dyDescent="0.4">
      <c r="C955" s="29">
        <v>106</v>
      </c>
      <c r="D955" s="30">
        <v>50861</v>
      </c>
      <c r="E955" s="29" t="s">
        <v>96</v>
      </c>
      <c r="F955" s="29">
        <v>2373.9765414114631</v>
      </c>
      <c r="G955" s="29">
        <v>2711.0992301269921</v>
      </c>
      <c r="H955" s="29">
        <v>5085.0757715384552</v>
      </c>
      <c r="I955" s="29">
        <v>263203.09089960001</v>
      </c>
      <c r="J955" s="29">
        <v>154796.90910039996</v>
      </c>
      <c r="K955" s="29">
        <v>384488.58881581191</v>
      </c>
      <c r="L955" s="31">
        <v>0.1225</v>
      </c>
      <c r="M955" s="31" t="s">
        <v>39</v>
      </c>
      <c r="N955" s="29">
        <v>418000</v>
      </c>
      <c r="O955" s="29" t="s">
        <v>184</v>
      </c>
      <c r="P955" s="81">
        <v>2039</v>
      </c>
    </row>
    <row r="956" spans="3:16" x14ac:dyDescent="0.4">
      <c r="C956" s="29">
        <v>107</v>
      </c>
      <c r="D956" s="30">
        <v>50891</v>
      </c>
      <c r="E956" s="29" t="s">
        <v>96</v>
      </c>
      <c r="F956" s="29">
        <v>2398.210885271707</v>
      </c>
      <c r="G956" s="29">
        <v>2686.8648862667501</v>
      </c>
      <c r="H956" s="29">
        <v>5085.075771538457</v>
      </c>
      <c r="I956" s="29">
        <v>260804.88001432829</v>
      </c>
      <c r="J956" s="29">
        <v>157195.11998567168</v>
      </c>
      <c r="K956" s="29">
        <v>387175.45370207867</v>
      </c>
      <c r="L956" s="31">
        <v>0.1225</v>
      </c>
      <c r="M956" s="31" t="s">
        <v>39</v>
      </c>
      <c r="N956" s="29">
        <v>418000</v>
      </c>
      <c r="O956" s="29" t="s">
        <v>184</v>
      </c>
      <c r="P956" s="81">
        <v>2039</v>
      </c>
    </row>
    <row r="957" spans="3:16" x14ac:dyDescent="0.4">
      <c r="C957" s="29">
        <v>108</v>
      </c>
      <c r="D957" s="30">
        <v>50922</v>
      </c>
      <c r="E957" s="29" t="s">
        <v>96</v>
      </c>
      <c r="F957" s="29">
        <v>2422.6926213921874</v>
      </c>
      <c r="G957" s="29">
        <v>2662.3831501462678</v>
      </c>
      <c r="H957" s="29">
        <v>5085.0757715384552</v>
      </c>
      <c r="I957" s="29">
        <v>258382.18739293609</v>
      </c>
      <c r="J957" s="29">
        <v>159617.81260706388</v>
      </c>
      <c r="K957" s="29">
        <v>389837.83685222495</v>
      </c>
      <c r="L957" s="31">
        <v>0.1225</v>
      </c>
      <c r="M957" s="31" t="s">
        <v>39</v>
      </c>
      <c r="N957" s="29">
        <v>418000</v>
      </c>
      <c r="O957" s="29" t="s">
        <v>184</v>
      </c>
      <c r="P957" s="81">
        <v>2039</v>
      </c>
    </row>
    <row r="958" spans="3:16" x14ac:dyDescent="0.4">
      <c r="C958" s="29">
        <v>109</v>
      </c>
      <c r="D958" s="30">
        <v>50952</v>
      </c>
      <c r="E958" s="29" t="s">
        <v>96</v>
      </c>
      <c r="F958" s="29">
        <v>2447.4242752355663</v>
      </c>
      <c r="G958" s="29">
        <v>2637.651496302889</v>
      </c>
      <c r="H958" s="29">
        <v>5085.0757715384552</v>
      </c>
      <c r="I958" s="29">
        <v>255934.76311770052</v>
      </c>
      <c r="J958" s="29">
        <v>162065.23688229945</v>
      </c>
      <c r="K958" s="29">
        <v>392475.48834852781</v>
      </c>
      <c r="L958" s="31">
        <v>0.1225</v>
      </c>
      <c r="M958" s="31" t="s">
        <v>39</v>
      </c>
      <c r="N958" s="29">
        <v>418000</v>
      </c>
      <c r="O958" s="29" t="s">
        <v>184</v>
      </c>
      <c r="P958" s="81">
        <v>2039</v>
      </c>
    </row>
    <row r="959" spans="3:16" x14ac:dyDescent="0.4">
      <c r="C959" s="29">
        <v>110</v>
      </c>
      <c r="D959" s="30">
        <v>50983</v>
      </c>
      <c r="E959" s="29" t="s">
        <v>96</v>
      </c>
      <c r="F959" s="29">
        <v>2472.4083980452624</v>
      </c>
      <c r="G959" s="29">
        <v>2612.6673734931928</v>
      </c>
      <c r="H959" s="29">
        <v>5085.0757715384552</v>
      </c>
      <c r="I959" s="29">
        <v>253462.35471965527</v>
      </c>
      <c r="J959" s="29">
        <v>164537.6452803447</v>
      </c>
      <c r="K959" s="29">
        <v>395088.15572202101</v>
      </c>
      <c r="L959" s="31">
        <v>0.1225</v>
      </c>
      <c r="M959" s="31" t="s">
        <v>39</v>
      </c>
      <c r="N959" s="29">
        <v>418000</v>
      </c>
      <c r="O959" s="29" t="s">
        <v>184</v>
      </c>
      <c r="P959" s="81">
        <v>2039</v>
      </c>
    </row>
    <row r="960" spans="3:16" x14ac:dyDescent="0.4">
      <c r="C960" s="29">
        <v>111</v>
      </c>
      <c r="D960" s="30">
        <v>51014</v>
      </c>
      <c r="E960" s="29" t="s">
        <v>96</v>
      </c>
      <c r="F960" s="29">
        <v>2497.6475671086409</v>
      </c>
      <c r="G960" s="29">
        <v>2587.4282044298143</v>
      </c>
      <c r="H960" s="29">
        <v>5085.0757715384552</v>
      </c>
      <c r="I960" s="29">
        <v>250964.70715254662</v>
      </c>
      <c r="J960" s="29">
        <v>167035.29284745335</v>
      </c>
      <c r="K960" s="29">
        <v>397675.58392645081</v>
      </c>
      <c r="L960" s="31">
        <v>0.1225</v>
      </c>
      <c r="M960" s="31" t="s">
        <v>39</v>
      </c>
      <c r="N960" s="29">
        <v>418000</v>
      </c>
      <c r="O960" s="29" t="s">
        <v>184</v>
      </c>
      <c r="P960" s="81">
        <v>2039</v>
      </c>
    </row>
    <row r="961" spans="3:16" x14ac:dyDescent="0.4">
      <c r="C961" s="29">
        <v>112</v>
      </c>
      <c r="D961" s="30">
        <v>51044</v>
      </c>
      <c r="E961" s="29" t="s">
        <v>96</v>
      </c>
      <c r="F961" s="29">
        <v>2523.144386022876</v>
      </c>
      <c r="G961" s="29">
        <v>2561.9313855155801</v>
      </c>
      <c r="H961" s="29">
        <v>5085.0757715384561</v>
      </c>
      <c r="I961" s="29">
        <v>248441.56276652374</v>
      </c>
      <c r="J961" s="29">
        <v>169558.43723347623</v>
      </c>
      <c r="K961" s="29">
        <v>400237.51531196642</v>
      </c>
      <c r="L961" s="31">
        <v>0.1225</v>
      </c>
      <c r="M961" s="31" t="s">
        <v>39</v>
      </c>
      <c r="N961" s="29">
        <v>418000</v>
      </c>
      <c r="O961" s="29" t="s">
        <v>184</v>
      </c>
      <c r="P961" s="81">
        <v>2039</v>
      </c>
    </row>
    <row r="962" spans="3:16" x14ac:dyDescent="0.4">
      <c r="C962" s="29">
        <v>113</v>
      </c>
      <c r="D962" s="30">
        <v>51075</v>
      </c>
      <c r="E962" s="29" t="s">
        <v>96</v>
      </c>
      <c r="F962" s="29">
        <v>2548.9014849635255</v>
      </c>
      <c r="G962" s="29">
        <v>2536.1742865749297</v>
      </c>
      <c r="H962" s="29">
        <v>5085.0757715384552</v>
      </c>
      <c r="I962" s="29">
        <v>245892.66128156023</v>
      </c>
      <c r="J962" s="29">
        <v>172107.33871843974</v>
      </c>
      <c r="K962" s="29">
        <v>402773.68959854136</v>
      </c>
      <c r="L962" s="31">
        <v>0.1225</v>
      </c>
      <c r="M962" s="31" t="s">
        <v>39</v>
      </c>
      <c r="N962" s="29">
        <v>418000</v>
      </c>
      <c r="O962" s="29" t="s">
        <v>184</v>
      </c>
      <c r="P962" s="81">
        <v>2039</v>
      </c>
    </row>
    <row r="963" spans="3:16" x14ac:dyDescent="0.4">
      <c r="C963" s="29">
        <v>114</v>
      </c>
      <c r="D963" s="30">
        <v>51105</v>
      </c>
      <c r="E963" s="29" t="s">
        <v>96</v>
      </c>
      <c r="F963" s="29">
        <v>2574.9215209558611</v>
      </c>
      <c r="G963" s="29">
        <v>2510.1542505825942</v>
      </c>
      <c r="H963" s="29">
        <v>5085.0757715384552</v>
      </c>
      <c r="I963" s="29">
        <v>243317.73976060437</v>
      </c>
      <c r="J963" s="29">
        <v>174682.2602393956</v>
      </c>
      <c r="K963" s="29">
        <v>405283.84384912398</v>
      </c>
      <c r="L963" s="31">
        <v>0.1225</v>
      </c>
      <c r="M963" s="31" t="s">
        <v>39</v>
      </c>
      <c r="N963" s="29">
        <v>418000</v>
      </c>
      <c r="O963" s="29" t="s">
        <v>184</v>
      </c>
      <c r="P963" s="81">
        <v>2039</v>
      </c>
    </row>
    <row r="964" spans="3:16" x14ac:dyDescent="0.4">
      <c r="C964" s="29">
        <v>115</v>
      </c>
      <c r="D964" s="30">
        <v>51136</v>
      </c>
      <c r="E964" s="29" t="s">
        <v>96</v>
      </c>
      <c r="F964" s="29">
        <v>2601.2071781489522</v>
      </c>
      <c r="G964" s="29">
        <v>2483.8685933895031</v>
      </c>
      <c r="H964" s="29">
        <v>5085.0757715384552</v>
      </c>
      <c r="I964" s="29">
        <v>240716.5325824554</v>
      </c>
      <c r="J964" s="29">
        <v>177283.46741754457</v>
      </c>
      <c r="K964" s="29">
        <v>407767.7124425135</v>
      </c>
      <c r="L964" s="31">
        <v>0.1225</v>
      </c>
      <c r="M964" s="31" t="s">
        <v>39</v>
      </c>
      <c r="N964" s="29">
        <v>418000</v>
      </c>
      <c r="O964" s="29" t="s">
        <v>184</v>
      </c>
      <c r="P964" s="81">
        <v>2040</v>
      </c>
    </row>
    <row r="965" spans="3:16" x14ac:dyDescent="0.4">
      <c r="C965" s="29">
        <v>116</v>
      </c>
      <c r="D965" s="30">
        <v>51167</v>
      </c>
      <c r="E965" s="29" t="s">
        <v>96</v>
      </c>
      <c r="F965" s="29">
        <v>2627.7611680925584</v>
      </c>
      <c r="G965" s="29">
        <v>2457.3146034458987</v>
      </c>
      <c r="H965" s="29">
        <v>5085.075771538457</v>
      </c>
      <c r="I965" s="29">
        <v>238088.77141436285</v>
      </c>
      <c r="J965" s="29">
        <v>179911.22858563712</v>
      </c>
      <c r="K965" s="29">
        <v>410225.02704595937</v>
      </c>
      <c r="L965" s="31">
        <v>0.1225</v>
      </c>
      <c r="M965" s="31" t="s">
        <v>39</v>
      </c>
      <c r="N965" s="29">
        <v>418000</v>
      </c>
      <c r="O965" s="29" t="s">
        <v>184</v>
      </c>
      <c r="P965" s="81">
        <v>2040</v>
      </c>
    </row>
    <row r="966" spans="3:16" x14ac:dyDescent="0.4">
      <c r="C966" s="29">
        <v>117</v>
      </c>
      <c r="D966" s="30">
        <v>51196</v>
      </c>
      <c r="E966" s="29" t="s">
        <v>96</v>
      </c>
      <c r="F966" s="29">
        <v>2654.5862300168355</v>
      </c>
      <c r="G966" s="29">
        <v>2430.4895415216206</v>
      </c>
      <c r="H966" s="29">
        <v>5085.0757715384561</v>
      </c>
      <c r="I966" s="29">
        <v>235434.18518434602</v>
      </c>
      <c r="J966" s="29">
        <v>182565.81481565395</v>
      </c>
      <c r="K966" s="29">
        <v>412655.51658748102</v>
      </c>
      <c r="L966" s="31">
        <v>0.1225</v>
      </c>
      <c r="M966" s="31" t="s">
        <v>39</v>
      </c>
      <c r="N966" s="29">
        <v>418000</v>
      </c>
      <c r="O966" s="29" t="s">
        <v>184</v>
      </c>
      <c r="P966" s="81">
        <v>2040</v>
      </c>
    </row>
    <row r="967" spans="3:16" x14ac:dyDescent="0.4">
      <c r="C967" s="29">
        <v>118</v>
      </c>
      <c r="D967" s="30">
        <v>51227</v>
      </c>
      <c r="E967" s="29" t="s">
        <v>96</v>
      </c>
      <c r="F967" s="29">
        <v>2681.685131114923</v>
      </c>
      <c r="G967" s="29">
        <v>2403.3906404235322</v>
      </c>
      <c r="H967" s="29">
        <v>5085.0757715384552</v>
      </c>
      <c r="I967" s="29">
        <v>232752.50005323108</v>
      </c>
      <c r="J967" s="29">
        <v>185247.49994676889</v>
      </c>
      <c r="K967" s="29">
        <v>415058.90722790454</v>
      </c>
      <c r="L967" s="31">
        <v>0.1225</v>
      </c>
      <c r="M967" s="31" t="s">
        <v>39</v>
      </c>
      <c r="N967" s="29">
        <v>418000</v>
      </c>
      <c r="O967" s="29" t="s">
        <v>184</v>
      </c>
      <c r="P967" s="81">
        <v>2040</v>
      </c>
    </row>
    <row r="968" spans="3:16" x14ac:dyDescent="0.4">
      <c r="C968" s="29">
        <v>119</v>
      </c>
      <c r="D968" s="30">
        <v>51257</v>
      </c>
      <c r="E968" s="29" t="s">
        <v>96</v>
      </c>
      <c r="F968" s="29">
        <v>2709.0606668283881</v>
      </c>
      <c r="G968" s="29">
        <v>2376.0151047100671</v>
      </c>
      <c r="H968" s="29">
        <v>5085.0757715384552</v>
      </c>
      <c r="I968" s="29">
        <v>230043.43938640269</v>
      </c>
      <c r="J968" s="29">
        <v>187956.56061359728</v>
      </c>
      <c r="K968" s="29">
        <v>417434.9223326146</v>
      </c>
      <c r="L968" s="31">
        <v>0.1225</v>
      </c>
      <c r="M968" s="31" t="s">
        <v>39</v>
      </c>
      <c r="N968" s="29">
        <v>418000</v>
      </c>
      <c r="O968" s="29" t="s">
        <v>184</v>
      </c>
      <c r="P968" s="81">
        <v>2040</v>
      </c>
    </row>
    <row r="969" spans="3:16" x14ac:dyDescent="0.4">
      <c r="C969" s="29">
        <v>120</v>
      </c>
      <c r="D969" s="30">
        <v>51288</v>
      </c>
      <c r="E969" s="29" t="s">
        <v>96</v>
      </c>
      <c r="F969" s="29">
        <v>2736.7156611355936</v>
      </c>
      <c r="G969" s="29">
        <v>2348.3601104028608</v>
      </c>
      <c r="H969" s="29">
        <v>5085.0757715384543</v>
      </c>
      <c r="I969" s="29">
        <v>227306.7237252671</v>
      </c>
      <c r="J969" s="29">
        <v>190693.27627473287</v>
      </c>
      <c r="K969" s="29">
        <v>419783.28244301747</v>
      </c>
      <c r="L969" s="31">
        <v>0.1225</v>
      </c>
      <c r="M969" s="31" t="s">
        <v>39</v>
      </c>
      <c r="N969" s="29">
        <v>418000</v>
      </c>
      <c r="O969" s="29" t="s">
        <v>184</v>
      </c>
      <c r="P969" s="81">
        <v>2040</v>
      </c>
    </row>
    <row r="970" spans="3:16" x14ac:dyDescent="0.4">
      <c r="C970" s="29">
        <v>121</v>
      </c>
      <c r="D970" s="30">
        <v>51318</v>
      </c>
      <c r="E970" s="29" t="s">
        <v>96</v>
      </c>
      <c r="F970" s="29">
        <v>2764.6529668430203</v>
      </c>
      <c r="G970" s="29">
        <v>2320.4228046954349</v>
      </c>
      <c r="H970" s="29">
        <v>5085.0757715384552</v>
      </c>
      <c r="I970" s="29">
        <v>224542.07075842409</v>
      </c>
      <c r="J970" s="29">
        <v>193457.92924157588</v>
      </c>
      <c r="K970" s="29">
        <v>422103.7052477129</v>
      </c>
      <c r="L970" s="31">
        <v>0.1225</v>
      </c>
      <c r="M970" s="31" t="s">
        <v>39</v>
      </c>
      <c r="N970" s="29">
        <v>418000</v>
      </c>
      <c r="O970" s="29" t="s">
        <v>184</v>
      </c>
      <c r="P970" s="81">
        <v>2040</v>
      </c>
    </row>
    <row r="971" spans="3:16" x14ac:dyDescent="0.4">
      <c r="C971" s="29">
        <v>122</v>
      </c>
      <c r="D971" s="30">
        <v>51349</v>
      </c>
      <c r="E971" s="29" t="s">
        <v>96</v>
      </c>
      <c r="F971" s="29">
        <v>2792.8754658795438</v>
      </c>
      <c r="G971" s="29">
        <v>2292.2003056589124</v>
      </c>
      <c r="H971" s="29">
        <v>5085.0757715384561</v>
      </c>
      <c r="I971" s="29">
        <v>221749.19529254455</v>
      </c>
      <c r="J971" s="29">
        <v>196250.80470745542</v>
      </c>
      <c r="K971" s="29">
        <v>424395.90555337182</v>
      </c>
      <c r="L971" s="31">
        <v>0.1225</v>
      </c>
      <c r="M971" s="31" t="s">
        <v>39</v>
      </c>
      <c r="N971" s="29">
        <v>418000</v>
      </c>
      <c r="O971" s="29" t="s">
        <v>184</v>
      </c>
      <c r="P971" s="81">
        <v>2040</v>
      </c>
    </row>
    <row r="972" spans="3:16" x14ac:dyDescent="0.4">
      <c r="C972" s="29">
        <v>123</v>
      </c>
      <c r="D972" s="30">
        <v>51380</v>
      </c>
      <c r="E972" s="29" t="s">
        <v>96</v>
      </c>
      <c r="F972" s="29">
        <v>2821.3860695937296</v>
      </c>
      <c r="G972" s="29">
        <v>2263.6897019447256</v>
      </c>
      <c r="H972" s="29">
        <v>5085.0757715384552</v>
      </c>
      <c r="I972" s="29">
        <v>218927.80922295083</v>
      </c>
      <c r="J972" s="29">
        <v>199072.19077704914</v>
      </c>
      <c r="K972" s="29">
        <v>426659.59525531653</v>
      </c>
      <c r="L972" s="31">
        <v>0.1225</v>
      </c>
      <c r="M972" s="31" t="s">
        <v>39</v>
      </c>
      <c r="N972" s="29">
        <v>418000</v>
      </c>
      <c r="O972" s="29" t="s">
        <v>184</v>
      </c>
      <c r="P972" s="81">
        <v>2040</v>
      </c>
    </row>
    <row r="973" spans="3:16" x14ac:dyDescent="0.4">
      <c r="C973" s="29">
        <v>124</v>
      </c>
      <c r="D973" s="30">
        <v>51410</v>
      </c>
      <c r="E973" s="29" t="s">
        <v>96</v>
      </c>
      <c r="F973" s="29">
        <v>2850.1877190541663</v>
      </c>
      <c r="G973" s="29">
        <v>2234.8880524842898</v>
      </c>
      <c r="H973" s="29">
        <v>5085.0757715384561</v>
      </c>
      <c r="I973" s="29">
        <v>216077.62150389666</v>
      </c>
      <c r="J973" s="29">
        <v>201922.37849610331</v>
      </c>
      <c r="K973" s="29">
        <v>428894.48330780084</v>
      </c>
      <c r="L973" s="31">
        <v>0.1225</v>
      </c>
      <c r="M973" s="31" t="s">
        <v>39</v>
      </c>
      <c r="N973" s="29">
        <v>418000</v>
      </c>
      <c r="O973" s="29" t="s">
        <v>184</v>
      </c>
      <c r="P973" s="81">
        <v>2040</v>
      </c>
    </row>
    <row r="974" spans="3:16" x14ac:dyDescent="0.4">
      <c r="C974" s="29">
        <v>125</v>
      </c>
      <c r="D974" s="30">
        <v>51441</v>
      </c>
      <c r="E974" s="29" t="s">
        <v>96</v>
      </c>
      <c r="F974" s="29">
        <v>2879.2833853528437</v>
      </c>
      <c r="G974" s="29">
        <v>2205.7923861856116</v>
      </c>
      <c r="H974" s="29">
        <v>5085.0757715384552</v>
      </c>
      <c r="I974" s="29">
        <v>213198.33811854382</v>
      </c>
      <c r="J974" s="29">
        <v>204801.66188145615</v>
      </c>
      <c r="K974" s="29">
        <v>431100.27569398645</v>
      </c>
      <c r="L974" s="31">
        <v>0.1225</v>
      </c>
      <c r="M974" s="31" t="s">
        <v>39</v>
      </c>
      <c r="N974" s="29">
        <v>418000</v>
      </c>
      <c r="O974" s="29" t="s">
        <v>184</v>
      </c>
      <c r="P974" s="81">
        <v>2040</v>
      </c>
    </row>
    <row r="975" spans="3:16" x14ac:dyDescent="0.4">
      <c r="C975" s="29">
        <v>126</v>
      </c>
      <c r="D975" s="30">
        <v>51471</v>
      </c>
      <c r="E975" s="29" t="s">
        <v>96</v>
      </c>
      <c r="F975" s="29">
        <v>2908.6760699116558</v>
      </c>
      <c r="G975" s="29">
        <v>2176.3997016268013</v>
      </c>
      <c r="H975" s="29">
        <v>5085.075771538457</v>
      </c>
      <c r="I975" s="29">
        <v>210289.66204863216</v>
      </c>
      <c r="J975" s="29">
        <v>207710.33795136781</v>
      </c>
      <c r="K975" s="29">
        <v>433276.67539561325</v>
      </c>
      <c r="L975" s="31">
        <v>0.1225</v>
      </c>
      <c r="M975" s="31" t="s">
        <v>39</v>
      </c>
      <c r="N975" s="29">
        <v>418000</v>
      </c>
      <c r="O975" s="29" t="s">
        <v>184</v>
      </c>
      <c r="P975" s="81">
        <v>2040</v>
      </c>
    </row>
    <row r="976" spans="3:16" x14ac:dyDescent="0.4">
      <c r="C976" s="29">
        <v>127</v>
      </c>
      <c r="D976" s="30">
        <v>51502</v>
      </c>
      <c r="E976" s="29" t="s">
        <v>96</v>
      </c>
      <c r="F976" s="29">
        <v>2938.3688047920027</v>
      </c>
      <c r="G976" s="29">
        <v>2146.7069667464534</v>
      </c>
      <c r="H976" s="29">
        <v>5085.0757715384561</v>
      </c>
      <c r="I976" s="29">
        <v>207351.29324384016</v>
      </c>
      <c r="J976" s="29">
        <v>210648.70675615981</v>
      </c>
      <c r="K976" s="29">
        <v>435423.38236235973</v>
      </c>
      <c r="L976" s="31">
        <v>0.1225</v>
      </c>
      <c r="M976" s="31" t="s">
        <v>39</v>
      </c>
      <c r="N976" s="29">
        <v>418000</v>
      </c>
      <c r="O976" s="29" t="s">
        <v>184</v>
      </c>
      <c r="P976" s="81">
        <v>2041</v>
      </c>
    </row>
    <row r="977" spans="3:16" x14ac:dyDescent="0.4">
      <c r="C977" s="29">
        <v>128</v>
      </c>
      <c r="D977" s="30">
        <v>51533</v>
      </c>
      <c r="E977" s="29" t="s">
        <v>96</v>
      </c>
      <c r="F977" s="29">
        <v>2968.3646530075871</v>
      </c>
      <c r="G977" s="29">
        <v>2116.7111185308681</v>
      </c>
      <c r="H977" s="29">
        <v>5085.0757715384552</v>
      </c>
      <c r="I977" s="29">
        <v>204382.92859083257</v>
      </c>
      <c r="J977" s="29">
        <v>213617.0714091674</v>
      </c>
      <c r="K977" s="29">
        <v>437540.09348089062</v>
      </c>
      <c r="L977" s="31">
        <v>0.1225</v>
      </c>
      <c r="M977" s="31" t="s">
        <v>39</v>
      </c>
      <c r="N977" s="29">
        <v>418000</v>
      </c>
      <c r="O977" s="29" t="s">
        <v>184</v>
      </c>
      <c r="P977" s="81">
        <v>2041</v>
      </c>
    </row>
    <row r="978" spans="3:16" x14ac:dyDescent="0.4">
      <c r="C978" s="29">
        <v>129</v>
      </c>
      <c r="D978" s="30">
        <v>51561</v>
      </c>
      <c r="E978" s="29" t="s">
        <v>96</v>
      </c>
      <c r="F978" s="29">
        <v>2998.6667088403728</v>
      </c>
      <c r="G978" s="29">
        <v>2086.4090626980824</v>
      </c>
      <c r="H978" s="29">
        <v>5085.0757715384552</v>
      </c>
      <c r="I978" s="29">
        <v>201384.26188199219</v>
      </c>
      <c r="J978" s="29">
        <v>216615.73811800778</v>
      </c>
      <c r="K978" s="29">
        <v>439626.50254358869</v>
      </c>
      <c r="L978" s="31">
        <v>0.1225</v>
      </c>
      <c r="M978" s="31" t="s">
        <v>39</v>
      </c>
      <c r="N978" s="29">
        <v>418000</v>
      </c>
      <c r="O978" s="29" t="s">
        <v>184</v>
      </c>
      <c r="P978" s="81">
        <v>2041</v>
      </c>
    </row>
    <row r="979" spans="3:16" x14ac:dyDescent="0.4">
      <c r="C979" s="29">
        <v>130</v>
      </c>
      <c r="D979" s="30">
        <v>51592</v>
      </c>
      <c r="E979" s="29" t="s">
        <v>96</v>
      </c>
      <c r="F979" s="29">
        <v>3029.2780981597857</v>
      </c>
      <c r="G979" s="29">
        <v>2055.7976733786704</v>
      </c>
      <c r="H979" s="29">
        <v>5085.0757715384561</v>
      </c>
      <c r="I979" s="29">
        <v>198354.9837838324</v>
      </c>
      <c r="J979" s="29">
        <v>219645.01621616757</v>
      </c>
      <c r="K979" s="29">
        <v>441682.30021696736</v>
      </c>
      <c r="L979" s="31">
        <v>0.1225</v>
      </c>
      <c r="M979" s="31" t="s">
        <v>39</v>
      </c>
      <c r="N979" s="29">
        <v>418000</v>
      </c>
      <c r="O979" s="29" t="s">
        <v>184</v>
      </c>
      <c r="P979" s="81">
        <v>2041</v>
      </c>
    </row>
    <row r="980" spans="3:16" x14ac:dyDescent="0.4">
      <c r="C980" s="29">
        <v>131</v>
      </c>
      <c r="D980" s="30">
        <v>51622</v>
      </c>
      <c r="E980" s="29" t="s">
        <v>96</v>
      </c>
      <c r="F980" s="29">
        <v>3060.2019787451663</v>
      </c>
      <c r="G980" s="29">
        <v>2024.8737927932891</v>
      </c>
      <c r="H980" s="29">
        <v>5085.0757715384552</v>
      </c>
      <c r="I980" s="29">
        <v>195294.78180508723</v>
      </c>
      <c r="J980" s="29">
        <v>222705.21819491274</v>
      </c>
      <c r="K980" s="29">
        <v>443707.17400976067</v>
      </c>
      <c r="L980" s="31">
        <v>0.1225</v>
      </c>
      <c r="M980" s="31" t="s">
        <v>39</v>
      </c>
      <c r="N980" s="29">
        <v>418000</v>
      </c>
      <c r="O980" s="29" t="s">
        <v>184</v>
      </c>
      <c r="P980" s="81">
        <v>2041</v>
      </c>
    </row>
    <row r="981" spans="3:16" x14ac:dyDescent="0.4">
      <c r="C981" s="29">
        <v>132</v>
      </c>
      <c r="D981" s="30">
        <v>51653</v>
      </c>
      <c r="E981" s="29" t="s">
        <v>96</v>
      </c>
      <c r="F981" s="29">
        <v>3091.4415406115231</v>
      </c>
      <c r="G981" s="29">
        <v>1993.6342309269321</v>
      </c>
      <c r="H981" s="29">
        <v>5085.0757715384552</v>
      </c>
      <c r="I981" s="29">
        <v>192203.3402644757</v>
      </c>
      <c r="J981" s="29">
        <v>225796.65973552427</v>
      </c>
      <c r="K981" s="29">
        <v>445700.80824068759</v>
      </c>
      <c r="L981" s="31">
        <v>0.1225</v>
      </c>
      <c r="M981" s="31" t="s">
        <v>39</v>
      </c>
      <c r="N981" s="29">
        <v>418000</v>
      </c>
      <c r="O981" s="29" t="s">
        <v>184</v>
      </c>
      <c r="P981" s="81">
        <v>2041</v>
      </c>
    </row>
    <row r="982" spans="3:16" x14ac:dyDescent="0.4">
      <c r="C982" s="29">
        <v>133</v>
      </c>
      <c r="D982" s="30">
        <v>51683</v>
      </c>
      <c r="E982" s="29" t="s">
        <v>96</v>
      </c>
      <c r="F982" s="29">
        <v>3123.0000063385992</v>
      </c>
      <c r="G982" s="29">
        <v>1962.0757651998561</v>
      </c>
      <c r="H982" s="29">
        <v>5085.0757715384552</v>
      </c>
      <c r="I982" s="29">
        <v>189080.34025813709</v>
      </c>
      <c r="J982" s="29">
        <v>228919.65974186288</v>
      </c>
      <c r="K982" s="29">
        <v>447662.88400588743</v>
      </c>
      <c r="L982" s="31">
        <v>0.1225</v>
      </c>
      <c r="M982" s="31" t="s">
        <v>39</v>
      </c>
      <c r="N982" s="29">
        <v>418000</v>
      </c>
      <c r="O982" s="29" t="s">
        <v>184</v>
      </c>
      <c r="P982" s="81">
        <v>2041</v>
      </c>
    </row>
    <row r="983" spans="3:16" x14ac:dyDescent="0.4">
      <c r="C983" s="29">
        <v>134</v>
      </c>
      <c r="D983" s="30">
        <v>51714</v>
      </c>
      <c r="E983" s="29" t="s">
        <v>96</v>
      </c>
      <c r="F983" s="29">
        <v>3154.880631403305</v>
      </c>
      <c r="G983" s="29">
        <v>1930.1951401351494</v>
      </c>
      <c r="H983" s="29">
        <v>5085.0757715384543</v>
      </c>
      <c r="I983" s="29">
        <v>185925.45962673379</v>
      </c>
      <c r="J983" s="29">
        <v>232074.54037326618</v>
      </c>
      <c r="K983" s="29">
        <v>449593.07914602256</v>
      </c>
      <c r="L983" s="31">
        <v>0.1225</v>
      </c>
      <c r="M983" s="31" t="s">
        <v>39</v>
      </c>
      <c r="N983" s="29">
        <v>418000</v>
      </c>
      <c r="O983" s="29" t="s">
        <v>184</v>
      </c>
      <c r="P983" s="81">
        <v>2041</v>
      </c>
    </row>
    <row r="984" spans="3:16" x14ac:dyDescent="0.4">
      <c r="C984" s="29">
        <v>135</v>
      </c>
      <c r="D984" s="30">
        <v>51745</v>
      </c>
      <c r="E984" s="29" t="s">
        <v>96</v>
      </c>
      <c r="F984" s="29">
        <v>3187.0867045155478</v>
      </c>
      <c r="G984" s="29">
        <v>1897.9890670229074</v>
      </c>
      <c r="H984" s="29">
        <v>5085.0757715384552</v>
      </c>
      <c r="I984" s="29">
        <v>182738.37292221823</v>
      </c>
      <c r="J984" s="29">
        <v>235261.62707778174</v>
      </c>
      <c r="K984" s="29">
        <v>451491.06821304548</v>
      </c>
      <c r="L984" s="31">
        <v>0.1225</v>
      </c>
      <c r="M984" s="31" t="s">
        <v>39</v>
      </c>
      <c r="N984" s="29">
        <v>418000</v>
      </c>
      <c r="O984" s="29" t="s">
        <v>184</v>
      </c>
      <c r="P984" s="81">
        <v>2041</v>
      </c>
    </row>
    <row r="985" spans="3:16" x14ac:dyDescent="0.4">
      <c r="C985" s="29">
        <v>136</v>
      </c>
      <c r="D985" s="30">
        <v>51775</v>
      </c>
      <c r="E985" s="29" t="s">
        <v>96</v>
      </c>
      <c r="F985" s="29">
        <v>3219.6215479574776</v>
      </c>
      <c r="G985" s="29">
        <v>1865.4542235809777</v>
      </c>
      <c r="H985" s="29">
        <v>5085.0757715384552</v>
      </c>
      <c r="I985" s="29">
        <v>179518.75137426076</v>
      </c>
      <c r="J985" s="29">
        <v>238481.24862573922</v>
      </c>
      <c r="K985" s="29">
        <v>453356.52243662643</v>
      </c>
      <c r="L985" s="31">
        <v>0.1225</v>
      </c>
      <c r="M985" s="31" t="s">
        <v>39</v>
      </c>
      <c r="N985" s="29">
        <v>418000</v>
      </c>
      <c r="O985" s="29" t="s">
        <v>184</v>
      </c>
      <c r="P985" s="81">
        <v>2041</v>
      </c>
    </row>
    <row r="986" spans="3:16" x14ac:dyDescent="0.4">
      <c r="C986" s="29">
        <v>137</v>
      </c>
      <c r="D986" s="30">
        <v>51806</v>
      </c>
      <c r="E986" s="29" t="s">
        <v>96</v>
      </c>
      <c r="F986" s="29">
        <v>3252.4885179262101</v>
      </c>
      <c r="G986" s="29">
        <v>1832.5872536122451</v>
      </c>
      <c r="H986" s="29">
        <v>5085.0757715384552</v>
      </c>
      <c r="I986" s="29">
        <v>176266.26285633454</v>
      </c>
      <c r="J986" s="29">
        <v>241733.73714366544</v>
      </c>
      <c r="K986" s="29">
        <v>455189.10969023866</v>
      </c>
      <c r="L986" s="31">
        <v>0.1225</v>
      </c>
      <c r="M986" s="31" t="s">
        <v>39</v>
      </c>
      <c r="N986" s="29">
        <v>418000</v>
      </c>
      <c r="O986" s="29" t="s">
        <v>184</v>
      </c>
      <c r="P986" s="81">
        <v>2041</v>
      </c>
    </row>
    <row r="987" spans="3:16" x14ac:dyDescent="0.4">
      <c r="C987" s="29">
        <v>138</v>
      </c>
      <c r="D987" s="30">
        <v>51836</v>
      </c>
      <c r="E987" s="29" t="s">
        <v>96</v>
      </c>
      <c r="F987" s="29">
        <v>3285.6910048800391</v>
      </c>
      <c r="G987" s="29">
        <v>1799.3847666584149</v>
      </c>
      <c r="H987" s="29">
        <v>5085.0757715384543</v>
      </c>
      <c r="I987" s="29">
        <v>172980.5718514545</v>
      </c>
      <c r="J987" s="29">
        <v>245019.42814854547</v>
      </c>
      <c r="K987" s="29">
        <v>456988.49445689708</v>
      </c>
      <c r="L987" s="31">
        <v>0.1225</v>
      </c>
      <c r="M987" s="31" t="s">
        <v>39</v>
      </c>
      <c r="N987" s="29">
        <v>418000</v>
      </c>
      <c r="O987" s="29" t="s">
        <v>184</v>
      </c>
      <c r="P987" s="81">
        <v>2041</v>
      </c>
    </row>
    <row r="988" spans="3:16" x14ac:dyDescent="0.4">
      <c r="C988" s="29">
        <v>139</v>
      </c>
      <c r="D988" s="30">
        <v>51867</v>
      </c>
      <c r="E988" s="29" t="s">
        <v>96</v>
      </c>
      <c r="F988" s="29">
        <v>3319.2324338881908</v>
      </c>
      <c r="G988" s="29">
        <v>1765.8433376502646</v>
      </c>
      <c r="H988" s="29">
        <v>5085.0757715384552</v>
      </c>
      <c r="I988" s="29">
        <v>169661.33941756631</v>
      </c>
      <c r="J988" s="29">
        <v>248338.66058243366</v>
      </c>
      <c r="K988" s="29">
        <v>458754.33779454732</v>
      </c>
      <c r="L988" s="31">
        <v>0.1225</v>
      </c>
      <c r="M988" s="31" t="s">
        <v>39</v>
      </c>
      <c r="N988" s="29">
        <v>418000</v>
      </c>
      <c r="O988" s="29" t="s">
        <v>184</v>
      </c>
      <c r="P988" s="81">
        <v>2042</v>
      </c>
    </row>
    <row r="989" spans="3:16" x14ac:dyDescent="0.4">
      <c r="C989" s="29">
        <v>140</v>
      </c>
      <c r="D989" s="30">
        <v>51898</v>
      </c>
      <c r="E989" s="29" t="s">
        <v>96</v>
      </c>
      <c r="F989" s="29">
        <v>3353.1162649841317</v>
      </c>
      <c r="G989" s="29">
        <v>1731.9595065543228</v>
      </c>
      <c r="H989" s="29">
        <v>5085.0757715384543</v>
      </c>
      <c r="I989" s="29">
        <v>166308.22315258218</v>
      </c>
      <c r="J989" s="29">
        <v>251691.77684741779</v>
      </c>
      <c r="K989" s="29">
        <v>460486.29730110161</v>
      </c>
      <c r="L989" s="31">
        <v>0.1225</v>
      </c>
      <c r="M989" s="31" t="s">
        <v>39</v>
      </c>
      <c r="N989" s="29">
        <v>418000</v>
      </c>
      <c r="O989" s="29" t="s">
        <v>184</v>
      </c>
      <c r="P989" s="81">
        <v>2042</v>
      </c>
    </row>
    <row r="990" spans="3:16" x14ac:dyDescent="0.4">
      <c r="C990" s="29">
        <v>141</v>
      </c>
      <c r="D990" s="30">
        <v>51926</v>
      </c>
      <c r="E990" s="29" t="s">
        <v>96</v>
      </c>
      <c r="F990" s="29">
        <v>3387.3459935225119</v>
      </c>
      <c r="G990" s="29">
        <v>1697.7297780159431</v>
      </c>
      <c r="H990" s="29">
        <v>5085.0757715384552</v>
      </c>
      <c r="I990" s="29">
        <v>162920.87715905966</v>
      </c>
      <c r="J990" s="29">
        <v>255079.12284094031</v>
      </c>
      <c r="K990" s="29">
        <v>462184.02707911754</v>
      </c>
      <c r="L990" s="31">
        <v>0.1225</v>
      </c>
      <c r="M990" s="31" t="s">
        <v>39</v>
      </c>
      <c r="N990" s="29">
        <v>418000</v>
      </c>
      <c r="O990" s="29" t="s">
        <v>184</v>
      </c>
      <c r="P990" s="81">
        <v>2042</v>
      </c>
    </row>
    <row r="991" spans="3:16" x14ac:dyDescent="0.4">
      <c r="C991" s="29">
        <v>142</v>
      </c>
      <c r="D991" s="30">
        <v>51957</v>
      </c>
      <c r="E991" s="29" t="s">
        <v>96</v>
      </c>
      <c r="F991" s="29">
        <v>3421.9251505397197</v>
      </c>
      <c r="G991" s="29">
        <v>1663.150620998734</v>
      </c>
      <c r="H991" s="29">
        <v>5085.0757715384534</v>
      </c>
      <c r="I991" s="29">
        <v>159498.95200851993</v>
      </c>
      <c r="J991" s="29">
        <v>258501.04799148004</v>
      </c>
      <c r="K991" s="29">
        <v>463847.1777001163</v>
      </c>
      <c r="L991" s="31">
        <v>0.1225</v>
      </c>
      <c r="M991" s="31" t="s">
        <v>39</v>
      </c>
      <c r="N991" s="29">
        <v>418000</v>
      </c>
      <c r="O991" s="29" t="s">
        <v>184</v>
      </c>
      <c r="P991" s="81">
        <v>2042</v>
      </c>
    </row>
    <row r="992" spans="3:16" x14ac:dyDescent="0.4">
      <c r="C992" s="29">
        <v>143</v>
      </c>
      <c r="D992" s="30">
        <v>51987</v>
      </c>
      <c r="E992" s="29" t="s">
        <v>96</v>
      </c>
      <c r="F992" s="29">
        <v>3456.8573031181468</v>
      </c>
      <c r="G992" s="29">
        <v>1628.2184684203075</v>
      </c>
      <c r="H992" s="29">
        <v>5085.0757715384543</v>
      </c>
      <c r="I992" s="29">
        <v>156042.09470540177</v>
      </c>
      <c r="J992" s="29">
        <v>261957.9052945982</v>
      </c>
      <c r="K992" s="29">
        <v>465475.39616853662</v>
      </c>
      <c r="L992" s="31">
        <v>0.1225</v>
      </c>
      <c r="M992" s="31" t="s">
        <v>39</v>
      </c>
      <c r="N992" s="29">
        <v>418000</v>
      </c>
      <c r="O992" s="29" t="s">
        <v>184</v>
      </c>
      <c r="P992" s="81">
        <v>2042</v>
      </c>
    </row>
    <row r="993" spans="3:16" x14ac:dyDescent="0.4">
      <c r="C993" s="29">
        <v>144</v>
      </c>
      <c r="D993" s="30">
        <v>52018</v>
      </c>
      <c r="E993" s="29" t="s">
        <v>96</v>
      </c>
      <c r="F993" s="29">
        <v>3492.1460547541437</v>
      </c>
      <c r="G993" s="29">
        <v>1592.9297167843097</v>
      </c>
      <c r="H993" s="29">
        <v>5085.0757715384534</v>
      </c>
      <c r="I993" s="29">
        <v>152549.94865064762</v>
      </c>
      <c r="J993" s="29">
        <v>265450.05134935235</v>
      </c>
      <c r="K993" s="29">
        <v>467068.32588532096</v>
      </c>
      <c r="L993" s="31">
        <v>0.1225</v>
      </c>
      <c r="M993" s="31" t="s">
        <v>39</v>
      </c>
      <c r="N993" s="29">
        <v>418000</v>
      </c>
      <c r="O993" s="29" t="s">
        <v>184</v>
      </c>
      <c r="P993" s="81">
        <v>2042</v>
      </c>
    </row>
    <row r="994" spans="3:16" x14ac:dyDescent="0.4">
      <c r="C994" s="29">
        <v>145</v>
      </c>
      <c r="D994" s="30">
        <v>52048</v>
      </c>
      <c r="E994" s="29" t="s">
        <v>96</v>
      </c>
      <c r="F994" s="29">
        <v>3527.7950457297588</v>
      </c>
      <c r="G994" s="29">
        <v>1557.2807258086946</v>
      </c>
      <c r="H994" s="29">
        <v>5085.0757715384534</v>
      </c>
      <c r="I994" s="29">
        <v>149022.15360491787</v>
      </c>
      <c r="J994" s="29">
        <v>268977.84639508213</v>
      </c>
      <c r="K994" s="29">
        <v>468625.60661112965</v>
      </c>
      <c r="L994" s="31">
        <v>0.1225</v>
      </c>
      <c r="M994" s="31" t="s">
        <v>39</v>
      </c>
      <c r="N994" s="29">
        <v>418000</v>
      </c>
      <c r="O994" s="29" t="s">
        <v>184</v>
      </c>
      <c r="P994" s="81">
        <v>2042</v>
      </c>
    </row>
    <row r="995" spans="3:16" x14ac:dyDescent="0.4">
      <c r="C995" s="29">
        <v>146</v>
      </c>
      <c r="D995" s="30">
        <v>52079</v>
      </c>
      <c r="E995" s="29" t="s">
        <v>96</v>
      </c>
      <c r="F995" s="29">
        <v>3563.8079534882509</v>
      </c>
      <c r="G995" s="29">
        <v>1521.2678180502032</v>
      </c>
      <c r="H995" s="29">
        <v>5085.0757715384543</v>
      </c>
      <c r="I995" s="29">
        <v>145458.34565142961</v>
      </c>
      <c r="J995" s="29">
        <v>272541.65434857039</v>
      </c>
      <c r="K995" s="29">
        <v>470146.87442917988</v>
      </c>
      <c r="L995" s="31">
        <v>0.1225</v>
      </c>
      <c r="M995" s="31" t="s">
        <v>39</v>
      </c>
      <c r="N995" s="29">
        <v>418000</v>
      </c>
      <c r="O995" s="29" t="s">
        <v>184</v>
      </c>
      <c r="P995" s="81">
        <v>2042</v>
      </c>
    </row>
    <row r="996" spans="3:16" x14ac:dyDescent="0.4">
      <c r="C996" s="29">
        <v>147</v>
      </c>
      <c r="D996" s="30">
        <v>52110</v>
      </c>
      <c r="E996" s="29" t="s">
        <v>96</v>
      </c>
      <c r="F996" s="29">
        <v>3600.1884930134429</v>
      </c>
      <c r="G996" s="29">
        <v>1484.8872785250105</v>
      </c>
      <c r="H996" s="29">
        <v>5085.0757715384534</v>
      </c>
      <c r="I996" s="29">
        <v>141858.15715841617</v>
      </c>
      <c r="J996" s="29">
        <v>276141.84284158383</v>
      </c>
      <c r="K996" s="29">
        <v>471631.76170770486</v>
      </c>
      <c r="L996" s="31">
        <v>0.1225</v>
      </c>
      <c r="M996" s="31" t="s">
        <v>39</v>
      </c>
      <c r="N996" s="29">
        <v>418000</v>
      </c>
      <c r="O996" s="29" t="s">
        <v>184</v>
      </c>
      <c r="P996" s="81">
        <v>2042</v>
      </c>
    </row>
    <row r="997" spans="3:16" x14ac:dyDescent="0.4">
      <c r="C997" s="29">
        <v>148</v>
      </c>
      <c r="D997" s="30">
        <v>52140</v>
      </c>
      <c r="E997" s="29" t="s">
        <v>96</v>
      </c>
      <c r="F997" s="29">
        <v>3636.9404172129553</v>
      </c>
      <c r="G997" s="29">
        <v>1448.1353543254984</v>
      </c>
      <c r="H997" s="29">
        <v>5085.0757715384534</v>
      </c>
      <c r="I997" s="29">
        <v>138221.21674120321</v>
      </c>
      <c r="J997" s="29">
        <v>279778.78325879679</v>
      </c>
      <c r="K997" s="29">
        <v>473079.89706203039</v>
      </c>
      <c r="L997" s="31">
        <v>0.1225</v>
      </c>
      <c r="M997" s="31" t="s">
        <v>39</v>
      </c>
      <c r="N997" s="29">
        <v>418000</v>
      </c>
      <c r="O997" s="29" t="s">
        <v>184</v>
      </c>
      <c r="P997" s="81">
        <v>2042</v>
      </c>
    </row>
    <row r="998" spans="3:16" x14ac:dyDescent="0.4">
      <c r="C998" s="29">
        <v>149</v>
      </c>
      <c r="D998" s="30">
        <v>52171</v>
      </c>
      <c r="E998" s="29" t="s">
        <v>96</v>
      </c>
      <c r="F998" s="29">
        <v>3674.0675173053373</v>
      </c>
      <c r="G998" s="29">
        <v>1411.0082542331161</v>
      </c>
      <c r="H998" s="29">
        <v>5085.0757715384534</v>
      </c>
      <c r="I998" s="29">
        <v>134547.14922389787</v>
      </c>
      <c r="J998" s="29">
        <v>283452.8507761021</v>
      </c>
      <c r="K998" s="29">
        <v>474490.9053162635</v>
      </c>
      <c r="L998" s="31">
        <v>0.1225</v>
      </c>
      <c r="M998" s="31" t="s">
        <v>39</v>
      </c>
      <c r="N998" s="29">
        <v>418000</v>
      </c>
      <c r="O998" s="29" t="s">
        <v>184</v>
      </c>
      <c r="P998" s="81">
        <v>2042</v>
      </c>
    </row>
    <row r="999" spans="3:16" x14ac:dyDescent="0.4">
      <c r="C999" s="29">
        <v>150</v>
      </c>
      <c r="D999" s="30">
        <v>52201</v>
      </c>
      <c r="E999" s="29" t="s">
        <v>96</v>
      </c>
      <c r="F999" s="29">
        <v>3711.5736232111626</v>
      </c>
      <c r="G999" s="29">
        <v>1373.5021483272908</v>
      </c>
      <c r="H999" s="29">
        <v>5085.0757715384534</v>
      </c>
      <c r="I999" s="29">
        <v>130835.5756006867</v>
      </c>
      <c r="J999" s="29">
        <v>287164.42439931328</v>
      </c>
      <c r="K999" s="29">
        <v>475864.4074645908</v>
      </c>
      <c r="L999" s="31">
        <v>0.1225</v>
      </c>
      <c r="M999" s="31" t="s">
        <v>39</v>
      </c>
      <c r="N999" s="29">
        <v>418000</v>
      </c>
      <c r="O999" s="29" t="s">
        <v>184</v>
      </c>
      <c r="P999" s="81">
        <v>2042</v>
      </c>
    </row>
    <row r="1000" spans="3:16" x14ac:dyDescent="0.4">
      <c r="C1000" s="29">
        <v>151</v>
      </c>
      <c r="D1000" s="30">
        <v>52232</v>
      </c>
      <c r="E1000" s="29" t="s">
        <v>96</v>
      </c>
      <c r="F1000" s="29">
        <v>3749.46260394811</v>
      </c>
      <c r="G1000" s="29">
        <v>1335.6131675903434</v>
      </c>
      <c r="H1000" s="29">
        <v>5085.0757715384534</v>
      </c>
      <c r="I1000" s="29">
        <v>127086.11299673859</v>
      </c>
      <c r="J1000" s="29">
        <v>290913.88700326142</v>
      </c>
      <c r="K1000" s="29">
        <v>477200.02063218114</v>
      </c>
      <c r="L1000" s="31">
        <v>0.1225</v>
      </c>
      <c r="M1000" s="31" t="s">
        <v>39</v>
      </c>
      <c r="N1000" s="29">
        <v>418000</v>
      </c>
      <c r="O1000" s="29" t="s">
        <v>184</v>
      </c>
      <c r="P1000" s="81">
        <v>2043</v>
      </c>
    </row>
    <row r="1001" spans="3:16" x14ac:dyDescent="0.4">
      <c r="C1001" s="29">
        <v>152</v>
      </c>
      <c r="D1001" s="30">
        <v>52263</v>
      </c>
      <c r="E1001" s="29" t="s">
        <v>96</v>
      </c>
      <c r="F1001" s="29">
        <v>3787.7383680300791</v>
      </c>
      <c r="G1001" s="29">
        <v>1297.3374035083732</v>
      </c>
      <c r="H1001" s="29">
        <v>5085.0757715384525</v>
      </c>
      <c r="I1001" s="29">
        <v>123298.37462870851</v>
      </c>
      <c r="J1001" s="29">
        <v>294701.62537129148</v>
      </c>
      <c r="K1001" s="29">
        <v>478497.35803568951</v>
      </c>
      <c r="L1001" s="31">
        <v>0.1225</v>
      </c>
      <c r="M1001" s="31" t="s">
        <v>39</v>
      </c>
      <c r="N1001" s="29">
        <v>418000</v>
      </c>
      <c r="O1001" s="29" t="s">
        <v>184</v>
      </c>
      <c r="P1001" s="81">
        <v>2043</v>
      </c>
    </row>
    <row r="1002" spans="3:16" x14ac:dyDescent="0.4">
      <c r="C1002" s="29">
        <v>153</v>
      </c>
      <c r="D1002" s="30">
        <v>52291</v>
      </c>
      <c r="E1002" s="29" t="s">
        <v>96</v>
      </c>
      <c r="F1002" s="29">
        <v>3826.4048638703862</v>
      </c>
      <c r="G1002" s="29">
        <v>1258.6709076680661</v>
      </c>
      <c r="H1002" s="29">
        <v>5085.0757715384525</v>
      </c>
      <c r="I1002" s="29">
        <v>119471.96976483813</v>
      </c>
      <c r="J1002" s="29">
        <v>298528.03023516189</v>
      </c>
      <c r="K1002" s="29">
        <v>479756.02894335758</v>
      </c>
      <c r="L1002" s="31">
        <v>0.1225</v>
      </c>
      <c r="M1002" s="31" t="s">
        <v>39</v>
      </c>
      <c r="N1002" s="29">
        <v>418000</v>
      </c>
      <c r="O1002" s="29" t="s">
        <v>184</v>
      </c>
      <c r="P1002" s="81">
        <v>2043</v>
      </c>
    </row>
    <row r="1003" spans="3:16" x14ac:dyDescent="0.4">
      <c r="C1003" s="29">
        <v>154</v>
      </c>
      <c r="D1003" s="30">
        <v>52322</v>
      </c>
      <c r="E1003" s="29" t="s">
        <v>96</v>
      </c>
      <c r="F1003" s="29">
        <v>3865.4660801890641</v>
      </c>
      <c r="G1003" s="29">
        <v>1219.6096913493891</v>
      </c>
      <c r="H1003" s="29">
        <v>5085.0757715384534</v>
      </c>
      <c r="I1003" s="29">
        <v>115606.50368464905</v>
      </c>
      <c r="J1003" s="29">
        <v>302393.49631535093</v>
      </c>
      <c r="K1003" s="29">
        <v>480975.63863470696</v>
      </c>
      <c r="L1003" s="31">
        <v>0.1225</v>
      </c>
      <c r="M1003" s="31" t="s">
        <v>39</v>
      </c>
      <c r="N1003" s="29">
        <v>418000</v>
      </c>
      <c r="O1003" s="29" t="s">
        <v>184</v>
      </c>
      <c r="P1003" s="81">
        <v>2043</v>
      </c>
    </row>
    <row r="1004" spans="3:16" x14ac:dyDescent="0.4">
      <c r="C1004" s="29">
        <v>155</v>
      </c>
      <c r="D1004" s="30">
        <v>52352</v>
      </c>
      <c r="E1004" s="29" t="s">
        <v>96</v>
      </c>
      <c r="F1004" s="29">
        <v>3904.9260464243271</v>
      </c>
      <c r="G1004" s="29">
        <v>1180.1497251141257</v>
      </c>
      <c r="H1004" s="29">
        <v>5085.0757715384525</v>
      </c>
      <c r="I1004" s="29">
        <v>111701.57763822473</v>
      </c>
      <c r="J1004" s="29">
        <v>306298.42236177524</v>
      </c>
      <c r="K1004" s="29">
        <v>482155.78835982108</v>
      </c>
      <c r="L1004" s="31">
        <v>0.1225</v>
      </c>
      <c r="M1004" s="31" t="s">
        <v>39</v>
      </c>
      <c r="N1004" s="29">
        <v>418000</v>
      </c>
      <c r="O1004" s="29" t="s">
        <v>184</v>
      </c>
      <c r="P1004" s="81">
        <v>2043</v>
      </c>
    </row>
    <row r="1005" spans="3:16" x14ac:dyDescent="0.4">
      <c r="C1005" s="29">
        <v>156</v>
      </c>
      <c r="D1005" s="30">
        <v>52383</v>
      </c>
      <c r="E1005" s="29" t="s">
        <v>96</v>
      </c>
      <c r="F1005" s="29">
        <v>3944.7888331482418</v>
      </c>
      <c r="G1005" s="29">
        <v>1140.2869383902107</v>
      </c>
      <c r="H1005" s="29">
        <v>5085.0757715384525</v>
      </c>
      <c r="I1005" s="29">
        <v>107756.78880507649</v>
      </c>
      <c r="J1005" s="29">
        <v>310243.2111949235</v>
      </c>
      <c r="K1005" s="29">
        <v>483296.0752982113</v>
      </c>
      <c r="L1005" s="31">
        <v>0.1225</v>
      </c>
      <c r="M1005" s="31" t="s">
        <v>39</v>
      </c>
      <c r="N1005" s="29">
        <v>418000</v>
      </c>
      <c r="O1005" s="29" t="s">
        <v>184</v>
      </c>
      <c r="P1005" s="81">
        <v>2043</v>
      </c>
    </row>
    <row r="1006" spans="3:16" x14ac:dyDescent="0.4">
      <c r="C1006" s="29">
        <v>157</v>
      </c>
      <c r="D1006" s="30">
        <v>52413</v>
      </c>
      <c r="E1006" s="29" t="s">
        <v>96</v>
      </c>
      <c r="F1006" s="29">
        <v>3985.0585524866301</v>
      </c>
      <c r="G1006" s="29">
        <v>1100.0172190518224</v>
      </c>
      <c r="H1006" s="29">
        <v>5085.0757715384525</v>
      </c>
      <c r="I1006" s="29">
        <v>103771.73025258986</v>
      </c>
      <c r="J1006" s="29">
        <v>314228.26974741014</v>
      </c>
      <c r="K1006" s="29">
        <v>484396.09251726314</v>
      </c>
      <c r="L1006" s="31">
        <v>0.1225</v>
      </c>
      <c r="M1006" s="31" t="s">
        <v>39</v>
      </c>
      <c r="N1006" s="29">
        <v>418000</v>
      </c>
      <c r="O1006" s="29" t="s">
        <v>184</v>
      </c>
      <c r="P1006" s="81">
        <v>2043</v>
      </c>
    </row>
    <row r="1007" spans="3:16" x14ac:dyDescent="0.4">
      <c r="C1007" s="29">
        <v>158</v>
      </c>
      <c r="D1007" s="30">
        <v>52444</v>
      </c>
      <c r="E1007" s="29" t="s">
        <v>96</v>
      </c>
      <c r="F1007" s="29">
        <v>4025.7393585432646</v>
      </c>
      <c r="G1007" s="29">
        <v>1059.3364129951881</v>
      </c>
      <c r="H1007" s="29">
        <v>5085.0757715384525</v>
      </c>
      <c r="I1007" s="29">
        <v>99745.990894046598</v>
      </c>
      <c r="J1007" s="29">
        <v>318254.00910595339</v>
      </c>
      <c r="K1007" s="29">
        <v>485455.42893025832</v>
      </c>
      <c r="L1007" s="31">
        <v>0.1225</v>
      </c>
      <c r="M1007" s="31" t="s">
        <v>39</v>
      </c>
      <c r="N1007" s="29">
        <v>418000</v>
      </c>
      <c r="O1007" s="29" t="s">
        <v>184</v>
      </c>
      <c r="P1007" s="81">
        <v>2043</v>
      </c>
    </row>
    <row r="1008" spans="3:16" x14ac:dyDescent="0.4">
      <c r="C1008" s="29">
        <v>159</v>
      </c>
      <c r="D1008" s="30">
        <v>52475</v>
      </c>
      <c r="E1008" s="29" t="s">
        <v>96</v>
      </c>
      <c r="F1008" s="29">
        <v>4066.8354478283936</v>
      </c>
      <c r="G1008" s="29">
        <v>1018.240323710059</v>
      </c>
      <c r="H1008" s="29">
        <v>5085.0757715384525</v>
      </c>
      <c r="I1008" s="29">
        <v>95679.15544621821</v>
      </c>
      <c r="J1008" s="29">
        <v>322320.84455378179</v>
      </c>
      <c r="K1008" s="29">
        <v>486473.6692539684</v>
      </c>
      <c r="L1008" s="31">
        <v>0.1225</v>
      </c>
      <c r="M1008" s="31" t="s">
        <v>39</v>
      </c>
      <c r="N1008" s="29">
        <v>418000</v>
      </c>
      <c r="O1008" s="29" t="s">
        <v>184</v>
      </c>
      <c r="P1008" s="81">
        <v>2043</v>
      </c>
    </row>
    <row r="1009" spans="3:16" x14ac:dyDescent="0.4">
      <c r="C1009" s="29">
        <v>160</v>
      </c>
      <c r="D1009" s="30">
        <v>52505</v>
      </c>
      <c r="E1009" s="29" t="s">
        <v>96</v>
      </c>
      <c r="F1009" s="29">
        <v>4108.3510596916412</v>
      </c>
      <c r="G1009" s="29">
        <v>976.72471184681092</v>
      </c>
      <c r="H1009" s="29">
        <v>5085.0757715384525</v>
      </c>
      <c r="I1009" s="29">
        <v>91570.804386526564</v>
      </c>
      <c r="J1009" s="29">
        <v>326429.19561347342</v>
      </c>
      <c r="K1009" s="29">
        <v>487450.39396581519</v>
      </c>
      <c r="L1009" s="31">
        <v>0.1225</v>
      </c>
      <c r="M1009" s="31" t="s">
        <v>39</v>
      </c>
      <c r="N1009" s="29">
        <v>418000</v>
      </c>
      <c r="O1009" s="29" t="s">
        <v>184</v>
      </c>
      <c r="P1009" s="81">
        <v>2043</v>
      </c>
    </row>
    <row r="1010" spans="3:16" x14ac:dyDescent="0.4">
      <c r="C1010" s="29">
        <v>161</v>
      </c>
      <c r="D1010" s="30">
        <v>52536</v>
      </c>
      <c r="E1010" s="29" t="s">
        <v>96</v>
      </c>
      <c r="F1010" s="29">
        <v>4150.2904767593282</v>
      </c>
      <c r="G1010" s="29">
        <v>934.78529477912537</v>
      </c>
      <c r="H1010" s="29">
        <v>5085.0757715384534</v>
      </c>
      <c r="I1010" s="29">
        <v>87420.513909767236</v>
      </c>
      <c r="J1010" s="29">
        <v>330579.48609023273</v>
      </c>
      <c r="K1010" s="29">
        <v>488385.1792605943</v>
      </c>
      <c r="L1010" s="31">
        <v>0.1225</v>
      </c>
      <c r="M1010" s="31" t="s">
        <v>39</v>
      </c>
      <c r="N1010" s="29">
        <v>418000</v>
      </c>
      <c r="O1010" s="29" t="s">
        <v>184</v>
      </c>
      <c r="P1010" s="81">
        <v>2043</v>
      </c>
    </row>
    <row r="1011" spans="3:16" x14ac:dyDescent="0.4">
      <c r="C1011" s="29">
        <v>162</v>
      </c>
      <c r="D1011" s="30">
        <v>52566</v>
      </c>
      <c r="E1011" s="29" t="s">
        <v>96</v>
      </c>
      <c r="F1011" s="29">
        <v>4192.6580253762459</v>
      </c>
      <c r="G1011" s="29">
        <v>892.41774616220721</v>
      </c>
      <c r="H1011" s="29">
        <v>5085.0757715384534</v>
      </c>
      <c r="I1011" s="29">
        <v>83227.855884390985</v>
      </c>
      <c r="J1011" s="29">
        <v>334772.144115609</v>
      </c>
      <c r="K1011" s="29">
        <v>489277.59700675652</v>
      </c>
      <c r="L1011" s="31">
        <v>0.1225</v>
      </c>
      <c r="M1011" s="31" t="s">
        <v>39</v>
      </c>
      <c r="N1011" s="29">
        <v>418000</v>
      </c>
      <c r="O1011" s="29" t="s">
        <v>184</v>
      </c>
      <c r="P1011" s="81">
        <v>2043</v>
      </c>
    </row>
    <row r="1012" spans="3:16" x14ac:dyDescent="0.4">
      <c r="C1012" s="29">
        <v>163</v>
      </c>
      <c r="D1012" s="30">
        <v>52597</v>
      </c>
      <c r="E1012" s="29" t="s">
        <v>96</v>
      </c>
      <c r="F1012" s="29">
        <v>4235.4580760519611</v>
      </c>
      <c r="G1012" s="29">
        <v>849.61769548649124</v>
      </c>
      <c r="H1012" s="29">
        <v>5085.0757715384525</v>
      </c>
      <c r="I1012" s="29">
        <v>78992.397808339025</v>
      </c>
      <c r="J1012" s="29">
        <v>339007.60219166096</v>
      </c>
      <c r="K1012" s="29">
        <v>490127.21470224299</v>
      </c>
      <c r="L1012" s="31">
        <v>0.1225</v>
      </c>
      <c r="M1012" s="31" t="s">
        <v>39</v>
      </c>
      <c r="N1012" s="29">
        <v>418000</v>
      </c>
      <c r="O1012" s="29" t="s">
        <v>184</v>
      </c>
      <c r="P1012" s="81">
        <v>2044</v>
      </c>
    </row>
    <row r="1013" spans="3:16" x14ac:dyDescent="0.4">
      <c r="C1013" s="29">
        <v>164</v>
      </c>
      <c r="D1013" s="30">
        <v>52628</v>
      </c>
      <c r="E1013" s="29" t="s">
        <v>96</v>
      </c>
      <c r="F1013" s="29">
        <v>4278.6950439116581</v>
      </c>
      <c r="G1013" s="29">
        <v>806.38072762679417</v>
      </c>
      <c r="H1013" s="29">
        <v>5085.0757715384525</v>
      </c>
      <c r="I1013" s="29">
        <v>74713.702764427362</v>
      </c>
      <c r="J1013" s="29">
        <v>343286.29723557259</v>
      </c>
      <c r="K1013" s="29">
        <v>490933.59542986978</v>
      </c>
      <c r="L1013" s="31">
        <v>0.1225</v>
      </c>
      <c r="M1013" s="31" t="s">
        <v>39</v>
      </c>
      <c r="N1013" s="29">
        <v>418000</v>
      </c>
      <c r="O1013" s="29" t="s">
        <v>184</v>
      </c>
      <c r="P1013" s="81">
        <v>2044</v>
      </c>
    </row>
    <row r="1014" spans="3:16" x14ac:dyDescent="0.4">
      <c r="C1014" s="29">
        <v>165</v>
      </c>
      <c r="D1014" s="30">
        <v>52657</v>
      </c>
      <c r="E1014" s="29" t="s">
        <v>96</v>
      </c>
      <c r="F1014" s="29">
        <v>4322.3733891515894</v>
      </c>
      <c r="G1014" s="29">
        <v>762.70238238686261</v>
      </c>
      <c r="H1014" s="29">
        <v>5085.0757715384525</v>
      </c>
      <c r="I1014" s="29">
        <v>70391.329375275775</v>
      </c>
      <c r="J1014" s="29">
        <v>347608.67062472418</v>
      </c>
      <c r="K1014" s="29">
        <v>491696.29781225661</v>
      </c>
      <c r="L1014" s="31">
        <v>0.1225</v>
      </c>
      <c r="M1014" s="31" t="s">
        <v>39</v>
      </c>
      <c r="N1014" s="29">
        <v>418000</v>
      </c>
      <c r="O1014" s="29" t="s">
        <v>184</v>
      </c>
      <c r="P1014" s="81">
        <v>2044</v>
      </c>
    </row>
    <row r="1015" spans="3:16" x14ac:dyDescent="0.4">
      <c r="C1015" s="29">
        <v>166</v>
      </c>
      <c r="D1015" s="30">
        <v>52688</v>
      </c>
      <c r="E1015" s="29" t="s">
        <v>96</v>
      </c>
      <c r="F1015" s="29">
        <v>4366.4976174991798</v>
      </c>
      <c r="G1015" s="29">
        <v>718.5781540392735</v>
      </c>
      <c r="H1015" s="29">
        <v>5085.0757715384534</v>
      </c>
      <c r="I1015" s="29">
        <v>66024.831757776599</v>
      </c>
      <c r="J1015" s="29">
        <v>351975.16824222339</v>
      </c>
      <c r="K1015" s="29">
        <v>492414.87596629589</v>
      </c>
      <c r="L1015" s="31">
        <v>0.1225</v>
      </c>
      <c r="M1015" s="31" t="s">
        <v>39</v>
      </c>
      <c r="N1015" s="29">
        <v>418000</v>
      </c>
      <c r="O1015" s="29" t="s">
        <v>184</v>
      </c>
      <c r="P1015" s="81">
        <v>2044</v>
      </c>
    </row>
    <row r="1016" spans="3:16" x14ac:dyDescent="0.4">
      <c r="C1016" s="29">
        <v>167</v>
      </c>
      <c r="D1016" s="30">
        <v>52718</v>
      </c>
      <c r="E1016" s="29" t="s">
        <v>96</v>
      </c>
      <c r="F1016" s="29">
        <v>4411.0722806778176</v>
      </c>
      <c r="G1016" s="29">
        <v>674.00349086063613</v>
      </c>
      <c r="H1016" s="29">
        <v>5085.0757715384534</v>
      </c>
      <c r="I1016" s="29">
        <v>61613.759477098785</v>
      </c>
      <c r="J1016" s="29">
        <v>356386.24052290118</v>
      </c>
      <c r="K1016" s="29">
        <v>493088.87945715652</v>
      </c>
      <c r="L1016" s="31">
        <v>0.1225</v>
      </c>
      <c r="M1016" s="31" t="s">
        <v>39</v>
      </c>
      <c r="N1016" s="29">
        <v>418000</v>
      </c>
      <c r="O1016" s="29" t="s">
        <v>184</v>
      </c>
      <c r="P1016" s="81">
        <v>2044</v>
      </c>
    </row>
    <row r="1017" spans="3:16" x14ac:dyDescent="0.4">
      <c r="C1017" s="29">
        <v>168</v>
      </c>
      <c r="D1017" s="30">
        <v>52749</v>
      </c>
      <c r="E1017" s="29" t="s">
        <v>96</v>
      </c>
      <c r="F1017" s="29">
        <v>4456.1019768764036</v>
      </c>
      <c r="G1017" s="29">
        <v>628.97379466205007</v>
      </c>
      <c r="H1017" s="29">
        <v>5085.0757715384534</v>
      </c>
      <c r="I1017" s="29">
        <v>57157.657500222384</v>
      </c>
      <c r="J1017" s="29">
        <v>360842.34249977756</v>
      </c>
      <c r="K1017" s="29">
        <v>493717.85325181857</v>
      </c>
      <c r="L1017" s="31">
        <v>0.1225</v>
      </c>
      <c r="M1017" s="31" t="s">
        <v>39</v>
      </c>
      <c r="N1017" s="29">
        <v>418000</v>
      </c>
      <c r="O1017" s="29" t="s">
        <v>184</v>
      </c>
      <c r="P1017" s="81">
        <v>2044</v>
      </c>
    </row>
    <row r="1018" spans="3:16" x14ac:dyDescent="0.4">
      <c r="C1018" s="29">
        <v>169</v>
      </c>
      <c r="D1018" s="30">
        <v>52779</v>
      </c>
      <c r="E1018" s="29" t="s">
        <v>96</v>
      </c>
      <c r="F1018" s="29">
        <v>4501.591351223683</v>
      </c>
      <c r="G1018" s="29">
        <v>583.4844203147702</v>
      </c>
      <c r="H1018" s="29">
        <v>5085.0757715384534</v>
      </c>
      <c r="I1018" s="29">
        <v>52656.066148998703</v>
      </c>
      <c r="J1018" s="29">
        <v>365343.93385100126</v>
      </c>
      <c r="K1018" s="29">
        <v>494301.33767213335</v>
      </c>
      <c r="L1018" s="31">
        <v>0.1225</v>
      </c>
      <c r="M1018" s="31" t="s">
        <v>39</v>
      </c>
      <c r="N1018" s="29">
        <v>418000</v>
      </c>
      <c r="O1018" s="29" t="s">
        <v>184</v>
      </c>
      <c r="P1018" s="81">
        <v>2044</v>
      </c>
    </row>
    <row r="1019" spans="3:16" x14ac:dyDescent="0.4">
      <c r="C1019" s="29">
        <v>170</v>
      </c>
      <c r="D1019" s="30">
        <v>52810</v>
      </c>
      <c r="E1019" s="29" t="s">
        <v>96</v>
      </c>
      <c r="F1019" s="29">
        <v>4547.5450962674249</v>
      </c>
      <c r="G1019" s="29">
        <v>537.53067527102837</v>
      </c>
      <c r="H1019" s="29">
        <v>5085.0757715384534</v>
      </c>
      <c r="I1019" s="29">
        <v>48108.521052731281</v>
      </c>
      <c r="J1019" s="29">
        <v>369891.47894726868</v>
      </c>
      <c r="K1019" s="29">
        <v>494838.86834740435</v>
      </c>
      <c r="L1019" s="31">
        <v>0.1225</v>
      </c>
      <c r="M1019" s="31" t="s">
        <v>39</v>
      </c>
      <c r="N1019" s="29">
        <v>418000</v>
      </c>
      <c r="O1019" s="29" t="s">
        <v>184</v>
      </c>
      <c r="P1019" s="81">
        <v>2044</v>
      </c>
    </row>
    <row r="1020" spans="3:16" x14ac:dyDescent="0.4">
      <c r="C1020" s="29">
        <v>171</v>
      </c>
      <c r="D1020" s="30">
        <v>52841</v>
      </c>
      <c r="E1020" s="29" t="s">
        <v>96</v>
      </c>
      <c r="F1020" s="29">
        <v>4593.967952458489</v>
      </c>
      <c r="G1020" s="29">
        <v>491.10781907996517</v>
      </c>
      <c r="H1020" s="29">
        <v>5085.0757715384543</v>
      </c>
      <c r="I1020" s="29">
        <v>43514.553100272795</v>
      </c>
      <c r="J1020" s="29">
        <v>374485.44689972716</v>
      </c>
      <c r="K1020" s="29">
        <v>495329.9761664843</v>
      </c>
      <c r="L1020" s="31">
        <v>0.1225</v>
      </c>
      <c r="M1020" s="31" t="s">
        <v>39</v>
      </c>
      <c r="N1020" s="29">
        <v>418000</v>
      </c>
      <c r="O1020" s="29" t="s">
        <v>184</v>
      </c>
      <c r="P1020" s="81">
        <v>2044</v>
      </c>
    </row>
    <row r="1021" spans="3:16" x14ac:dyDescent="0.4">
      <c r="C1021" s="29">
        <v>172</v>
      </c>
      <c r="D1021" s="30">
        <v>52871</v>
      </c>
      <c r="E1021" s="29" t="s">
        <v>96</v>
      </c>
      <c r="F1021" s="29">
        <v>4640.8647086398369</v>
      </c>
      <c r="G1021" s="29">
        <v>444.21106289861808</v>
      </c>
      <c r="H1021" s="29">
        <v>5085.0757715384552</v>
      </c>
      <c r="I1021" s="29">
        <v>38873.688391632961</v>
      </c>
      <c r="J1021" s="29">
        <v>379126.31160836702</v>
      </c>
      <c r="K1021" s="29">
        <v>495774.18722938292</v>
      </c>
      <c r="L1021" s="31">
        <v>0.1225</v>
      </c>
      <c r="M1021" s="31" t="s">
        <v>39</v>
      </c>
      <c r="N1021" s="29">
        <v>418000</v>
      </c>
      <c r="O1021" s="29" t="s">
        <v>184</v>
      </c>
      <c r="P1021" s="81">
        <v>2044</v>
      </c>
    </row>
    <row r="1022" spans="3:16" x14ac:dyDescent="0.4">
      <c r="C1022" s="29">
        <v>173</v>
      </c>
      <c r="D1022" s="30">
        <v>52902</v>
      </c>
      <c r="E1022" s="29" t="s">
        <v>96</v>
      </c>
      <c r="F1022" s="29">
        <v>4688.2402025405354</v>
      </c>
      <c r="G1022" s="29">
        <v>396.83556899791978</v>
      </c>
      <c r="H1022" s="29">
        <v>5085.0757715384552</v>
      </c>
      <c r="I1022" s="29">
        <v>34185.448189092422</v>
      </c>
      <c r="J1022" s="29">
        <v>383814.55181090755</v>
      </c>
      <c r="K1022" s="29">
        <v>496171.02279838081</v>
      </c>
      <c r="L1022" s="31">
        <v>0.1225</v>
      </c>
      <c r="M1022" s="31" t="s">
        <v>39</v>
      </c>
      <c r="N1022" s="29">
        <v>418000</v>
      </c>
      <c r="O1022" s="29" t="s">
        <v>184</v>
      </c>
      <c r="P1022" s="81">
        <v>2044</v>
      </c>
    </row>
    <row r="1023" spans="3:16" x14ac:dyDescent="0.4">
      <c r="C1023" s="29">
        <v>174</v>
      </c>
      <c r="D1023" s="30">
        <v>52932</v>
      </c>
      <c r="E1023" s="29" t="s">
        <v>96</v>
      </c>
      <c r="F1023" s="29">
        <v>4736.0993212748017</v>
      </c>
      <c r="G1023" s="29">
        <v>348.97645026365177</v>
      </c>
      <c r="H1023" s="29">
        <v>5085.0757715384534</v>
      </c>
      <c r="I1023" s="29">
        <v>29449.348867817622</v>
      </c>
      <c r="J1023" s="29">
        <v>388550.65113218233</v>
      </c>
      <c r="K1023" s="29">
        <v>496519.99924864445</v>
      </c>
      <c r="L1023" s="31">
        <v>0.1225</v>
      </c>
      <c r="M1023" s="31" t="s">
        <v>39</v>
      </c>
      <c r="N1023" s="29">
        <v>418000</v>
      </c>
      <c r="O1023" s="29" t="s">
        <v>184</v>
      </c>
      <c r="P1023" s="81">
        <v>2044</v>
      </c>
    </row>
    <row r="1024" spans="3:16" x14ac:dyDescent="0.4">
      <c r="C1024" s="29">
        <v>175</v>
      </c>
      <c r="D1024" s="30">
        <v>52963</v>
      </c>
      <c r="E1024" s="29" t="s">
        <v>96</v>
      </c>
      <c r="F1024" s="29">
        <v>4784.4470018461498</v>
      </c>
      <c r="G1024" s="29">
        <v>300.6287696923049</v>
      </c>
      <c r="H1024" s="29">
        <v>5085.0757715384543</v>
      </c>
      <c r="I1024" s="29">
        <v>24664.901865971471</v>
      </c>
      <c r="J1024" s="29">
        <v>393335.09813402849</v>
      </c>
      <c r="K1024" s="29">
        <v>496820.62801833678</v>
      </c>
      <c r="L1024" s="31">
        <v>0.1225</v>
      </c>
      <c r="M1024" s="31" t="s">
        <v>39</v>
      </c>
      <c r="N1024" s="29">
        <v>418000</v>
      </c>
      <c r="O1024" s="29" t="s">
        <v>184</v>
      </c>
      <c r="P1024" s="81">
        <v>2045</v>
      </c>
    </row>
    <row r="1025" spans="3:16" x14ac:dyDescent="0.4">
      <c r="C1025" s="29">
        <v>176</v>
      </c>
      <c r="D1025" s="30">
        <v>52994</v>
      </c>
      <c r="E1025" s="29" t="s">
        <v>96</v>
      </c>
      <c r="F1025" s="29">
        <v>4833.2882316566629</v>
      </c>
      <c r="G1025" s="29">
        <v>251.7875398817921</v>
      </c>
      <c r="H1025" s="29">
        <v>5085.0757715384552</v>
      </c>
      <c r="I1025" s="29">
        <v>19831.613634314806</v>
      </c>
      <c r="J1025" s="29">
        <v>398168.38636568515</v>
      </c>
      <c r="K1025" s="29">
        <v>497072.41555821855</v>
      </c>
      <c r="L1025" s="31">
        <v>0.1225</v>
      </c>
      <c r="M1025" s="31" t="s">
        <v>39</v>
      </c>
      <c r="N1025" s="29">
        <v>418000</v>
      </c>
      <c r="O1025" s="29" t="s">
        <v>184</v>
      </c>
      <c r="P1025" s="81">
        <v>2045</v>
      </c>
    </row>
    <row r="1026" spans="3:16" x14ac:dyDescent="0.4">
      <c r="C1026" s="29">
        <v>177</v>
      </c>
      <c r="D1026" s="30">
        <v>53022</v>
      </c>
      <c r="E1026" s="29" t="s">
        <v>96</v>
      </c>
      <c r="F1026" s="29">
        <v>4882.6280490214904</v>
      </c>
      <c r="G1026" s="29">
        <v>202.44772251696364</v>
      </c>
      <c r="H1026" s="29">
        <v>5085.0757715384543</v>
      </c>
      <c r="I1026" s="29">
        <v>14948.985585293316</v>
      </c>
      <c r="J1026" s="29">
        <v>403051.01441470662</v>
      </c>
      <c r="K1026" s="29">
        <v>497274.8632807355</v>
      </c>
      <c r="L1026" s="31">
        <v>0.1225</v>
      </c>
      <c r="M1026" s="31" t="s">
        <v>39</v>
      </c>
      <c r="N1026" s="29">
        <v>418000</v>
      </c>
      <c r="O1026" s="29" t="s">
        <v>184</v>
      </c>
      <c r="P1026" s="81">
        <v>2045</v>
      </c>
    </row>
    <row r="1027" spans="3:16" x14ac:dyDescent="0.4">
      <c r="C1027" s="29">
        <v>178</v>
      </c>
      <c r="D1027" s="30">
        <v>53053</v>
      </c>
      <c r="E1027" s="29" t="s">
        <v>96</v>
      </c>
      <c r="F1027" s="29">
        <v>4932.4715436885845</v>
      </c>
      <c r="G1027" s="29">
        <v>152.60422784986926</v>
      </c>
      <c r="H1027" s="29">
        <v>5085.0757715384534</v>
      </c>
      <c r="I1027" s="29">
        <v>10016.514041604732</v>
      </c>
      <c r="J1027" s="29">
        <v>407983.48595839518</v>
      </c>
      <c r="K1027" s="29">
        <v>497427.46750858537</v>
      </c>
      <c r="L1027" s="31">
        <v>0.1225</v>
      </c>
      <c r="M1027" s="31" t="s">
        <v>39</v>
      </c>
      <c r="N1027" s="29">
        <v>418000</v>
      </c>
      <c r="O1027" s="29" t="s">
        <v>184</v>
      </c>
      <c r="P1027" s="81">
        <v>2045</v>
      </c>
    </row>
    <row r="1028" spans="3:16" x14ac:dyDescent="0.4">
      <c r="C1028" s="29">
        <v>179</v>
      </c>
      <c r="D1028" s="30">
        <v>53083</v>
      </c>
      <c r="E1028" s="29" t="s">
        <v>96</v>
      </c>
      <c r="F1028" s="29">
        <v>4982.8238573637382</v>
      </c>
      <c r="G1028" s="29">
        <v>102.25191417471497</v>
      </c>
      <c r="H1028" s="29">
        <v>5085.0757715384534</v>
      </c>
      <c r="I1028" s="29">
        <v>5033.6901842409943</v>
      </c>
      <c r="J1028" s="29">
        <v>412966.3098157589</v>
      </c>
      <c r="K1028" s="29">
        <v>497529.71942276007</v>
      </c>
      <c r="L1028" s="31">
        <v>0.1225</v>
      </c>
      <c r="M1028" s="31" t="s">
        <v>39</v>
      </c>
      <c r="N1028" s="29">
        <v>418000</v>
      </c>
      <c r="O1028" s="29" t="s">
        <v>184</v>
      </c>
      <c r="P1028" s="81">
        <v>2045</v>
      </c>
    </row>
    <row r="1029" spans="3:16" x14ac:dyDescent="0.4">
      <c r="C1029" s="29">
        <v>180</v>
      </c>
      <c r="D1029" s="30">
        <v>53114</v>
      </c>
      <c r="E1029" s="29" t="s">
        <v>96</v>
      </c>
      <c r="F1029" s="29">
        <v>5033.6901842409952</v>
      </c>
      <c r="G1029" s="29">
        <v>51.385587297460148</v>
      </c>
      <c r="H1029" s="29">
        <v>5085.0757715384552</v>
      </c>
      <c r="I1029" s="29">
        <v>-7.673861546209082E-13</v>
      </c>
      <c r="J1029" s="29">
        <v>417999.99999999988</v>
      </c>
      <c r="K1029" s="29">
        <v>497581.10501005751</v>
      </c>
      <c r="L1029" s="31">
        <v>0.1225</v>
      </c>
      <c r="M1029" s="31" t="s">
        <v>39</v>
      </c>
      <c r="N1029" s="29">
        <v>418000</v>
      </c>
      <c r="O1029" s="29" t="s">
        <v>184</v>
      </c>
      <c r="P1029" s="81">
        <v>2045</v>
      </c>
    </row>
    <row r="1030" spans="3:16" x14ac:dyDescent="0.4">
      <c r="C1030" s="29">
        <v>0</v>
      </c>
      <c r="D1030" s="30">
        <v>47727</v>
      </c>
      <c r="E1030" s="29" t="s">
        <v>88</v>
      </c>
      <c r="F1030" s="29">
        <v>0</v>
      </c>
      <c r="G1030" s="29">
        <v>0</v>
      </c>
      <c r="H1030" s="29">
        <v>0</v>
      </c>
      <c r="I1030" s="29">
        <v>627000</v>
      </c>
      <c r="J1030" s="29">
        <v>0</v>
      </c>
      <c r="K1030" s="29">
        <v>0</v>
      </c>
      <c r="L1030" s="31">
        <v>9.0000000000000011E-2</v>
      </c>
      <c r="M1030" s="31" t="s">
        <v>37</v>
      </c>
      <c r="N1030" s="29">
        <v>627000</v>
      </c>
      <c r="O1030" s="29" t="s">
        <v>184</v>
      </c>
      <c r="P1030" s="81">
        <v>2030</v>
      </c>
    </row>
    <row r="1031" spans="3:16" x14ac:dyDescent="0.4">
      <c r="C1031" s="29">
        <v>1</v>
      </c>
      <c r="D1031" s="30">
        <v>47757</v>
      </c>
      <c r="E1031" s="29" t="s">
        <v>88</v>
      </c>
      <c r="F1031" s="29">
        <v>3240.0710141406435</v>
      </c>
      <c r="G1031" s="29">
        <v>4702.5000000000009</v>
      </c>
      <c r="H1031" s="29">
        <v>7942.5710141406444</v>
      </c>
      <c r="I1031" s="29">
        <v>623759.92898585938</v>
      </c>
      <c r="J1031" s="29">
        <v>3240.0710141406435</v>
      </c>
      <c r="K1031" s="29">
        <v>4702.5000000000009</v>
      </c>
      <c r="L1031" s="31">
        <v>9.0000000000000011E-2</v>
      </c>
      <c r="M1031" s="31" t="s">
        <v>37</v>
      </c>
      <c r="N1031" s="29">
        <v>627000</v>
      </c>
      <c r="O1031" s="29" t="s">
        <v>184</v>
      </c>
      <c r="P1031" s="81">
        <v>2030</v>
      </c>
    </row>
    <row r="1032" spans="3:16" x14ac:dyDescent="0.4">
      <c r="C1032" s="29">
        <v>2</v>
      </c>
      <c r="D1032" s="30">
        <v>47788</v>
      </c>
      <c r="E1032" s="29" t="s">
        <v>88</v>
      </c>
      <c r="F1032" s="29">
        <v>3310.3178306779573</v>
      </c>
      <c r="G1032" s="29">
        <v>4548.2494821885584</v>
      </c>
      <c r="H1032" s="29">
        <v>7858.5673128665157</v>
      </c>
      <c r="I1032" s="29">
        <v>620449.61115518142</v>
      </c>
      <c r="J1032" s="29">
        <v>6550.3888448186008</v>
      </c>
      <c r="K1032" s="29">
        <v>9250.7494821885593</v>
      </c>
      <c r="L1032" s="31">
        <v>8.7500000000000008E-2</v>
      </c>
      <c r="M1032" s="31" t="s">
        <v>37</v>
      </c>
      <c r="N1032" s="29">
        <v>627000</v>
      </c>
      <c r="O1032" s="29" t="s">
        <v>184</v>
      </c>
      <c r="P1032" s="81">
        <v>2030</v>
      </c>
    </row>
    <row r="1033" spans="3:16" x14ac:dyDescent="0.4">
      <c r="C1033" s="29">
        <v>3</v>
      </c>
      <c r="D1033" s="30">
        <v>47818</v>
      </c>
      <c r="E1033" s="29" t="s">
        <v>88</v>
      </c>
      <c r="F1033" s="29">
        <v>3334.4555648599826</v>
      </c>
      <c r="G1033" s="29">
        <v>4524.1117480065313</v>
      </c>
      <c r="H1033" s="29">
        <v>7858.5673128665139</v>
      </c>
      <c r="I1033" s="29">
        <v>617115.1555903214</v>
      </c>
      <c r="J1033" s="29">
        <v>9884.8444096785825</v>
      </c>
      <c r="K1033" s="29">
        <v>13774.861230195091</v>
      </c>
      <c r="L1033" s="31">
        <v>8.7500000000000008E-2</v>
      </c>
      <c r="M1033" s="31" t="s">
        <v>37</v>
      </c>
      <c r="N1033" s="29">
        <v>627000</v>
      </c>
      <c r="O1033" s="29" t="s">
        <v>184</v>
      </c>
      <c r="P1033" s="81">
        <v>2030</v>
      </c>
    </row>
    <row r="1034" spans="3:16" x14ac:dyDescent="0.4">
      <c r="C1034" s="29">
        <v>4</v>
      </c>
      <c r="D1034" s="30">
        <v>47849</v>
      </c>
      <c r="E1034" s="29" t="s">
        <v>88</v>
      </c>
      <c r="F1034" s="29">
        <v>3358.7693033537516</v>
      </c>
      <c r="G1034" s="29">
        <v>4499.7980095127605</v>
      </c>
      <c r="H1034" s="29">
        <v>7858.5673128665121</v>
      </c>
      <c r="I1034" s="29">
        <v>613756.38628696767</v>
      </c>
      <c r="J1034" s="29">
        <v>13243.613713032333</v>
      </c>
      <c r="K1034" s="29">
        <v>18274.659239707849</v>
      </c>
      <c r="L1034" s="31">
        <v>8.7500000000000008E-2</v>
      </c>
      <c r="M1034" s="31" t="s">
        <v>37</v>
      </c>
      <c r="N1034" s="29">
        <v>627000</v>
      </c>
      <c r="O1034" s="29" t="s">
        <v>184</v>
      </c>
      <c r="P1034" s="81">
        <v>2031</v>
      </c>
    </row>
    <row r="1035" spans="3:16" x14ac:dyDescent="0.4">
      <c r="C1035" s="29">
        <v>5</v>
      </c>
      <c r="D1035" s="30">
        <v>47880</v>
      </c>
      <c r="E1035" s="29" t="s">
        <v>88</v>
      </c>
      <c r="F1035" s="29">
        <v>3383.2603295240406</v>
      </c>
      <c r="G1035" s="29">
        <v>4475.3069833424734</v>
      </c>
      <c r="H1035" s="29">
        <v>7858.5673128665139</v>
      </c>
      <c r="I1035" s="29">
        <v>610373.12595744361</v>
      </c>
      <c r="J1035" s="29">
        <v>16626.874042556374</v>
      </c>
      <c r="K1035" s="29">
        <v>22749.966223050324</v>
      </c>
      <c r="L1035" s="31">
        <v>8.7500000000000008E-2</v>
      </c>
      <c r="M1035" s="31" t="s">
        <v>37</v>
      </c>
      <c r="N1035" s="29">
        <v>627000</v>
      </c>
      <c r="O1035" s="29" t="s">
        <v>184</v>
      </c>
      <c r="P1035" s="81">
        <v>2031</v>
      </c>
    </row>
    <row r="1036" spans="3:16" x14ac:dyDescent="0.4">
      <c r="C1036" s="29">
        <v>6</v>
      </c>
      <c r="D1036" s="30">
        <v>47908</v>
      </c>
      <c r="E1036" s="29" t="s">
        <v>88</v>
      </c>
      <c r="F1036" s="29">
        <v>3407.9299360934856</v>
      </c>
      <c r="G1036" s="29">
        <v>4450.6373767730265</v>
      </c>
      <c r="H1036" s="29">
        <v>7858.5673128665121</v>
      </c>
      <c r="I1036" s="29">
        <v>606965.1960213501</v>
      </c>
      <c r="J1036" s="29">
        <v>20034.803978649859</v>
      </c>
      <c r="K1036" s="29">
        <v>27200.603599823349</v>
      </c>
      <c r="L1036" s="31">
        <v>8.7500000000000008E-2</v>
      </c>
      <c r="M1036" s="31" t="s">
        <v>37</v>
      </c>
      <c r="N1036" s="29">
        <v>627000</v>
      </c>
      <c r="O1036" s="29" t="s">
        <v>184</v>
      </c>
      <c r="P1036" s="81">
        <v>2031</v>
      </c>
    </row>
    <row r="1037" spans="3:16" x14ac:dyDescent="0.4">
      <c r="C1037" s="29">
        <v>7</v>
      </c>
      <c r="D1037" s="30">
        <v>47939</v>
      </c>
      <c r="E1037" s="29" t="s">
        <v>88</v>
      </c>
      <c r="F1037" s="29">
        <v>3432.7794252108361</v>
      </c>
      <c r="G1037" s="29">
        <v>4425.7878876556779</v>
      </c>
      <c r="H1037" s="29">
        <v>7858.5673128665139</v>
      </c>
      <c r="I1037" s="29">
        <v>603532.41659613932</v>
      </c>
      <c r="J1037" s="29">
        <v>23467.583403860695</v>
      </c>
      <c r="K1037" s="29">
        <v>31626.391487479028</v>
      </c>
      <c r="L1037" s="31">
        <v>8.7500000000000008E-2</v>
      </c>
      <c r="M1037" s="31" t="s">
        <v>37</v>
      </c>
      <c r="N1037" s="29">
        <v>627000</v>
      </c>
      <c r="O1037" s="29" t="s">
        <v>184</v>
      </c>
      <c r="P1037" s="81">
        <v>2031</v>
      </c>
    </row>
    <row r="1038" spans="3:16" x14ac:dyDescent="0.4">
      <c r="C1038" s="29">
        <v>8</v>
      </c>
      <c r="D1038" s="30">
        <v>47969</v>
      </c>
      <c r="E1038" s="29" t="s">
        <v>88</v>
      </c>
      <c r="F1038" s="29">
        <v>3457.8101085196622</v>
      </c>
      <c r="G1038" s="29">
        <v>4400.7572043468499</v>
      </c>
      <c r="H1038" s="29">
        <v>7858.5673128665121</v>
      </c>
      <c r="I1038" s="29">
        <v>600074.60648761969</v>
      </c>
      <c r="J1038" s="29">
        <v>26925.393512380357</v>
      </c>
      <c r="K1038" s="29">
        <v>36027.148691825874</v>
      </c>
      <c r="L1038" s="31">
        <v>8.7500000000000008E-2</v>
      </c>
      <c r="M1038" s="31" t="s">
        <v>37</v>
      </c>
      <c r="N1038" s="29">
        <v>627000</v>
      </c>
      <c r="O1038" s="29" t="s">
        <v>184</v>
      </c>
      <c r="P1038" s="81">
        <v>2031</v>
      </c>
    </row>
    <row r="1039" spans="3:16" x14ac:dyDescent="0.4">
      <c r="C1039" s="29">
        <v>9</v>
      </c>
      <c r="D1039" s="30">
        <v>48000</v>
      </c>
      <c r="E1039" s="29" t="s">
        <v>88</v>
      </c>
      <c r="F1039" s="29">
        <v>3483.0233072276196</v>
      </c>
      <c r="G1039" s="29">
        <v>4375.5440056388943</v>
      </c>
      <c r="H1039" s="29">
        <v>7858.5673128665139</v>
      </c>
      <c r="I1039" s="29">
        <v>596591.58318039204</v>
      </c>
      <c r="J1039" s="29">
        <v>30408.416819607977</v>
      </c>
      <c r="K1039" s="29">
        <v>40402.692697464765</v>
      </c>
      <c r="L1039" s="31">
        <v>8.7500000000000008E-2</v>
      </c>
      <c r="M1039" s="31" t="s">
        <v>37</v>
      </c>
      <c r="N1039" s="29">
        <v>627000</v>
      </c>
      <c r="O1039" s="29" t="s">
        <v>184</v>
      </c>
      <c r="P1039" s="81">
        <v>2031</v>
      </c>
    </row>
    <row r="1040" spans="3:16" x14ac:dyDescent="0.4">
      <c r="C1040" s="29">
        <v>10</v>
      </c>
      <c r="D1040" s="30">
        <v>48030</v>
      </c>
      <c r="E1040" s="29" t="s">
        <v>88</v>
      </c>
      <c r="F1040" s="29">
        <v>3508.4203521761547</v>
      </c>
      <c r="G1040" s="29">
        <v>4350.1469606903593</v>
      </c>
      <c r="H1040" s="29">
        <v>7858.5673128665139</v>
      </c>
      <c r="I1040" s="29">
        <v>593083.16282821586</v>
      </c>
      <c r="J1040" s="29">
        <v>33916.837171784129</v>
      </c>
      <c r="K1040" s="29">
        <v>44752.839658155121</v>
      </c>
      <c r="L1040" s="31">
        <v>8.7500000000000008E-2</v>
      </c>
      <c r="M1040" s="31" t="s">
        <v>37</v>
      </c>
      <c r="N1040" s="29">
        <v>627000</v>
      </c>
      <c r="O1040" s="29" t="s">
        <v>184</v>
      </c>
      <c r="P1040" s="81">
        <v>2031</v>
      </c>
    </row>
    <row r="1041" spans="3:16" x14ac:dyDescent="0.4">
      <c r="C1041" s="29">
        <v>11</v>
      </c>
      <c r="D1041" s="30">
        <v>48061</v>
      </c>
      <c r="E1041" s="29" t="s">
        <v>88</v>
      </c>
      <c r="F1041" s="29">
        <v>3534.002583910773</v>
      </c>
      <c r="G1041" s="29">
        <v>4324.564728955741</v>
      </c>
      <c r="H1041" s="29">
        <v>7858.5673128665139</v>
      </c>
      <c r="I1041" s="29">
        <v>589549.16024430504</v>
      </c>
      <c r="J1041" s="29">
        <v>37450.839755694906</v>
      </c>
      <c r="K1041" s="29">
        <v>49077.404387110859</v>
      </c>
      <c r="L1041" s="31">
        <v>8.7500000000000008E-2</v>
      </c>
      <c r="M1041" s="31" t="s">
        <v>37</v>
      </c>
      <c r="N1041" s="29">
        <v>627000</v>
      </c>
      <c r="O1041" s="29" t="s">
        <v>184</v>
      </c>
      <c r="P1041" s="81">
        <v>2031</v>
      </c>
    </row>
    <row r="1042" spans="3:16" x14ac:dyDescent="0.4">
      <c r="C1042" s="29">
        <v>12</v>
      </c>
      <c r="D1042" s="30">
        <v>48092</v>
      </c>
      <c r="E1042" s="29" t="s">
        <v>88</v>
      </c>
      <c r="F1042" s="29">
        <v>3559.771352751789</v>
      </c>
      <c r="G1042" s="29">
        <v>4298.7959601147249</v>
      </c>
      <c r="H1042" s="29">
        <v>7858.5673128665139</v>
      </c>
      <c r="I1042" s="29">
        <v>585989.38889155327</v>
      </c>
      <c r="J1042" s="29">
        <v>41010.611108446697</v>
      </c>
      <c r="K1042" s="29">
        <v>53376.200347225582</v>
      </c>
      <c r="L1042" s="31">
        <v>8.7500000000000008E-2</v>
      </c>
      <c r="M1042" s="31" t="s">
        <v>37</v>
      </c>
      <c r="N1042" s="29">
        <v>627000</v>
      </c>
      <c r="O1042" s="29" t="s">
        <v>184</v>
      </c>
      <c r="P1042" s="81">
        <v>2031</v>
      </c>
    </row>
    <row r="1043" spans="3:16" x14ac:dyDescent="0.4">
      <c r="C1043" s="29">
        <v>13</v>
      </c>
      <c r="D1043" s="30">
        <v>48122</v>
      </c>
      <c r="E1043" s="29" t="s">
        <v>88</v>
      </c>
      <c r="F1043" s="29">
        <v>3585.7280188656023</v>
      </c>
      <c r="G1043" s="29">
        <v>4272.8392940009098</v>
      </c>
      <c r="H1043" s="29">
        <v>7858.5673128665121</v>
      </c>
      <c r="I1043" s="29">
        <v>582403.6608726877</v>
      </c>
      <c r="J1043" s="29">
        <v>44596.339127312298</v>
      </c>
      <c r="K1043" s="29">
        <v>57649.039641226489</v>
      </c>
      <c r="L1043" s="31">
        <v>8.7500000000000008E-2</v>
      </c>
      <c r="M1043" s="31" t="s">
        <v>37</v>
      </c>
      <c r="N1043" s="29">
        <v>627000</v>
      </c>
      <c r="O1043" s="29" t="s">
        <v>184</v>
      </c>
      <c r="P1043" s="81">
        <v>2031</v>
      </c>
    </row>
    <row r="1044" spans="3:16" x14ac:dyDescent="0.4">
      <c r="C1044" s="29">
        <v>14</v>
      </c>
      <c r="D1044" s="30">
        <v>48153</v>
      </c>
      <c r="E1044" s="29" t="s">
        <v>88</v>
      </c>
      <c r="F1044" s="29">
        <v>3611.8739523364993</v>
      </c>
      <c r="G1044" s="29">
        <v>4246.6933605300146</v>
      </c>
      <c r="H1044" s="29">
        <v>7858.5673128665139</v>
      </c>
      <c r="I1044" s="29">
        <v>578791.78692035121</v>
      </c>
      <c r="J1044" s="29">
        <v>48208.213079648798</v>
      </c>
      <c r="K1044" s="29">
        <v>61895.733001756504</v>
      </c>
      <c r="L1044" s="31">
        <v>8.7500000000000008E-2</v>
      </c>
      <c r="M1044" s="31" t="s">
        <v>37</v>
      </c>
      <c r="N1044" s="29">
        <v>627000</v>
      </c>
      <c r="O1044" s="29" t="s">
        <v>184</v>
      </c>
      <c r="P1044" s="81">
        <v>2031</v>
      </c>
    </row>
    <row r="1045" spans="3:16" x14ac:dyDescent="0.4">
      <c r="C1045" s="29">
        <v>15</v>
      </c>
      <c r="D1045" s="30">
        <v>48183</v>
      </c>
      <c r="E1045" s="29" t="s">
        <v>88</v>
      </c>
      <c r="F1045" s="29">
        <v>3638.2105332389528</v>
      </c>
      <c r="G1045" s="29">
        <v>4220.3567796275611</v>
      </c>
      <c r="H1045" s="29">
        <v>7858.5673128665139</v>
      </c>
      <c r="I1045" s="29">
        <v>575153.57638711226</v>
      </c>
      <c r="J1045" s="29">
        <v>51846.423612887753</v>
      </c>
      <c r="K1045" s="29">
        <v>66116.089781384071</v>
      </c>
      <c r="L1045" s="31">
        <v>8.7500000000000008E-2</v>
      </c>
      <c r="M1045" s="31" t="s">
        <v>37</v>
      </c>
      <c r="N1045" s="29">
        <v>627000</v>
      </c>
      <c r="O1045" s="29" t="s">
        <v>184</v>
      </c>
      <c r="P1045" s="81">
        <v>2031</v>
      </c>
    </row>
    <row r="1046" spans="3:16" x14ac:dyDescent="0.4">
      <c r="C1046" s="29">
        <v>16</v>
      </c>
      <c r="D1046" s="30">
        <v>48214</v>
      </c>
      <c r="E1046" s="29" t="s">
        <v>88</v>
      </c>
      <c r="F1046" s="29">
        <v>3664.739151710487</v>
      </c>
      <c r="G1046" s="29">
        <v>4193.8281611560269</v>
      </c>
      <c r="H1046" s="29">
        <v>7858.5673128665139</v>
      </c>
      <c r="I1046" s="29">
        <v>571488.83723540173</v>
      </c>
      <c r="J1046" s="29">
        <v>55511.162764598237</v>
      </c>
      <c r="K1046" s="29">
        <v>70309.917942540094</v>
      </c>
      <c r="L1046" s="31">
        <v>8.7500000000000008E-2</v>
      </c>
      <c r="M1046" s="31" t="s">
        <v>37</v>
      </c>
      <c r="N1046" s="29">
        <v>627000</v>
      </c>
      <c r="O1046" s="29" t="s">
        <v>184</v>
      </c>
      <c r="P1046" s="81">
        <v>2032</v>
      </c>
    </row>
    <row r="1047" spans="3:16" x14ac:dyDescent="0.4">
      <c r="C1047" s="29">
        <v>17</v>
      </c>
      <c r="D1047" s="30">
        <v>48245</v>
      </c>
      <c r="E1047" s="29" t="s">
        <v>88</v>
      </c>
      <c r="F1047" s="29">
        <v>3691.4612080250427</v>
      </c>
      <c r="G1047" s="29">
        <v>4167.1061048414713</v>
      </c>
      <c r="H1047" s="29">
        <v>7858.5673128665139</v>
      </c>
      <c r="I1047" s="29">
        <v>567797.37602737674</v>
      </c>
      <c r="J1047" s="29">
        <v>59202.623972623282</v>
      </c>
      <c r="K1047" s="29">
        <v>74477.024047381565</v>
      </c>
      <c r="L1047" s="31">
        <v>8.7500000000000008E-2</v>
      </c>
      <c r="M1047" s="31" t="s">
        <v>37</v>
      </c>
      <c r="N1047" s="29">
        <v>627000</v>
      </c>
      <c r="O1047" s="29" t="s">
        <v>184</v>
      </c>
      <c r="P1047" s="81">
        <v>2032</v>
      </c>
    </row>
    <row r="1048" spans="3:16" x14ac:dyDescent="0.4">
      <c r="C1048" s="29">
        <v>18</v>
      </c>
      <c r="D1048" s="30">
        <v>48274</v>
      </c>
      <c r="E1048" s="29" t="s">
        <v>88</v>
      </c>
      <c r="F1048" s="29">
        <v>3718.3781126668919</v>
      </c>
      <c r="G1048" s="29">
        <v>4140.1892001996221</v>
      </c>
      <c r="H1048" s="29">
        <v>7858.5673128665139</v>
      </c>
      <c r="I1048" s="29">
        <v>564078.99791470985</v>
      </c>
      <c r="J1048" s="29">
        <v>62921.002085290173</v>
      </c>
      <c r="K1048" s="29">
        <v>78617.213247581181</v>
      </c>
      <c r="L1048" s="31">
        <v>8.7500000000000008E-2</v>
      </c>
      <c r="M1048" s="31" t="s">
        <v>37</v>
      </c>
      <c r="N1048" s="29">
        <v>627000</v>
      </c>
      <c r="O1048" s="29" t="s">
        <v>184</v>
      </c>
      <c r="P1048" s="81">
        <v>2032</v>
      </c>
    </row>
    <row r="1049" spans="3:16" x14ac:dyDescent="0.4">
      <c r="C1049" s="29">
        <v>19</v>
      </c>
      <c r="D1049" s="30">
        <v>48305</v>
      </c>
      <c r="E1049" s="29" t="s">
        <v>88</v>
      </c>
      <c r="F1049" s="29">
        <v>3745.4912864050875</v>
      </c>
      <c r="G1049" s="29">
        <v>4113.0760264614264</v>
      </c>
      <c r="H1049" s="29">
        <v>7858.5673128665139</v>
      </c>
      <c r="I1049" s="29">
        <v>560333.50662830472</v>
      </c>
      <c r="J1049" s="29">
        <v>66666.493371695266</v>
      </c>
      <c r="K1049" s="29">
        <v>82730.289274042603</v>
      </c>
      <c r="L1049" s="31">
        <v>8.7500000000000008E-2</v>
      </c>
      <c r="M1049" s="31" t="s">
        <v>37</v>
      </c>
      <c r="N1049" s="29">
        <v>627000</v>
      </c>
      <c r="O1049" s="29" t="s">
        <v>184</v>
      </c>
      <c r="P1049" s="81">
        <v>2032</v>
      </c>
    </row>
    <row r="1050" spans="3:16" x14ac:dyDescent="0.4">
      <c r="C1050" s="29">
        <v>20</v>
      </c>
      <c r="D1050" s="30">
        <v>48335</v>
      </c>
      <c r="E1050" s="29" t="s">
        <v>88</v>
      </c>
      <c r="F1050" s="29">
        <v>3772.8021603684601</v>
      </c>
      <c r="G1050" s="29">
        <v>4085.7651524980556</v>
      </c>
      <c r="H1050" s="29">
        <v>7858.5673128665157</v>
      </c>
      <c r="I1050" s="29">
        <v>556560.7044679363</v>
      </c>
      <c r="J1050" s="29">
        <v>70439.295532063727</v>
      </c>
      <c r="K1050" s="29">
        <v>86816.054426540664</v>
      </c>
      <c r="L1050" s="31">
        <v>8.7500000000000008E-2</v>
      </c>
      <c r="M1050" s="31" t="s">
        <v>37</v>
      </c>
      <c r="N1050" s="29">
        <v>627000</v>
      </c>
      <c r="O1050" s="29" t="s">
        <v>184</v>
      </c>
      <c r="P1050" s="81">
        <v>2032</v>
      </c>
    </row>
    <row r="1051" spans="3:16" x14ac:dyDescent="0.4">
      <c r="C1051" s="29">
        <v>21</v>
      </c>
      <c r="D1051" s="30">
        <v>48366</v>
      </c>
      <c r="E1051" s="29" t="s">
        <v>88</v>
      </c>
      <c r="F1051" s="29">
        <v>3800.3121761211446</v>
      </c>
      <c r="G1051" s="29">
        <v>4058.2551367453693</v>
      </c>
      <c r="H1051" s="29">
        <v>7858.5673128665139</v>
      </c>
      <c r="I1051" s="29">
        <v>552760.39229181514</v>
      </c>
      <c r="J1051" s="29">
        <v>74239.607708184878</v>
      </c>
      <c r="K1051" s="29">
        <v>90874.309563286035</v>
      </c>
      <c r="L1051" s="31">
        <v>8.7500000000000008E-2</v>
      </c>
      <c r="M1051" s="31" t="s">
        <v>37</v>
      </c>
      <c r="N1051" s="29">
        <v>627000</v>
      </c>
      <c r="O1051" s="29" t="s">
        <v>184</v>
      </c>
      <c r="P1051" s="81">
        <v>2032</v>
      </c>
    </row>
    <row r="1052" spans="3:16" x14ac:dyDescent="0.4">
      <c r="C1052" s="29">
        <v>22</v>
      </c>
      <c r="D1052" s="30">
        <v>48396</v>
      </c>
      <c r="E1052" s="29" t="s">
        <v>88</v>
      </c>
      <c r="F1052" s="29">
        <v>3828.0227857386949</v>
      </c>
      <c r="G1052" s="29">
        <v>4030.544527127819</v>
      </c>
      <c r="H1052" s="29">
        <v>7858.5673128665139</v>
      </c>
      <c r="I1052" s="29">
        <v>548932.36950607644</v>
      </c>
      <c r="J1052" s="29">
        <v>78067.630493923571</v>
      </c>
      <c r="K1052" s="29">
        <v>94904.85409041385</v>
      </c>
      <c r="L1052" s="31">
        <v>8.7500000000000008E-2</v>
      </c>
      <c r="M1052" s="31" t="s">
        <v>37</v>
      </c>
      <c r="N1052" s="29">
        <v>627000</v>
      </c>
      <c r="O1052" s="29" t="s">
        <v>184</v>
      </c>
      <c r="P1052" s="81">
        <v>2032</v>
      </c>
    </row>
    <row r="1053" spans="3:16" x14ac:dyDescent="0.4">
      <c r="C1053" s="29">
        <v>23</v>
      </c>
      <c r="D1053" s="30">
        <v>48427</v>
      </c>
      <c r="E1053" s="29" t="s">
        <v>88</v>
      </c>
      <c r="F1053" s="29">
        <v>3855.9354518847063</v>
      </c>
      <c r="G1053" s="29">
        <v>4002.6318609818077</v>
      </c>
      <c r="H1053" s="29">
        <v>7858.5673128665139</v>
      </c>
      <c r="I1053" s="29">
        <v>545076.43405419169</v>
      </c>
      <c r="J1053" s="29">
        <v>81923.565945808281</v>
      </c>
      <c r="K1053" s="29">
        <v>98907.485951395662</v>
      </c>
      <c r="L1053" s="31">
        <v>8.7500000000000008E-2</v>
      </c>
      <c r="M1053" s="31" t="s">
        <v>37</v>
      </c>
      <c r="N1053" s="29">
        <v>627000</v>
      </c>
      <c r="O1053" s="29" t="s">
        <v>184</v>
      </c>
      <c r="P1053" s="81">
        <v>2032</v>
      </c>
    </row>
    <row r="1054" spans="3:16" x14ac:dyDescent="0.4">
      <c r="C1054" s="29">
        <v>24</v>
      </c>
      <c r="D1054" s="30">
        <v>48458</v>
      </c>
      <c r="E1054" s="29" t="s">
        <v>88</v>
      </c>
      <c r="F1054" s="29">
        <v>3884.0516478880309</v>
      </c>
      <c r="G1054" s="29">
        <v>3974.5156649784813</v>
      </c>
      <c r="H1054" s="29">
        <v>7858.5673128665121</v>
      </c>
      <c r="I1054" s="29">
        <v>541192.38240630366</v>
      </c>
      <c r="J1054" s="29">
        <v>85807.617593696312</v>
      </c>
      <c r="K1054" s="29">
        <v>102882.00161637414</v>
      </c>
      <c r="L1054" s="31">
        <v>8.7500000000000008E-2</v>
      </c>
      <c r="M1054" s="31" t="s">
        <v>37</v>
      </c>
      <c r="N1054" s="29">
        <v>627000</v>
      </c>
      <c r="O1054" s="29" t="s">
        <v>184</v>
      </c>
      <c r="P1054" s="81">
        <v>2032</v>
      </c>
    </row>
    <row r="1055" spans="3:16" x14ac:dyDescent="0.4">
      <c r="C1055" s="29">
        <v>25</v>
      </c>
      <c r="D1055" s="30">
        <v>48488</v>
      </c>
      <c r="E1055" s="29" t="s">
        <v>88</v>
      </c>
      <c r="F1055" s="29">
        <v>3912.3728578205478</v>
      </c>
      <c r="G1055" s="29">
        <v>3946.1944550459643</v>
      </c>
      <c r="H1055" s="29">
        <v>7858.5673128665121</v>
      </c>
      <c r="I1055" s="29">
        <v>537280.00954848307</v>
      </c>
      <c r="J1055" s="29">
        <v>89719.99045151686</v>
      </c>
      <c r="K1055" s="29">
        <v>106828.1960714201</v>
      </c>
      <c r="L1055" s="31">
        <v>8.7500000000000008E-2</v>
      </c>
      <c r="M1055" s="31" t="s">
        <v>37</v>
      </c>
      <c r="N1055" s="29">
        <v>627000</v>
      </c>
      <c r="O1055" s="29" t="s">
        <v>184</v>
      </c>
      <c r="P1055" s="81">
        <v>2032</v>
      </c>
    </row>
    <row r="1056" spans="3:16" x14ac:dyDescent="0.4">
      <c r="C1056" s="29">
        <v>26</v>
      </c>
      <c r="D1056" s="30">
        <v>48519</v>
      </c>
      <c r="E1056" s="29" t="s">
        <v>88</v>
      </c>
      <c r="F1056" s="29">
        <v>3940.9005765754914</v>
      </c>
      <c r="G1056" s="29">
        <v>3917.6667362910225</v>
      </c>
      <c r="H1056" s="29">
        <v>7858.5673128665139</v>
      </c>
      <c r="I1056" s="29">
        <v>533339.10897190752</v>
      </c>
      <c r="J1056" s="29">
        <v>93660.891028092345</v>
      </c>
      <c r="K1056" s="29">
        <v>110745.86280771112</v>
      </c>
      <c r="L1056" s="31">
        <v>8.7500000000000008E-2</v>
      </c>
      <c r="M1056" s="31" t="s">
        <v>37</v>
      </c>
      <c r="N1056" s="29">
        <v>627000</v>
      </c>
      <c r="O1056" s="29" t="s">
        <v>184</v>
      </c>
      <c r="P1056" s="81">
        <v>2032</v>
      </c>
    </row>
    <row r="1057" spans="3:16" x14ac:dyDescent="0.4">
      <c r="C1057" s="29">
        <v>27</v>
      </c>
      <c r="D1057" s="30">
        <v>48549</v>
      </c>
      <c r="E1057" s="29" t="s">
        <v>88</v>
      </c>
      <c r="F1057" s="29">
        <v>3969.6363099463547</v>
      </c>
      <c r="G1057" s="29">
        <v>3888.9310029201592</v>
      </c>
      <c r="H1057" s="29">
        <v>7858.5673128665139</v>
      </c>
      <c r="I1057" s="29">
        <v>529369.47266196122</v>
      </c>
      <c r="J1057" s="29">
        <v>97630.527338038693</v>
      </c>
      <c r="K1057" s="29">
        <v>114634.79381063128</v>
      </c>
      <c r="L1057" s="31">
        <v>8.7500000000000008E-2</v>
      </c>
      <c r="M1057" s="31" t="s">
        <v>37</v>
      </c>
      <c r="N1057" s="29">
        <v>627000</v>
      </c>
      <c r="O1057" s="29" t="s">
        <v>184</v>
      </c>
      <c r="P1057" s="81">
        <v>2032</v>
      </c>
    </row>
    <row r="1058" spans="3:16" x14ac:dyDescent="0.4">
      <c r="C1058" s="29">
        <v>28</v>
      </c>
      <c r="D1058" s="30">
        <v>48580</v>
      </c>
      <c r="E1058" s="29" t="s">
        <v>88</v>
      </c>
      <c r="F1058" s="29">
        <v>3998.581574706378</v>
      </c>
      <c r="G1058" s="29">
        <v>3859.9857381601341</v>
      </c>
      <c r="H1058" s="29">
        <v>7858.5673128665121</v>
      </c>
      <c r="I1058" s="29">
        <v>525370.89108725486</v>
      </c>
      <c r="J1058" s="29">
        <v>101629.10891274507</v>
      </c>
      <c r="K1058" s="29">
        <v>118494.77954879141</v>
      </c>
      <c r="L1058" s="31">
        <v>8.7500000000000008E-2</v>
      </c>
      <c r="M1058" s="31" t="s">
        <v>37</v>
      </c>
      <c r="N1058" s="29">
        <v>627000</v>
      </c>
      <c r="O1058" s="29" t="s">
        <v>184</v>
      </c>
      <c r="P1058" s="81">
        <v>2033</v>
      </c>
    </row>
    <row r="1059" spans="3:16" x14ac:dyDescent="0.4">
      <c r="C1059" s="29">
        <v>29</v>
      </c>
      <c r="D1059" s="30">
        <v>48611</v>
      </c>
      <c r="E1059" s="29" t="s">
        <v>88</v>
      </c>
      <c r="F1059" s="29">
        <v>4027.7378986886138</v>
      </c>
      <c r="G1059" s="29">
        <v>3830.8294141779002</v>
      </c>
      <c r="H1059" s="29">
        <v>7858.5673128665139</v>
      </c>
      <c r="I1059" s="29">
        <v>521343.15318856627</v>
      </c>
      <c r="J1059" s="29">
        <v>105656.84681143369</v>
      </c>
      <c r="K1059" s="29">
        <v>122325.60896296932</v>
      </c>
      <c r="L1059" s="31">
        <v>8.7500000000000008E-2</v>
      </c>
      <c r="M1059" s="31" t="s">
        <v>37</v>
      </c>
      <c r="N1059" s="29">
        <v>627000</v>
      </c>
      <c r="O1059" s="29" t="s">
        <v>184</v>
      </c>
      <c r="P1059" s="81">
        <v>2033</v>
      </c>
    </row>
    <row r="1060" spans="3:16" x14ac:dyDescent="0.4">
      <c r="C1060" s="29">
        <v>30</v>
      </c>
      <c r="D1060" s="30">
        <v>48639</v>
      </c>
      <c r="E1060" s="29" t="s">
        <v>88</v>
      </c>
      <c r="F1060" s="29">
        <v>4057.1068208665511</v>
      </c>
      <c r="G1060" s="29">
        <v>3801.4604919999629</v>
      </c>
      <c r="H1060" s="29">
        <v>7858.5673128665139</v>
      </c>
      <c r="I1060" s="29">
        <v>517286.04636769975</v>
      </c>
      <c r="J1060" s="29">
        <v>109713.95363230024</v>
      </c>
      <c r="K1060" s="29">
        <v>126127.06945496929</v>
      </c>
      <c r="L1060" s="31">
        <v>8.7500000000000008E-2</v>
      </c>
      <c r="M1060" s="31" t="s">
        <v>37</v>
      </c>
      <c r="N1060" s="29">
        <v>627000</v>
      </c>
      <c r="O1060" s="29" t="s">
        <v>184</v>
      </c>
      <c r="P1060" s="81">
        <v>2033</v>
      </c>
    </row>
    <row r="1061" spans="3:16" x14ac:dyDescent="0.4">
      <c r="C1061" s="29">
        <v>31</v>
      </c>
      <c r="D1061" s="30">
        <v>48670</v>
      </c>
      <c r="E1061" s="29" t="s">
        <v>88</v>
      </c>
      <c r="F1061" s="29">
        <v>4086.6898914353696</v>
      </c>
      <c r="G1061" s="29">
        <v>3771.8774214311443</v>
      </c>
      <c r="H1061" s="29">
        <v>7858.5673128665139</v>
      </c>
      <c r="I1061" s="29">
        <v>513199.35647626437</v>
      </c>
      <c r="J1061" s="29">
        <v>113800.64352373561</v>
      </c>
      <c r="K1061" s="29">
        <v>129898.94687640043</v>
      </c>
      <c r="L1061" s="31">
        <v>8.7500000000000008E-2</v>
      </c>
      <c r="M1061" s="31" t="s">
        <v>37</v>
      </c>
      <c r="N1061" s="29">
        <v>627000</v>
      </c>
      <c r="O1061" s="29" t="s">
        <v>184</v>
      </c>
      <c r="P1061" s="81">
        <v>2033</v>
      </c>
    </row>
    <row r="1062" spans="3:16" x14ac:dyDescent="0.4">
      <c r="C1062" s="29">
        <v>32</v>
      </c>
      <c r="D1062" s="30">
        <v>48700</v>
      </c>
      <c r="E1062" s="29" t="s">
        <v>88</v>
      </c>
      <c r="F1062" s="29">
        <v>4116.4886718937523</v>
      </c>
      <c r="G1062" s="29">
        <v>3742.0786409727611</v>
      </c>
      <c r="H1062" s="29">
        <v>7858.5673128665139</v>
      </c>
      <c r="I1062" s="29">
        <v>509082.86780437059</v>
      </c>
      <c r="J1062" s="29">
        <v>117917.13219562935</v>
      </c>
      <c r="K1062" s="29">
        <v>133641.0255173732</v>
      </c>
      <c r="L1062" s="31">
        <v>8.7500000000000008E-2</v>
      </c>
      <c r="M1062" s="31" t="s">
        <v>37</v>
      </c>
      <c r="N1062" s="29">
        <v>627000</v>
      </c>
      <c r="O1062" s="29" t="s">
        <v>184</v>
      </c>
      <c r="P1062" s="81">
        <v>2033</v>
      </c>
    </row>
    <row r="1063" spans="3:16" x14ac:dyDescent="0.4">
      <c r="C1063" s="29">
        <v>33</v>
      </c>
      <c r="D1063" s="30">
        <v>48731</v>
      </c>
      <c r="E1063" s="29" t="s">
        <v>88</v>
      </c>
      <c r="F1063" s="29">
        <v>4146.5047351263111</v>
      </c>
      <c r="G1063" s="29">
        <v>3712.0625777402024</v>
      </c>
      <c r="H1063" s="29">
        <v>7858.5673128665139</v>
      </c>
      <c r="I1063" s="29">
        <v>504936.36306924425</v>
      </c>
      <c r="J1063" s="29">
        <v>122063.63693075566</v>
      </c>
      <c r="K1063" s="29">
        <v>137353.0880951134</v>
      </c>
      <c r="L1063" s="31">
        <v>8.7500000000000008E-2</v>
      </c>
      <c r="M1063" s="31" t="s">
        <v>37</v>
      </c>
      <c r="N1063" s="29">
        <v>627000</v>
      </c>
      <c r="O1063" s="29" t="s">
        <v>184</v>
      </c>
      <c r="P1063" s="81">
        <v>2033</v>
      </c>
    </row>
    <row r="1064" spans="3:16" x14ac:dyDescent="0.4">
      <c r="C1064" s="29">
        <v>34</v>
      </c>
      <c r="D1064" s="30">
        <v>48761</v>
      </c>
      <c r="E1064" s="29" t="s">
        <v>88</v>
      </c>
      <c r="F1064" s="29">
        <v>4176.7396654866061</v>
      </c>
      <c r="G1064" s="29">
        <v>3681.8276473799065</v>
      </c>
      <c r="H1064" s="29">
        <v>7858.5673128665121</v>
      </c>
      <c r="I1064" s="29">
        <v>500759.62340375764</v>
      </c>
      <c r="J1064" s="29">
        <v>126240.37659624226</v>
      </c>
      <c r="K1064" s="29">
        <v>141034.91574249332</v>
      </c>
      <c r="L1064" s="31">
        <v>8.7500000000000008E-2</v>
      </c>
      <c r="M1064" s="31" t="s">
        <v>37</v>
      </c>
      <c r="N1064" s="29">
        <v>627000</v>
      </c>
      <c r="O1064" s="29" t="s">
        <v>184</v>
      </c>
      <c r="P1064" s="81">
        <v>2033</v>
      </c>
    </row>
    <row r="1065" spans="3:16" x14ac:dyDescent="0.4">
      <c r="C1065" s="29">
        <v>35</v>
      </c>
      <c r="D1065" s="30">
        <v>48792</v>
      </c>
      <c r="E1065" s="29" t="s">
        <v>88</v>
      </c>
      <c r="F1065" s="29">
        <v>4207.1950588807777</v>
      </c>
      <c r="G1065" s="29">
        <v>3651.3722539857331</v>
      </c>
      <c r="H1065" s="29">
        <v>7858.5673128665103</v>
      </c>
      <c r="I1065" s="29">
        <v>496552.42834487685</v>
      </c>
      <c r="J1065" s="29">
        <v>130447.57165512304</v>
      </c>
      <c r="K1065" s="29">
        <v>144686.28799647905</v>
      </c>
      <c r="L1065" s="31">
        <v>8.7500000000000008E-2</v>
      </c>
      <c r="M1065" s="31" t="s">
        <v>37</v>
      </c>
      <c r="N1065" s="29">
        <v>627000</v>
      </c>
      <c r="O1065" s="29" t="s">
        <v>184</v>
      </c>
      <c r="P1065" s="81">
        <v>2033</v>
      </c>
    </row>
    <row r="1066" spans="3:16" x14ac:dyDescent="0.4">
      <c r="C1066" s="29">
        <v>36</v>
      </c>
      <c r="D1066" s="30">
        <v>48823</v>
      </c>
      <c r="E1066" s="29" t="s">
        <v>88</v>
      </c>
      <c r="F1066" s="29">
        <v>4237.8725228517851</v>
      </c>
      <c r="G1066" s="29">
        <v>3620.6947900147275</v>
      </c>
      <c r="H1066" s="29">
        <v>7858.5673128665121</v>
      </c>
      <c r="I1066" s="29">
        <v>492314.55582202505</v>
      </c>
      <c r="J1066" s="29">
        <v>134685.44417797483</v>
      </c>
      <c r="K1066" s="29">
        <v>148306.98278649378</v>
      </c>
      <c r="L1066" s="31">
        <v>8.7500000000000008E-2</v>
      </c>
      <c r="M1066" s="31" t="s">
        <v>37</v>
      </c>
      <c r="N1066" s="29">
        <v>627000</v>
      </c>
      <c r="O1066" s="29" t="s">
        <v>184</v>
      </c>
      <c r="P1066" s="81">
        <v>2033</v>
      </c>
    </row>
    <row r="1067" spans="3:16" x14ac:dyDescent="0.4">
      <c r="C1067" s="29">
        <v>37</v>
      </c>
      <c r="D1067" s="30">
        <v>48853</v>
      </c>
      <c r="E1067" s="29" t="s">
        <v>88</v>
      </c>
      <c r="F1067" s="29">
        <v>4268.7736766642456</v>
      </c>
      <c r="G1067" s="29">
        <v>3589.7936362022665</v>
      </c>
      <c r="H1067" s="29">
        <v>7858.5673128665121</v>
      </c>
      <c r="I1067" s="29">
        <v>488045.78214536083</v>
      </c>
      <c r="J1067" s="29">
        <v>138954.21785463908</v>
      </c>
      <c r="K1067" s="29">
        <v>151896.77642269604</v>
      </c>
      <c r="L1067" s="31">
        <v>8.7500000000000008E-2</v>
      </c>
      <c r="M1067" s="31" t="s">
        <v>37</v>
      </c>
      <c r="N1067" s="29">
        <v>627000</v>
      </c>
      <c r="O1067" s="29" t="s">
        <v>184</v>
      </c>
      <c r="P1067" s="81">
        <v>2033</v>
      </c>
    </row>
    <row r="1068" spans="3:16" x14ac:dyDescent="0.4">
      <c r="C1068" s="29">
        <v>38</v>
      </c>
      <c r="D1068" s="30">
        <v>48884</v>
      </c>
      <c r="E1068" s="29" t="s">
        <v>88</v>
      </c>
      <c r="F1068" s="29">
        <v>4299.9001513899202</v>
      </c>
      <c r="G1068" s="29">
        <v>3558.6671614765896</v>
      </c>
      <c r="H1068" s="29">
        <v>7858.5673128665103</v>
      </c>
      <c r="I1068" s="29">
        <v>483745.88199397089</v>
      </c>
      <c r="J1068" s="29">
        <v>143254.11800602899</v>
      </c>
      <c r="K1068" s="29">
        <v>155455.44358417264</v>
      </c>
      <c r="L1068" s="31">
        <v>8.7500000000000008E-2</v>
      </c>
      <c r="M1068" s="31" t="s">
        <v>37</v>
      </c>
      <c r="N1068" s="29">
        <v>627000</v>
      </c>
      <c r="O1068" s="29" t="s">
        <v>184</v>
      </c>
      <c r="P1068" s="81">
        <v>2033</v>
      </c>
    </row>
    <row r="1069" spans="3:16" x14ac:dyDescent="0.4">
      <c r="C1069" s="29">
        <v>39</v>
      </c>
      <c r="D1069" s="30">
        <v>48914</v>
      </c>
      <c r="E1069" s="29" t="s">
        <v>88</v>
      </c>
      <c r="F1069" s="29">
        <v>4331.2535899938075</v>
      </c>
      <c r="G1069" s="29">
        <v>3527.3137228727046</v>
      </c>
      <c r="H1069" s="29">
        <v>7858.5673128665121</v>
      </c>
      <c r="I1069" s="29">
        <v>479414.62840397708</v>
      </c>
      <c r="J1069" s="29">
        <v>147585.3715960228</v>
      </c>
      <c r="K1069" s="29">
        <v>158982.75730704534</v>
      </c>
      <c r="L1069" s="31">
        <v>8.7500000000000008E-2</v>
      </c>
      <c r="M1069" s="31" t="s">
        <v>37</v>
      </c>
      <c r="N1069" s="29">
        <v>627000</v>
      </c>
      <c r="O1069" s="29" t="s">
        <v>184</v>
      </c>
      <c r="P1069" s="81">
        <v>2033</v>
      </c>
    </row>
    <row r="1070" spans="3:16" x14ac:dyDescent="0.4">
      <c r="C1070" s="29">
        <v>40</v>
      </c>
      <c r="D1070" s="30">
        <v>48945</v>
      </c>
      <c r="E1070" s="29" t="s">
        <v>88</v>
      </c>
      <c r="F1070" s="29">
        <v>4362.8356474208449</v>
      </c>
      <c r="G1070" s="29">
        <v>3495.7316654456667</v>
      </c>
      <c r="H1070" s="29">
        <v>7858.5673128665121</v>
      </c>
      <c r="I1070" s="29">
        <v>475051.79275655624</v>
      </c>
      <c r="J1070" s="29">
        <v>151948.20724344364</v>
      </c>
      <c r="K1070" s="29">
        <v>162478.488972491</v>
      </c>
      <c r="L1070" s="31">
        <v>8.7500000000000008E-2</v>
      </c>
      <c r="M1070" s="31" t="s">
        <v>37</v>
      </c>
      <c r="N1070" s="29">
        <v>627000</v>
      </c>
      <c r="O1070" s="29" t="s">
        <v>184</v>
      </c>
      <c r="P1070" s="81">
        <v>2034</v>
      </c>
    </row>
    <row r="1071" spans="3:16" x14ac:dyDescent="0.4">
      <c r="C1071" s="29">
        <v>41</v>
      </c>
      <c r="D1071" s="30">
        <v>48976</v>
      </c>
      <c r="E1071" s="29" t="s">
        <v>88</v>
      </c>
      <c r="F1071" s="29">
        <v>4394.6479906832892</v>
      </c>
      <c r="G1071" s="29">
        <v>3463.9193221832229</v>
      </c>
      <c r="H1071" s="29">
        <v>7858.5673128665121</v>
      </c>
      <c r="I1071" s="29">
        <v>470657.14476587297</v>
      </c>
      <c r="J1071" s="29">
        <v>156342.85523412694</v>
      </c>
      <c r="K1071" s="29">
        <v>165942.40829467421</v>
      </c>
      <c r="L1071" s="31">
        <v>8.7500000000000008E-2</v>
      </c>
      <c r="M1071" s="31" t="s">
        <v>37</v>
      </c>
      <c r="N1071" s="29">
        <v>627000</v>
      </c>
      <c r="O1071" s="29" t="s">
        <v>184</v>
      </c>
      <c r="P1071" s="81">
        <v>2034</v>
      </c>
    </row>
    <row r="1072" spans="3:16" x14ac:dyDescent="0.4">
      <c r="C1072" s="29">
        <v>42</v>
      </c>
      <c r="D1072" s="30">
        <v>49004</v>
      </c>
      <c r="E1072" s="29" t="s">
        <v>88</v>
      </c>
      <c r="F1072" s="29">
        <v>4426.6922989486884</v>
      </c>
      <c r="G1072" s="29">
        <v>3431.8750139178242</v>
      </c>
      <c r="H1072" s="29">
        <v>7858.5673128665121</v>
      </c>
      <c r="I1072" s="29">
        <v>466230.45246692427</v>
      </c>
      <c r="J1072" s="29">
        <v>160769.54753307562</v>
      </c>
      <c r="K1072" s="29">
        <v>169374.28330859204</v>
      </c>
      <c r="L1072" s="31">
        <v>8.7500000000000008E-2</v>
      </c>
      <c r="M1072" s="31" t="s">
        <v>37</v>
      </c>
      <c r="N1072" s="29">
        <v>627000</v>
      </c>
      <c r="O1072" s="29" t="s">
        <v>184</v>
      </c>
      <c r="P1072" s="81">
        <v>2034</v>
      </c>
    </row>
    <row r="1073" spans="3:16" x14ac:dyDescent="0.4">
      <c r="C1073" s="29">
        <v>43</v>
      </c>
      <c r="D1073" s="30">
        <v>49035</v>
      </c>
      <c r="E1073" s="29" t="s">
        <v>88</v>
      </c>
      <c r="F1073" s="29">
        <v>4458.9702636285219</v>
      </c>
      <c r="G1073" s="29">
        <v>3399.5970492379897</v>
      </c>
      <c r="H1073" s="29">
        <v>7858.5673128665121</v>
      </c>
      <c r="I1073" s="29">
        <v>461771.48220329575</v>
      </c>
      <c r="J1073" s="29">
        <v>165228.51779670414</v>
      </c>
      <c r="K1073" s="29">
        <v>172773.88035783003</v>
      </c>
      <c r="L1073" s="31">
        <v>8.7500000000000008E-2</v>
      </c>
      <c r="M1073" s="31" t="s">
        <v>37</v>
      </c>
      <c r="N1073" s="29">
        <v>627000</v>
      </c>
      <c r="O1073" s="29" t="s">
        <v>184</v>
      </c>
      <c r="P1073" s="81">
        <v>2034</v>
      </c>
    </row>
    <row r="1074" spans="3:16" x14ac:dyDescent="0.4">
      <c r="C1074" s="29">
        <v>44</v>
      </c>
      <c r="D1074" s="30">
        <v>49065</v>
      </c>
      <c r="E1074" s="29" t="s">
        <v>88</v>
      </c>
      <c r="F1074" s="29">
        <v>4491.4835884674803</v>
      </c>
      <c r="G1074" s="29">
        <v>3367.0837243990318</v>
      </c>
      <c r="H1074" s="29">
        <v>7858.5673128665121</v>
      </c>
      <c r="I1074" s="29">
        <v>457279.99861482828</v>
      </c>
      <c r="J1074" s="29">
        <v>169720.00138517161</v>
      </c>
      <c r="K1074" s="29">
        <v>176140.96408222907</v>
      </c>
      <c r="L1074" s="31">
        <v>8.7500000000000008E-2</v>
      </c>
      <c r="M1074" s="31" t="s">
        <v>37</v>
      </c>
      <c r="N1074" s="29">
        <v>627000</v>
      </c>
      <c r="O1074" s="29" t="s">
        <v>184</v>
      </c>
      <c r="P1074" s="81">
        <v>2034</v>
      </c>
    </row>
    <row r="1075" spans="3:16" x14ac:dyDescent="0.4">
      <c r="C1075" s="29">
        <v>45</v>
      </c>
      <c r="D1075" s="30">
        <v>49096</v>
      </c>
      <c r="E1075" s="29" t="s">
        <v>88</v>
      </c>
      <c r="F1075" s="29">
        <v>4524.2339896333906</v>
      </c>
      <c r="G1075" s="29">
        <v>3334.3333232331233</v>
      </c>
      <c r="H1075" s="29">
        <v>7858.5673128665139</v>
      </c>
      <c r="I1075" s="29">
        <v>452755.76462519489</v>
      </c>
      <c r="J1075" s="29">
        <v>174244.23537480499</v>
      </c>
      <c r="K1075" s="29">
        <v>179475.29740546219</v>
      </c>
      <c r="L1075" s="31">
        <v>8.7500000000000008E-2</v>
      </c>
      <c r="M1075" s="31" t="s">
        <v>37</v>
      </c>
      <c r="N1075" s="29">
        <v>627000</v>
      </c>
      <c r="O1075" s="29" t="s">
        <v>184</v>
      </c>
      <c r="P1075" s="81">
        <v>2034</v>
      </c>
    </row>
    <row r="1076" spans="3:16" x14ac:dyDescent="0.4">
      <c r="C1076" s="29">
        <v>46</v>
      </c>
      <c r="D1076" s="30">
        <v>49126</v>
      </c>
      <c r="E1076" s="29" t="s">
        <v>88</v>
      </c>
      <c r="F1076" s="29">
        <v>4557.2231958078009</v>
      </c>
      <c r="G1076" s="29">
        <v>3301.344117058713</v>
      </c>
      <c r="H1076" s="29">
        <v>7858.5673128665139</v>
      </c>
      <c r="I1076" s="29">
        <v>448198.54142938711</v>
      </c>
      <c r="J1076" s="29">
        <v>178801.4585706128</v>
      </c>
      <c r="K1076" s="29">
        <v>182776.64152252089</v>
      </c>
      <c r="L1076" s="31">
        <v>8.7500000000000008E-2</v>
      </c>
      <c r="M1076" s="31" t="s">
        <v>37</v>
      </c>
      <c r="N1076" s="29">
        <v>627000</v>
      </c>
      <c r="O1076" s="29" t="s">
        <v>184</v>
      </c>
      <c r="P1076" s="81">
        <v>2034</v>
      </c>
    </row>
    <row r="1077" spans="3:16" x14ac:dyDescent="0.4">
      <c r="C1077" s="29">
        <v>47</v>
      </c>
      <c r="D1077" s="30">
        <v>49157</v>
      </c>
      <c r="E1077" s="29" t="s">
        <v>88</v>
      </c>
      <c r="F1077" s="29">
        <v>4590.4529482772323</v>
      </c>
      <c r="G1077" s="29">
        <v>3268.1143645892812</v>
      </c>
      <c r="H1077" s="29">
        <v>7858.5673128665139</v>
      </c>
      <c r="I1077" s="29">
        <v>443608.08848110988</v>
      </c>
      <c r="J1077" s="29">
        <v>183391.91151889003</v>
      </c>
      <c r="K1077" s="29">
        <v>186044.75588711016</v>
      </c>
      <c r="L1077" s="31">
        <v>8.7500000000000008E-2</v>
      </c>
      <c r="M1077" s="31" t="s">
        <v>37</v>
      </c>
      <c r="N1077" s="29">
        <v>627000</v>
      </c>
      <c r="O1077" s="29" t="s">
        <v>184</v>
      </c>
      <c r="P1077" s="81">
        <v>2034</v>
      </c>
    </row>
    <row r="1078" spans="3:16" x14ac:dyDescent="0.4">
      <c r="C1078" s="29">
        <v>48</v>
      </c>
      <c r="D1078" s="30">
        <v>49188</v>
      </c>
      <c r="E1078" s="29" t="s">
        <v>88</v>
      </c>
      <c r="F1078" s="29">
        <v>4623.9250010250853</v>
      </c>
      <c r="G1078" s="29">
        <v>3234.6423118414264</v>
      </c>
      <c r="H1078" s="29">
        <v>7858.5673128665121</v>
      </c>
      <c r="I1078" s="29">
        <v>438984.1634800848</v>
      </c>
      <c r="J1078" s="29">
        <v>188015.83651991512</v>
      </c>
      <c r="K1078" s="29">
        <v>189279.39819895159</v>
      </c>
      <c r="L1078" s="31">
        <v>8.7500000000000008E-2</v>
      </c>
      <c r="M1078" s="31" t="s">
        <v>37</v>
      </c>
      <c r="N1078" s="29">
        <v>627000</v>
      </c>
      <c r="O1078" s="29" t="s">
        <v>184</v>
      </c>
      <c r="P1078" s="81">
        <v>2034</v>
      </c>
    </row>
    <row r="1079" spans="3:16" x14ac:dyDescent="0.4">
      <c r="C1079" s="29">
        <v>49</v>
      </c>
      <c r="D1079" s="30">
        <v>49218</v>
      </c>
      <c r="E1079" s="29" t="s">
        <v>88</v>
      </c>
      <c r="F1079" s="29">
        <v>4657.6411208242262</v>
      </c>
      <c r="G1079" s="29">
        <v>3200.9261920422855</v>
      </c>
      <c r="H1079" s="29">
        <v>7858.5673128665121</v>
      </c>
      <c r="I1079" s="29">
        <v>434326.52235926059</v>
      </c>
      <c r="J1079" s="29">
        <v>192673.47764073935</v>
      </c>
      <c r="K1079" s="29">
        <v>192480.32439099386</v>
      </c>
      <c r="L1079" s="31">
        <v>8.7500000000000008E-2</v>
      </c>
      <c r="M1079" s="31" t="s">
        <v>37</v>
      </c>
      <c r="N1079" s="29">
        <v>627000</v>
      </c>
      <c r="O1079" s="29" t="s">
        <v>184</v>
      </c>
      <c r="P1079" s="81">
        <v>2034</v>
      </c>
    </row>
    <row r="1080" spans="3:16" x14ac:dyDescent="0.4">
      <c r="C1080" s="29">
        <v>50</v>
      </c>
      <c r="D1080" s="30">
        <v>49249</v>
      </c>
      <c r="E1080" s="29" t="s">
        <v>88</v>
      </c>
      <c r="F1080" s="29">
        <v>4691.603087330237</v>
      </c>
      <c r="G1080" s="29">
        <v>3166.9642255362755</v>
      </c>
      <c r="H1080" s="29">
        <v>7858.5673128665121</v>
      </c>
      <c r="I1080" s="29">
        <v>429634.91927193035</v>
      </c>
      <c r="J1080" s="29">
        <v>197365.08072806959</v>
      </c>
      <c r="K1080" s="29">
        <v>195647.28861653013</v>
      </c>
      <c r="L1080" s="31">
        <v>8.7500000000000008E-2</v>
      </c>
      <c r="M1080" s="31" t="s">
        <v>37</v>
      </c>
      <c r="N1080" s="29">
        <v>627000</v>
      </c>
      <c r="O1080" s="29" t="s">
        <v>184</v>
      </c>
      <c r="P1080" s="81">
        <v>2034</v>
      </c>
    </row>
    <row r="1081" spans="3:16" x14ac:dyDescent="0.4">
      <c r="C1081" s="29">
        <v>51</v>
      </c>
      <c r="D1081" s="30">
        <v>49279</v>
      </c>
      <c r="E1081" s="29" t="s">
        <v>88</v>
      </c>
      <c r="F1081" s="29">
        <v>4725.812693175355</v>
      </c>
      <c r="G1081" s="29">
        <v>3132.754619691159</v>
      </c>
      <c r="H1081" s="29">
        <v>7858.5673128665139</v>
      </c>
      <c r="I1081" s="29">
        <v>424909.10657875502</v>
      </c>
      <c r="J1081" s="29">
        <v>202090.89342124495</v>
      </c>
      <c r="K1081" s="29">
        <v>198780.0432362213</v>
      </c>
      <c r="L1081" s="31">
        <v>8.7500000000000008E-2</v>
      </c>
      <c r="M1081" s="31" t="s">
        <v>37</v>
      </c>
      <c r="N1081" s="29">
        <v>627000</v>
      </c>
      <c r="O1081" s="29" t="s">
        <v>184</v>
      </c>
      <c r="P1081" s="81">
        <v>2034</v>
      </c>
    </row>
    <row r="1082" spans="3:16" x14ac:dyDescent="0.4">
      <c r="C1082" s="29">
        <v>52</v>
      </c>
      <c r="D1082" s="30">
        <v>49310</v>
      </c>
      <c r="E1082" s="29" t="s">
        <v>88</v>
      </c>
      <c r="F1082" s="29">
        <v>4760.2717440630931</v>
      </c>
      <c r="G1082" s="29">
        <v>3098.2955688034222</v>
      </c>
      <c r="H1082" s="29">
        <v>7858.5673128665157</v>
      </c>
      <c r="I1082" s="29">
        <v>420148.83483469195</v>
      </c>
      <c r="J1082" s="29">
        <v>206851.16516530805</v>
      </c>
      <c r="K1082" s="29">
        <v>201878.33880502472</v>
      </c>
      <c r="L1082" s="31">
        <v>8.7500000000000008E-2</v>
      </c>
      <c r="M1082" s="31" t="s">
        <v>37</v>
      </c>
      <c r="N1082" s="29">
        <v>627000</v>
      </c>
      <c r="O1082" s="29" t="s">
        <v>184</v>
      </c>
      <c r="P1082" s="81">
        <v>2035</v>
      </c>
    </row>
    <row r="1083" spans="3:16" x14ac:dyDescent="0.4">
      <c r="C1083" s="29">
        <v>53</v>
      </c>
      <c r="D1083" s="30">
        <v>49341</v>
      </c>
      <c r="E1083" s="29" t="s">
        <v>88</v>
      </c>
      <c r="F1083" s="29">
        <v>4794.9820588635521</v>
      </c>
      <c r="G1083" s="29">
        <v>3063.5852540029623</v>
      </c>
      <c r="H1083" s="29">
        <v>7858.5673128665139</v>
      </c>
      <c r="I1083" s="29">
        <v>415353.85277582839</v>
      </c>
      <c r="J1083" s="29">
        <v>211646.14722417161</v>
      </c>
      <c r="K1083" s="29">
        <v>204941.92405902769</v>
      </c>
      <c r="L1083" s="31">
        <v>8.7500000000000008E-2</v>
      </c>
      <c r="M1083" s="31" t="s">
        <v>37</v>
      </c>
      <c r="N1083" s="29">
        <v>627000</v>
      </c>
      <c r="O1083" s="29" t="s">
        <v>184</v>
      </c>
      <c r="P1083" s="81">
        <v>2035</v>
      </c>
    </row>
    <row r="1084" spans="3:16" x14ac:dyDescent="0.4">
      <c r="C1084" s="29">
        <v>54</v>
      </c>
      <c r="D1084" s="30">
        <v>49369</v>
      </c>
      <c r="E1084" s="29" t="s">
        <v>88</v>
      </c>
      <c r="F1084" s="29">
        <v>4829.9454697094316</v>
      </c>
      <c r="G1084" s="29">
        <v>3028.6218431570824</v>
      </c>
      <c r="H1084" s="29">
        <v>7858.5673128665139</v>
      </c>
      <c r="I1084" s="29">
        <v>410523.90730611898</v>
      </c>
      <c r="J1084" s="29">
        <v>216476.09269388104</v>
      </c>
      <c r="K1084" s="29">
        <v>207970.54590218476</v>
      </c>
      <c r="L1084" s="31">
        <v>8.7500000000000008E-2</v>
      </c>
      <c r="M1084" s="31" t="s">
        <v>37</v>
      </c>
      <c r="N1084" s="29">
        <v>627000</v>
      </c>
      <c r="O1084" s="29" t="s">
        <v>184</v>
      </c>
      <c r="P1084" s="81">
        <v>2035</v>
      </c>
    </row>
    <row r="1085" spans="3:16" x14ac:dyDescent="0.4">
      <c r="C1085" s="29">
        <v>55</v>
      </c>
      <c r="D1085" s="30">
        <v>49400</v>
      </c>
      <c r="E1085" s="29" t="s">
        <v>88</v>
      </c>
      <c r="F1085" s="29">
        <v>4865.1638220927289</v>
      </c>
      <c r="G1085" s="29">
        <v>2993.4034907737846</v>
      </c>
      <c r="H1085" s="29">
        <v>7858.5673128665139</v>
      </c>
      <c r="I1085" s="29">
        <v>405658.74348402623</v>
      </c>
      <c r="J1085" s="29">
        <v>221341.25651597377</v>
      </c>
      <c r="K1085" s="29">
        <v>210963.94939295854</v>
      </c>
      <c r="L1085" s="31">
        <v>8.7500000000000008E-2</v>
      </c>
      <c r="M1085" s="31" t="s">
        <v>37</v>
      </c>
      <c r="N1085" s="29">
        <v>627000</v>
      </c>
      <c r="O1085" s="29" t="s">
        <v>184</v>
      </c>
      <c r="P1085" s="81">
        <v>2035</v>
      </c>
    </row>
    <row r="1086" spans="3:16" x14ac:dyDescent="0.4">
      <c r="C1086" s="29">
        <v>56</v>
      </c>
      <c r="D1086" s="30">
        <v>49430</v>
      </c>
      <c r="E1086" s="29" t="s">
        <v>88</v>
      </c>
      <c r="F1086" s="29">
        <v>4900.6389749621558</v>
      </c>
      <c r="G1086" s="29">
        <v>2957.9283379043582</v>
      </c>
      <c r="H1086" s="29">
        <v>7858.5673128665139</v>
      </c>
      <c r="I1086" s="29">
        <v>400758.10450906405</v>
      </c>
      <c r="J1086" s="29">
        <v>226241.89549093592</v>
      </c>
      <c r="K1086" s="29">
        <v>213921.87773086291</v>
      </c>
      <c r="L1086" s="31">
        <v>8.7500000000000008E-2</v>
      </c>
      <c r="M1086" s="31" t="s">
        <v>37</v>
      </c>
      <c r="N1086" s="29">
        <v>627000</v>
      </c>
      <c r="O1086" s="29" t="s">
        <v>184</v>
      </c>
      <c r="P1086" s="81">
        <v>2035</v>
      </c>
    </row>
    <row r="1087" spans="3:16" x14ac:dyDescent="0.4">
      <c r="C1087" s="29">
        <v>57</v>
      </c>
      <c r="D1087" s="30">
        <v>49461</v>
      </c>
      <c r="E1087" s="29" t="s">
        <v>88</v>
      </c>
      <c r="F1087" s="29">
        <v>4936.3728008212547</v>
      </c>
      <c r="G1087" s="29">
        <v>2922.1945120452592</v>
      </c>
      <c r="H1087" s="29">
        <v>7858.5673128665139</v>
      </c>
      <c r="I1087" s="29">
        <v>395821.73170824279</v>
      </c>
      <c r="J1087" s="29">
        <v>231178.26829175718</v>
      </c>
      <c r="K1087" s="29">
        <v>216844.07224290818</v>
      </c>
      <c r="L1087" s="31">
        <v>8.7500000000000008E-2</v>
      </c>
      <c r="M1087" s="31" t="s">
        <v>37</v>
      </c>
      <c r="N1087" s="29">
        <v>627000</v>
      </c>
      <c r="O1087" s="29" t="s">
        <v>184</v>
      </c>
      <c r="P1087" s="81">
        <v>2035</v>
      </c>
    </row>
    <row r="1088" spans="3:16" x14ac:dyDescent="0.4">
      <c r="C1088" s="29">
        <v>58</v>
      </c>
      <c r="D1088" s="30">
        <v>49491</v>
      </c>
      <c r="E1088" s="29" t="s">
        <v>88</v>
      </c>
      <c r="F1088" s="29">
        <v>4972.367185827241</v>
      </c>
      <c r="G1088" s="29">
        <v>2886.2001270392707</v>
      </c>
      <c r="H1088" s="29">
        <v>7858.5673128665121</v>
      </c>
      <c r="I1088" s="29">
        <v>390849.36452241556</v>
      </c>
      <c r="J1088" s="29">
        <v>236150.63547758441</v>
      </c>
      <c r="K1088" s="29">
        <v>219730.27236994746</v>
      </c>
      <c r="L1088" s="31">
        <v>8.7500000000000008E-2</v>
      </c>
      <c r="M1088" s="31" t="s">
        <v>37</v>
      </c>
      <c r="N1088" s="29">
        <v>627000</v>
      </c>
      <c r="O1088" s="29" t="s">
        <v>184</v>
      </c>
      <c r="P1088" s="81">
        <v>2035</v>
      </c>
    </row>
    <row r="1089" spans="3:16" x14ac:dyDescent="0.4">
      <c r="C1089" s="29">
        <v>59</v>
      </c>
      <c r="D1089" s="30">
        <v>49522</v>
      </c>
      <c r="E1089" s="29" t="s">
        <v>88</v>
      </c>
      <c r="F1089" s="29">
        <v>5008.6240298905668</v>
      </c>
      <c r="G1089" s="29">
        <v>2849.9432829759471</v>
      </c>
      <c r="H1089" s="29">
        <v>7858.5673128665139</v>
      </c>
      <c r="I1089" s="29">
        <v>385840.74049252499</v>
      </c>
      <c r="J1089" s="29">
        <v>241159.25950747498</v>
      </c>
      <c r="K1089" s="29">
        <v>222580.21565292342</v>
      </c>
      <c r="L1089" s="31">
        <v>8.7500000000000008E-2</v>
      </c>
      <c r="M1089" s="31" t="s">
        <v>37</v>
      </c>
      <c r="N1089" s="29">
        <v>627000</v>
      </c>
      <c r="O1089" s="29" t="s">
        <v>184</v>
      </c>
      <c r="P1089" s="81">
        <v>2035</v>
      </c>
    </row>
    <row r="1090" spans="3:16" x14ac:dyDescent="0.4">
      <c r="C1090" s="29">
        <v>60</v>
      </c>
      <c r="D1090" s="30">
        <v>49553</v>
      </c>
      <c r="E1090" s="29" t="s">
        <v>88</v>
      </c>
      <c r="F1090" s="29">
        <v>5045.145246775186</v>
      </c>
      <c r="G1090" s="29">
        <v>2813.4220660913284</v>
      </c>
      <c r="H1090" s="29">
        <v>7858.5673128665139</v>
      </c>
      <c r="I1090" s="29">
        <v>380795.59524574981</v>
      </c>
      <c r="J1090" s="29">
        <v>246204.40475425016</v>
      </c>
      <c r="K1090" s="29">
        <v>225393.63771901475</v>
      </c>
      <c r="L1090" s="31">
        <v>8.7500000000000008E-2</v>
      </c>
      <c r="M1090" s="31" t="s">
        <v>37</v>
      </c>
      <c r="N1090" s="29">
        <v>627000</v>
      </c>
      <c r="O1090" s="29" t="s">
        <v>184</v>
      </c>
      <c r="P1090" s="81">
        <v>2035</v>
      </c>
    </row>
    <row r="1091" spans="3:16" x14ac:dyDescent="0.4">
      <c r="C1091" s="29">
        <v>61</v>
      </c>
      <c r="D1091" s="30">
        <v>49583</v>
      </c>
      <c r="E1091" s="29" t="s">
        <v>88</v>
      </c>
      <c r="F1091" s="29">
        <v>5081.932764199586</v>
      </c>
      <c r="G1091" s="29">
        <v>2776.6345486669261</v>
      </c>
      <c r="H1091" s="29">
        <v>7858.5673128665121</v>
      </c>
      <c r="I1091" s="29">
        <v>375713.66248155024</v>
      </c>
      <c r="J1091" s="29">
        <v>251286.33751844976</v>
      </c>
      <c r="K1091" s="29">
        <v>228170.27226768166</v>
      </c>
      <c r="L1091" s="31">
        <v>8.7500000000000008E-2</v>
      </c>
      <c r="M1091" s="31" t="s">
        <v>37</v>
      </c>
      <c r="N1091" s="29">
        <v>627000</v>
      </c>
      <c r="O1091" s="29" t="s">
        <v>184</v>
      </c>
      <c r="P1091" s="81">
        <v>2035</v>
      </c>
    </row>
    <row r="1092" spans="3:16" x14ac:dyDescent="0.4">
      <c r="C1092" s="29">
        <v>62</v>
      </c>
      <c r="D1092" s="30">
        <v>49614</v>
      </c>
      <c r="E1092" s="29" t="s">
        <v>88</v>
      </c>
      <c r="F1092" s="29">
        <v>5118.988523938543</v>
      </c>
      <c r="G1092" s="29">
        <v>2739.5787889279709</v>
      </c>
      <c r="H1092" s="29">
        <v>7858.5673128665139</v>
      </c>
      <c r="I1092" s="29">
        <v>370594.67395761173</v>
      </c>
      <c r="J1092" s="29">
        <v>256405.3260423883</v>
      </c>
      <c r="K1092" s="29">
        <v>230909.85105660962</v>
      </c>
      <c r="L1092" s="31">
        <v>8.7500000000000008E-2</v>
      </c>
      <c r="M1092" s="31" t="s">
        <v>37</v>
      </c>
      <c r="N1092" s="29">
        <v>627000</v>
      </c>
      <c r="O1092" s="29" t="s">
        <v>184</v>
      </c>
      <c r="P1092" s="81">
        <v>2035</v>
      </c>
    </row>
    <row r="1093" spans="3:16" x14ac:dyDescent="0.4">
      <c r="C1093" s="29">
        <v>63</v>
      </c>
      <c r="D1093" s="30">
        <v>49644</v>
      </c>
      <c r="E1093" s="29" t="s">
        <v>88</v>
      </c>
      <c r="F1093" s="29">
        <v>5156.3144819255949</v>
      </c>
      <c r="G1093" s="29">
        <v>2702.252830940919</v>
      </c>
      <c r="H1093" s="29">
        <v>7858.5673128665139</v>
      </c>
      <c r="I1093" s="29">
        <v>365438.35947568616</v>
      </c>
      <c r="J1093" s="29">
        <v>261561.6405243139</v>
      </c>
      <c r="K1093" s="29">
        <v>233612.10388755053</v>
      </c>
      <c r="L1093" s="31">
        <v>8.7500000000000008E-2</v>
      </c>
      <c r="M1093" s="31" t="s">
        <v>37</v>
      </c>
      <c r="N1093" s="29">
        <v>627000</v>
      </c>
      <c r="O1093" s="29" t="s">
        <v>184</v>
      </c>
      <c r="P1093" s="81">
        <v>2035</v>
      </c>
    </row>
    <row r="1094" spans="3:16" x14ac:dyDescent="0.4">
      <c r="C1094" s="29">
        <v>64</v>
      </c>
      <c r="D1094" s="30">
        <v>49675</v>
      </c>
      <c r="E1094" s="29" t="s">
        <v>88</v>
      </c>
      <c r="F1094" s="29">
        <v>5193.9126083563024</v>
      </c>
      <c r="G1094" s="29">
        <v>2664.654704510212</v>
      </c>
      <c r="H1094" s="29">
        <v>7858.5673128665139</v>
      </c>
      <c r="I1094" s="29">
        <v>360244.44686732988</v>
      </c>
      <c r="J1094" s="29">
        <v>266755.55313267023</v>
      </c>
      <c r="K1094" s="29">
        <v>236276.75859206074</v>
      </c>
      <c r="L1094" s="31">
        <v>8.7500000000000008E-2</v>
      </c>
      <c r="M1094" s="31" t="s">
        <v>37</v>
      </c>
      <c r="N1094" s="29">
        <v>627000</v>
      </c>
      <c r="O1094" s="29" t="s">
        <v>184</v>
      </c>
      <c r="P1094" s="81">
        <v>2036</v>
      </c>
    </row>
    <row r="1095" spans="3:16" x14ac:dyDescent="0.4">
      <c r="C1095" s="29">
        <v>65</v>
      </c>
      <c r="D1095" s="30">
        <v>49706</v>
      </c>
      <c r="E1095" s="29" t="s">
        <v>88</v>
      </c>
      <c r="F1095" s="29">
        <v>5231.7848877922352</v>
      </c>
      <c r="G1095" s="29">
        <v>2626.7824250742806</v>
      </c>
      <c r="H1095" s="29">
        <v>7858.5673128665157</v>
      </c>
      <c r="I1095" s="29">
        <v>355012.66197953763</v>
      </c>
      <c r="J1095" s="29">
        <v>271987.33802046248</v>
      </c>
      <c r="K1095" s="29">
        <v>238903.54101713502</v>
      </c>
      <c r="L1095" s="31">
        <v>8.7500000000000008E-2</v>
      </c>
      <c r="M1095" s="31" t="s">
        <v>37</v>
      </c>
      <c r="N1095" s="29">
        <v>627000</v>
      </c>
      <c r="O1095" s="29" t="s">
        <v>184</v>
      </c>
      <c r="P1095" s="81">
        <v>2036</v>
      </c>
    </row>
    <row r="1096" spans="3:16" x14ac:dyDescent="0.4">
      <c r="C1096" s="29">
        <v>66</v>
      </c>
      <c r="D1096" s="30">
        <v>49735</v>
      </c>
      <c r="E1096" s="29" t="s">
        <v>88</v>
      </c>
      <c r="F1096" s="29">
        <v>5269.9333192657186</v>
      </c>
      <c r="G1096" s="29">
        <v>2588.6339936007953</v>
      </c>
      <c r="H1096" s="29">
        <v>7858.5673128665139</v>
      </c>
      <c r="I1096" s="29">
        <v>349742.72866027191</v>
      </c>
      <c r="J1096" s="29">
        <v>277257.27133972821</v>
      </c>
      <c r="K1096" s="29">
        <v>241492.17501073581</v>
      </c>
      <c r="L1096" s="31">
        <v>8.7500000000000008E-2</v>
      </c>
      <c r="M1096" s="31" t="s">
        <v>37</v>
      </c>
      <c r="N1096" s="29">
        <v>627000</v>
      </c>
      <c r="O1096" s="29" t="s">
        <v>184</v>
      </c>
      <c r="P1096" s="81">
        <v>2036</v>
      </c>
    </row>
    <row r="1097" spans="3:16" x14ac:dyDescent="0.4">
      <c r="C1097" s="29">
        <v>67</v>
      </c>
      <c r="D1097" s="30">
        <v>49766</v>
      </c>
      <c r="E1097" s="29" t="s">
        <v>88</v>
      </c>
      <c r="F1097" s="29">
        <v>5308.359916385366</v>
      </c>
      <c r="G1097" s="29">
        <v>2550.2073964811498</v>
      </c>
      <c r="H1097" s="29">
        <v>7858.5673128665157</v>
      </c>
      <c r="I1097" s="29">
        <v>344434.36874388653</v>
      </c>
      <c r="J1097" s="29">
        <v>282565.63125611359</v>
      </c>
      <c r="K1097" s="29">
        <v>244042.38240721697</v>
      </c>
      <c r="L1097" s="31">
        <v>8.7500000000000008E-2</v>
      </c>
      <c r="M1097" s="31" t="s">
        <v>37</v>
      </c>
      <c r="N1097" s="29">
        <v>627000</v>
      </c>
      <c r="O1097" s="29" t="s">
        <v>184</v>
      </c>
      <c r="P1097" s="81">
        <v>2036</v>
      </c>
    </row>
    <row r="1098" spans="3:16" x14ac:dyDescent="0.4">
      <c r="C1098" s="29">
        <v>68</v>
      </c>
      <c r="D1098" s="30">
        <v>49796</v>
      </c>
      <c r="E1098" s="29" t="s">
        <v>88</v>
      </c>
      <c r="F1098" s="29">
        <v>5347.0667074423427</v>
      </c>
      <c r="G1098" s="29">
        <v>2511.500605424173</v>
      </c>
      <c r="H1098" s="29">
        <v>7858.5673128665157</v>
      </c>
      <c r="I1098" s="29">
        <v>339087.30203644419</v>
      </c>
      <c r="J1098" s="29">
        <v>287912.69796355593</v>
      </c>
      <c r="K1098" s="29">
        <v>246553.88301264113</v>
      </c>
      <c r="L1098" s="31">
        <v>8.7500000000000008E-2</v>
      </c>
      <c r="M1098" s="31" t="s">
        <v>37</v>
      </c>
      <c r="N1098" s="29">
        <v>627000</v>
      </c>
      <c r="O1098" s="29" t="s">
        <v>184</v>
      </c>
      <c r="P1098" s="81">
        <v>2036</v>
      </c>
    </row>
    <row r="1099" spans="3:16" x14ac:dyDescent="0.4">
      <c r="C1099" s="29">
        <v>69</v>
      </c>
      <c r="D1099" s="30">
        <v>49827</v>
      </c>
      <c r="E1099" s="29" t="s">
        <v>88</v>
      </c>
      <c r="F1099" s="29">
        <v>5386.0557355174433</v>
      </c>
      <c r="G1099" s="29">
        <v>2472.5115773490725</v>
      </c>
      <c r="H1099" s="29">
        <v>7858.5673128665157</v>
      </c>
      <c r="I1099" s="29">
        <v>333701.24630092672</v>
      </c>
      <c r="J1099" s="29">
        <v>293298.75369907339</v>
      </c>
      <c r="K1099" s="29">
        <v>249026.3945899902</v>
      </c>
      <c r="L1099" s="31">
        <v>8.7500000000000008E-2</v>
      </c>
      <c r="M1099" s="31" t="s">
        <v>37</v>
      </c>
      <c r="N1099" s="29">
        <v>627000</v>
      </c>
      <c r="O1099" s="29" t="s">
        <v>184</v>
      </c>
      <c r="P1099" s="81">
        <v>2036</v>
      </c>
    </row>
    <row r="1100" spans="3:16" x14ac:dyDescent="0.4">
      <c r="C1100" s="29">
        <v>70</v>
      </c>
      <c r="D1100" s="30">
        <v>49857</v>
      </c>
      <c r="E1100" s="29" t="s">
        <v>88</v>
      </c>
      <c r="F1100" s="29">
        <v>5425.3290585889226</v>
      </c>
      <c r="G1100" s="29">
        <v>2433.2382542775908</v>
      </c>
      <c r="H1100" s="29">
        <v>7858.5673128665139</v>
      </c>
      <c r="I1100" s="29">
        <v>328275.91724233777</v>
      </c>
      <c r="J1100" s="29">
        <v>298724.08275766234</v>
      </c>
      <c r="K1100" s="29">
        <v>251459.63284426779</v>
      </c>
      <c r="L1100" s="31">
        <v>8.7500000000000008E-2</v>
      </c>
      <c r="M1100" s="31" t="s">
        <v>37</v>
      </c>
      <c r="N1100" s="29">
        <v>627000</v>
      </c>
      <c r="O1100" s="29" t="s">
        <v>184</v>
      </c>
      <c r="P1100" s="81">
        <v>2036</v>
      </c>
    </row>
    <row r="1101" spans="3:16" x14ac:dyDescent="0.4">
      <c r="C1101" s="29">
        <v>71</v>
      </c>
      <c r="D1101" s="30">
        <v>49888</v>
      </c>
      <c r="E1101" s="29" t="s">
        <v>88</v>
      </c>
      <c r="F1101" s="29">
        <v>5464.8887496411335</v>
      </c>
      <c r="G1101" s="29">
        <v>2393.67856322538</v>
      </c>
      <c r="H1101" s="29">
        <v>7858.5673128665139</v>
      </c>
      <c r="I1101" s="29">
        <v>322811.02849269664</v>
      </c>
      <c r="J1101" s="29">
        <v>304188.97150730347</v>
      </c>
      <c r="K1101" s="29">
        <v>253853.31140749317</v>
      </c>
      <c r="L1101" s="31">
        <v>8.7500000000000008E-2</v>
      </c>
      <c r="M1101" s="31" t="s">
        <v>37</v>
      </c>
      <c r="N1101" s="29">
        <v>627000</v>
      </c>
      <c r="O1101" s="29" t="s">
        <v>184</v>
      </c>
      <c r="P1101" s="81">
        <v>2036</v>
      </c>
    </row>
    <row r="1102" spans="3:16" x14ac:dyDescent="0.4">
      <c r="C1102" s="29">
        <v>72</v>
      </c>
      <c r="D1102" s="30">
        <v>49919</v>
      </c>
      <c r="E1102" s="29" t="s">
        <v>88</v>
      </c>
      <c r="F1102" s="29">
        <v>5504.7368967739339</v>
      </c>
      <c r="G1102" s="29">
        <v>2353.83041609258</v>
      </c>
      <c r="H1102" s="29">
        <v>7858.5673128665139</v>
      </c>
      <c r="I1102" s="29">
        <v>317306.29159592272</v>
      </c>
      <c r="J1102" s="29">
        <v>309693.70840407739</v>
      </c>
      <c r="K1102" s="29">
        <v>256207.14182358576</v>
      </c>
      <c r="L1102" s="31">
        <v>8.7500000000000008E-2</v>
      </c>
      <c r="M1102" s="31" t="s">
        <v>37</v>
      </c>
      <c r="N1102" s="29">
        <v>627000</v>
      </c>
      <c r="O1102" s="29" t="s">
        <v>184</v>
      </c>
      <c r="P1102" s="81">
        <v>2036</v>
      </c>
    </row>
    <row r="1103" spans="3:16" x14ac:dyDescent="0.4">
      <c r="C1103" s="29">
        <v>73</v>
      </c>
      <c r="D1103" s="30">
        <v>49949</v>
      </c>
      <c r="E1103" s="29" t="s">
        <v>88</v>
      </c>
      <c r="F1103" s="29">
        <v>5544.8756033129102</v>
      </c>
      <c r="G1103" s="29">
        <v>2313.6917095536032</v>
      </c>
      <c r="H1103" s="29">
        <v>7858.5673128665139</v>
      </c>
      <c r="I1103" s="29">
        <v>311761.41599260981</v>
      </c>
      <c r="J1103" s="29">
        <v>315238.58400739031</v>
      </c>
      <c r="K1103" s="29">
        <v>258520.83353313935</v>
      </c>
      <c r="L1103" s="31">
        <v>8.7500000000000008E-2</v>
      </c>
      <c r="M1103" s="31" t="s">
        <v>37</v>
      </c>
      <c r="N1103" s="29">
        <v>627000</v>
      </c>
      <c r="O1103" s="29" t="s">
        <v>184</v>
      </c>
      <c r="P1103" s="81">
        <v>2036</v>
      </c>
    </row>
    <row r="1104" spans="3:16" x14ac:dyDescent="0.4">
      <c r="C1104" s="29">
        <v>74</v>
      </c>
      <c r="D1104" s="30">
        <v>49980</v>
      </c>
      <c r="E1104" s="29" t="s">
        <v>88</v>
      </c>
      <c r="F1104" s="29">
        <v>5585.3069879204004</v>
      </c>
      <c r="G1104" s="29">
        <v>2273.2603249461135</v>
      </c>
      <c r="H1104" s="29">
        <v>7858.5673128665139</v>
      </c>
      <c r="I1104" s="29">
        <v>306176.10900468938</v>
      </c>
      <c r="J1104" s="29">
        <v>320823.89099531074</v>
      </c>
      <c r="K1104" s="29">
        <v>260794.09385808546</v>
      </c>
      <c r="L1104" s="31">
        <v>8.7500000000000008E-2</v>
      </c>
      <c r="M1104" s="31" t="s">
        <v>37</v>
      </c>
      <c r="N1104" s="29">
        <v>627000</v>
      </c>
      <c r="O1104" s="29" t="s">
        <v>184</v>
      </c>
      <c r="P1104" s="81">
        <v>2036</v>
      </c>
    </row>
    <row r="1105" spans="3:16" x14ac:dyDescent="0.4">
      <c r="C1105" s="29">
        <v>75</v>
      </c>
      <c r="D1105" s="30">
        <v>50010</v>
      </c>
      <c r="E1105" s="29" t="s">
        <v>88</v>
      </c>
      <c r="F1105" s="29">
        <v>5626.0331847073203</v>
      </c>
      <c r="G1105" s="29">
        <v>2232.5341281591936</v>
      </c>
      <c r="H1105" s="29">
        <v>7858.5673128665139</v>
      </c>
      <c r="I1105" s="29">
        <v>300550.07581998204</v>
      </c>
      <c r="J1105" s="29">
        <v>326449.92418001808</v>
      </c>
      <c r="K1105" s="29">
        <v>263026.62798624462</v>
      </c>
      <c r="L1105" s="31">
        <v>8.7500000000000008E-2</v>
      </c>
      <c r="M1105" s="31" t="s">
        <v>37</v>
      </c>
      <c r="N1105" s="29">
        <v>627000</v>
      </c>
      <c r="O1105" s="29" t="s">
        <v>184</v>
      </c>
      <c r="P1105" s="81">
        <v>2036</v>
      </c>
    </row>
    <row r="1106" spans="3:16" x14ac:dyDescent="0.4">
      <c r="C1106" s="29">
        <v>76</v>
      </c>
      <c r="D1106" s="30">
        <v>50041</v>
      </c>
      <c r="E1106" s="29" t="s">
        <v>88</v>
      </c>
      <c r="F1106" s="29">
        <v>5667.0563433458119</v>
      </c>
      <c r="G1106" s="29">
        <v>2191.5109695207025</v>
      </c>
      <c r="H1106" s="29">
        <v>7858.5673128665139</v>
      </c>
      <c r="I1106" s="29">
        <v>294883.01947663625</v>
      </c>
      <c r="J1106" s="29">
        <v>332116.98052336386</v>
      </c>
      <c r="K1106" s="29">
        <v>265218.13895576535</v>
      </c>
      <c r="L1106" s="31">
        <v>8.7500000000000008E-2</v>
      </c>
      <c r="M1106" s="31" t="s">
        <v>37</v>
      </c>
      <c r="N1106" s="29">
        <v>627000</v>
      </c>
      <c r="O1106" s="29" t="s">
        <v>184</v>
      </c>
      <c r="P1106" s="81">
        <v>2037</v>
      </c>
    </row>
    <row r="1107" spans="3:16" x14ac:dyDescent="0.4">
      <c r="C1107" s="29">
        <v>77</v>
      </c>
      <c r="D1107" s="30">
        <v>50072</v>
      </c>
      <c r="E1107" s="29" t="s">
        <v>88</v>
      </c>
      <c r="F1107" s="29">
        <v>5708.3786291827073</v>
      </c>
      <c r="G1107" s="29">
        <v>2150.1886836838062</v>
      </c>
      <c r="H1107" s="29">
        <v>7858.5673128665139</v>
      </c>
      <c r="I1107" s="29">
        <v>289174.64084745356</v>
      </c>
      <c r="J1107" s="29">
        <v>337825.35915254656</v>
      </c>
      <c r="K1107" s="29">
        <v>267368.32763944915</v>
      </c>
      <c r="L1107" s="31">
        <v>8.7500000000000008E-2</v>
      </c>
      <c r="M1107" s="31" t="s">
        <v>37</v>
      </c>
      <c r="N1107" s="29">
        <v>627000</v>
      </c>
      <c r="O1107" s="29" t="s">
        <v>184</v>
      </c>
      <c r="P1107" s="81">
        <v>2037</v>
      </c>
    </row>
    <row r="1108" spans="3:16" x14ac:dyDescent="0.4">
      <c r="C1108" s="29">
        <v>78</v>
      </c>
      <c r="D1108" s="30">
        <v>50100</v>
      </c>
      <c r="E1108" s="29" t="s">
        <v>88</v>
      </c>
      <c r="F1108" s="29">
        <v>5750.0022233538311</v>
      </c>
      <c r="G1108" s="29">
        <v>2108.5650895126823</v>
      </c>
      <c r="H1108" s="29">
        <v>7858.5673128665139</v>
      </c>
      <c r="I1108" s="29">
        <v>283424.63862409972</v>
      </c>
      <c r="J1108" s="29">
        <v>343575.36137590039</v>
      </c>
      <c r="K1108" s="29">
        <v>269476.89272896183</v>
      </c>
      <c r="L1108" s="31">
        <v>8.7500000000000008E-2</v>
      </c>
      <c r="M1108" s="31" t="s">
        <v>37</v>
      </c>
      <c r="N1108" s="29">
        <v>627000</v>
      </c>
      <c r="O1108" s="29" t="s">
        <v>184</v>
      </c>
      <c r="P1108" s="81">
        <v>2037</v>
      </c>
    </row>
    <row r="1109" spans="3:16" x14ac:dyDescent="0.4">
      <c r="C1109" s="29">
        <v>79</v>
      </c>
      <c r="D1109" s="30">
        <v>50131</v>
      </c>
      <c r="E1109" s="29" t="s">
        <v>88</v>
      </c>
      <c r="F1109" s="29">
        <v>5791.9293228991201</v>
      </c>
      <c r="G1109" s="29">
        <v>2066.6379899673939</v>
      </c>
      <c r="H1109" s="29">
        <v>7858.5673128665139</v>
      </c>
      <c r="I1109" s="29">
        <v>277632.70930120058</v>
      </c>
      <c r="J1109" s="29">
        <v>349367.29069879954</v>
      </c>
      <c r="K1109" s="29">
        <v>271543.53071892925</v>
      </c>
      <c r="L1109" s="31">
        <v>8.7500000000000008E-2</v>
      </c>
      <c r="M1109" s="31" t="s">
        <v>37</v>
      </c>
      <c r="N1109" s="29">
        <v>627000</v>
      </c>
      <c r="O1109" s="29" t="s">
        <v>184</v>
      </c>
      <c r="P1109" s="81">
        <v>2037</v>
      </c>
    </row>
    <row r="1110" spans="3:16" x14ac:dyDescent="0.4">
      <c r="C1110" s="29">
        <v>80</v>
      </c>
      <c r="D1110" s="30">
        <v>50161</v>
      </c>
      <c r="E1110" s="29" t="s">
        <v>88</v>
      </c>
      <c r="F1110" s="29">
        <v>5834.1621408785932</v>
      </c>
      <c r="G1110" s="29">
        <v>2024.405171987921</v>
      </c>
      <c r="H1110" s="29">
        <v>7858.5673128665139</v>
      </c>
      <c r="I1110" s="29">
        <v>271798.54716032196</v>
      </c>
      <c r="J1110" s="29">
        <v>355201.45283967815</v>
      </c>
      <c r="K1110" s="29">
        <v>273567.9358909172</v>
      </c>
      <c r="L1110" s="31">
        <v>8.7500000000000008E-2</v>
      </c>
      <c r="M1110" s="31" t="s">
        <v>37</v>
      </c>
      <c r="N1110" s="29">
        <v>627000</v>
      </c>
      <c r="O1110" s="29" t="s">
        <v>184</v>
      </c>
      <c r="P1110" s="81">
        <v>2037</v>
      </c>
    </row>
    <row r="1111" spans="3:16" x14ac:dyDescent="0.4">
      <c r="C1111" s="29">
        <v>81</v>
      </c>
      <c r="D1111" s="30">
        <v>50192</v>
      </c>
      <c r="E1111" s="29" t="s">
        <v>88</v>
      </c>
      <c r="F1111" s="29">
        <v>5876.702906489164</v>
      </c>
      <c r="G1111" s="29">
        <v>1981.8644063773479</v>
      </c>
      <c r="H1111" s="29">
        <v>7858.5673128665121</v>
      </c>
      <c r="I1111" s="29">
        <v>265921.84425383282</v>
      </c>
      <c r="J1111" s="29">
        <v>361078.15574616729</v>
      </c>
      <c r="K1111" s="29">
        <v>275549.80029729457</v>
      </c>
      <c r="L1111" s="31">
        <v>8.7500000000000008E-2</v>
      </c>
      <c r="M1111" s="31" t="s">
        <v>37</v>
      </c>
      <c r="N1111" s="29">
        <v>627000</v>
      </c>
      <c r="O1111" s="29" t="s">
        <v>184</v>
      </c>
      <c r="P1111" s="81">
        <v>2037</v>
      </c>
    </row>
    <row r="1112" spans="3:16" x14ac:dyDescent="0.4">
      <c r="C1112" s="29">
        <v>82</v>
      </c>
      <c r="D1112" s="30">
        <v>50222</v>
      </c>
      <c r="E1112" s="29" t="s">
        <v>88</v>
      </c>
      <c r="F1112" s="29">
        <v>5919.5538651823163</v>
      </c>
      <c r="G1112" s="29">
        <v>1939.0134476841979</v>
      </c>
      <c r="H1112" s="29">
        <v>7858.5673128665139</v>
      </c>
      <c r="I1112" s="29">
        <v>260002.29038865049</v>
      </c>
      <c r="J1112" s="29">
        <v>366997.70961134962</v>
      </c>
      <c r="K1112" s="29">
        <v>277488.81374497875</v>
      </c>
      <c r="L1112" s="31">
        <v>8.7500000000000008E-2</v>
      </c>
      <c r="M1112" s="31" t="s">
        <v>37</v>
      </c>
      <c r="N1112" s="29">
        <v>627000</v>
      </c>
      <c r="O1112" s="29" t="s">
        <v>184</v>
      </c>
      <c r="P1112" s="81">
        <v>2037</v>
      </c>
    </row>
    <row r="1113" spans="3:16" x14ac:dyDescent="0.4">
      <c r="C1113" s="29">
        <v>83</v>
      </c>
      <c r="D1113" s="30">
        <v>50253</v>
      </c>
      <c r="E1113" s="29" t="s">
        <v>88</v>
      </c>
      <c r="F1113" s="29">
        <v>5962.7172787826039</v>
      </c>
      <c r="G1113" s="29">
        <v>1895.85003408391</v>
      </c>
      <c r="H1113" s="29">
        <v>7858.5673128665139</v>
      </c>
      <c r="I1113" s="29">
        <v>254039.5731098679</v>
      </c>
      <c r="J1113" s="29">
        <v>372960.42689013225</v>
      </c>
      <c r="K1113" s="29">
        <v>279384.66377906268</v>
      </c>
      <c r="L1113" s="31">
        <v>8.7500000000000008E-2</v>
      </c>
      <c r="M1113" s="31" t="s">
        <v>37</v>
      </c>
      <c r="N1113" s="29">
        <v>627000</v>
      </c>
      <c r="O1113" s="29" t="s">
        <v>184</v>
      </c>
      <c r="P1113" s="81">
        <v>2037</v>
      </c>
    </row>
    <row r="1114" spans="3:16" x14ac:dyDescent="0.4">
      <c r="C1114" s="29">
        <v>84</v>
      </c>
      <c r="D1114" s="30">
        <v>50284</v>
      </c>
      <c r="E1114" s="29" t="s">
        <v>88</v>
      </c>
      <c r="F1114" s="29">
        <v>6006.1954256070603</v>
      </c>
      <c r="G1114" s="29">
        <v>1852.3718872594536</v>
      </c>
      <c r="H1114" s="29">
        <v>7858.5673128665139</v>
      </c>
      <c r="I1114" s="29">
        <v>248033.37768426083</v>
      </c>
      <c r="J1114" s="29">
        <v>378966.62231573928</v>
      </c>
      <c r="K1114" s="29">
        <v>281237.03566632216</v>
      </c>
      <c r="L1114" s="31">
        <v>8.7500000000000008E-2</v>
      </c>
      <c r="M1114" s="31" t="s">
        <v>37</v>
      </c>
      <c r="N1114" s="29">
        <v>627000</v>
      </c>
      <c r="O1114" s="29" t="s">
        <v>184</v>
      </c>
      <c r="P1114" s="81">
        <v>2037</v>
      </c>
    </row>
    <row r="1115" spans="3:16" x14ac:dyDescent="0.4">
      <c r="C1115" s="29">
        <v>85</v>
      </c>
      <c r="D1115" s="30">
        <v>50314</v>
      </c>
      <c r="E1115" s="29" t="s">
        <v>88</v>
      </c>
      <c r="F1115" s="29">
        <v>6049.9906005854455</v>
      </c>
      <c r="G1115" s="29">
        <v>1808.5767122810687</v>
      </c>
      <c r="H1115" s="29">
        <v>7858.5673128665139</v>
      </c>
      <c r="I1115" s="29">
        <v>241983.38708367539</v>
      </c>
      <c r="J1115" s="29">
        <v>385016.61291632475</v>
      </c>
      <c r="K1115" s="29">
        <v>283045.61237860325</v>
      </c>
      <c r="L1115" s="31">
        <v>8.7500000000000008E-2</v>
      </c>
      <c r="M1115" s="31" t="s">
        <v>37</v>
      </c>
      <c r="N1115" s="29">
        <v>627000</v>
      </c>
      <c r="O1115" s="29" t="s">
        <v>184</v>
      </c>
      <c r="P1115" s="81">
        <v>2037</v>
      </c>
    </row>
    <row r="1116" spans="3:16" x14ac:dyDescent="0.4">
      <c r="C1116" s="29">
        <v>86</v>
      </c>
      <c r="D1116" s="30">
        <v>50345</v>
      </c>
      <c r="E1116" s="29" t="s">
        <v>88</v>
      </c>
      <c r="F1116" s="29">
        <v>6094.1051153813805</v>
      </c>
      <c r="G1116" s="29">
        <v>1764.4621974851332</v>
      </c>
      <c r="H1116" s="29">
        <v>7858.5673128665139</v>
      </c>
      <c r="I1116" s="29">
        <v>235889.281968294</v>
      </c>
      <c r="J1116" s="29">
        <v>391110.71803170611</v>
      </c>
      <c r="K1116" s="29">
        <v>284810.0745760884</v>
      </c>
      <c r="L1116" s="31">
        <v>8.7500000000000008E-2</v>
      </c>
      <c r="M1116" s="31" t="s">
        <v>37</v>
      </c>
      <c r="N1116" s="29">
        <v>627000</v>
      </c>
      <c r="O1116" s="29" t="s">
        <v>184</v>
      </c>
      <c r="P1116" s="81">
        <v>2037</v>
      </c>
    </row>
    <row r="1117" spans="3:16" x14ac:dyDescent="0.4">
      <c r="C1117" s="29">
        <v>87</v>
      </c>
      <c r="D1117" s="30">
        <v>50375</v>
      </c>
      <c r="E1117" s="29" t="s">
        <v>88</v>
      </c>
      <c r="F1117" s="29">
        <v>6138.5412985143685</v>
      </c>
      <c r="G1117" s="29">
        <v>1720.0260143521439</v>
      </c>
      <c r="H1117" s="29">
        <v>7858.5673128665121</v>
      </c>
      <c r="I1117" s="29">
        <v>229750.74066977963</v>
      </c>
      <c r="J1117" s="29">
        <v>397249.25933022046</v>
      </c>
      <c r="K1117" s="29">
        <v>286530.10059044056</v>
      </c>
      <c r="L1117" s="31">
        <v>8.7500000000000008E-2</v>
      </c>
      <c r="M1117" s="31" t="s">
        <v>37</v>
      </c>
      <c r="N1117" s="29">
        <v>627000</v>
      </c>
      <c r="O1117" s="29" t="s">
        <v>184</v>
      </c>
      <c r="P1117" s="81">
        <v>2037</v>
      </c>
    </row>
    <row r="1118" spans="3:16" x14ac:dyDescent="0.4">
      <c r="C1118" s="29">
        <v>88</v>
      </c>
      <c r="D1118" s="30">
        <v>50406</v>
      </c>
      <c r="E1118" s="29" t="s">
        <v>88</v>
      </c>
      <c r="F1118" s="29">
        <v>6183.3014954827004</v>
      </c>
      <c r="G1118" s="29">
        <v>1675.2658173838099</v>
      </c>
      <c r="H1118" s="29">
        <v>7858.5673128665103</v>
      </c>
      <c r="I1118" s="29">
        <v>223567.43917429692</v>
      </c>
      <c r="J1118" s="29">
        <v>403432.56082570314</v>
      </c>
      <c r="K1118" s="29">
        <v>288205.36640782439</v>
      </c>
      <c r="L1118" s="31">
        <v>8.7500000000000008E-2</v>
      </c>
      <c r="M1118" s="31" t="s">
        <v>37</v>
      </c>
      <c r="N1118" s="29">
        <v>627000</v>
      </c>
      <c r="O1118" s="29" t="s">
        <v>184</v>
      </c>
      <c r="P1118" s="81">
        <v>2038</v>
      </c>
    </row>
    <row r="1119" spans="3:16" x14ac:dyDescent="0.4">
      <c r="C1119" s="29">
        <v>89</v>
      </c>
      <c r="D1119" s="30">
        <v>50437</v>
      </c>
      <c r="E1119" s="29" t="s">
        <v>88</v>
      </c>
      <c r="F1119" s="29">
        <v>6228.3880688872632</v>
      </c>
      <c r="G1119" s="29">
        <v>1630.1792439792484</v>
      </c>
      <c r="H1119" s="29">
        <v>7858.5673128665121</v>
      </c>
      <c r="I1119" s="29">
        <v>217339.05110540966</v>
      </c>
      <c r="J1119" s="29">
        <v>409660.94889459043</v>
      </c>
      <c r="K1119" s="29">
        <v>289835.54565180367</v>
      </c>
      <c r="L1119" s="31">
        <v>8.7500000000000008E-2</v>
      </c>
      <c r="M1119" s="31" t="s">
        <v>37</v>
      </c>
      <c r="N1119" s="29">
        <v>627000</v>
      </c>
      <c r="O1119" s="29" t="s">
        <v>184</v>
      </c>
      <c r="P1119" s="81">
        <v>2038</v>
      </c>
    </row>
    <row r="1120" spans="3:16" x14ac:dyDescent="0.4">
      <c r="C1120" s="29">
        <v>90</v>
      </c>
      <c r="D1120" s="30">
        <v>50465</v>
      </c>
      <c r="E1120" s="29" t="s">
        <v>88</v>
      </c>
      <c r="F1120" s="29">
        <v>6273.8033985562333</v>
      </c>
      <c r="G1120" s="29">
        <v>1584.763914310279</v>
      </c>
      <c r="H1120" s="29">
        <v>7858.5673128665121</v>
      </c>
      <c r="I1120" s="29">
        <v>211065.24770685344</v>
      </c>
      <c r="J1120" s="29">
        <v>415934.75229314668</v>
      </c>
      <c r="K1120" s="29">
        <v>291420.30956611392</v>
      </c>
      <c r="L1120" s="31">
        <v>8.7500000000000008E-2</v>
      </c>
      <c r="M1120" s="31" t="s">
        <v>37</v>
      </c>
      <c r="N1120" s="29">
        <v>627000</v>
      </c>
      <c r="O1120" s="29" t="s">
        <v>184</v>
      </c>
      <c r="P1120" s="81">
        <v>2038</v>
      </c>
    </row>
    <row r="1121" spans="3:16" x14ac:dyDescent="0.4">
      <c r="C1121" s="29">
        <v>91</v>
      </c>
      <c r="D1121" s="30">
        <v>50496</v>
      </c>
      <c r="E1121" s="29" t="s">
        <v>88</v>
      </c>
      <c r="F1121" s="29">
        <v>6319.5498816707059</v>
      </c>
      <c r="G1121" s="29">
        <v>1539.0174311958065</v>
      </c>
      <c r="H1121" s="29">
        <v>7858.5673128665121</v>
      </c>
      <c r="I1121" s="29">
        <v>204745.69782518272</v>
      </c>
      <c r="J1121" s="29">
        <v>422254.30217481736</v>
      </c>
      <c r="K1121" s="29">
        <v>292959.32699730975</v>
      </c>
      <c r="L1121" s="31">
        <v>8.7500000000000008E-2</v>
      </c>
      <c r="M1121" s="31" t="s">
        <v>37</v>
      </c>
      <c r="N1121" s="29">
        <v>627000</v>
      </c>
      <c r="O1121" s="29" t="s">
        <v>184</v>
      </c>
      <c r="P1121" s="81">
        <v>2038</v>
      </c>
    </row>
    <row r="1122" spans="3:16" x14ac:dyDescent="0.4">
      <c r="C1122" s="29">
        <v>92</v>
      </c>
      <c r="D1122" s="30">
        <v>50526</v>
      </c>
      <c r="E1122" s="29" t="s">
        <v>88</v>
      </c>
      <c r="F1122" s="29">
        <v>6365.629932891221</v>
      </c>
      <c r="G1122" s="29">
        <v>1492.9373799752909</v>
      </c>
      <c r="H1122" s="29">
        <v>7858.5673128665121</v>
      </c>
      <c r="I1122" s="29">
        <v>198380.0678922915</v>
      </c>
      <c r="J1122" s="29">
        <v>428619.93210770859</v>
      </c>
      <c r="K1122" s="29">
        <v>294452.26437728503</v>
      </c>
      <c r="L1122" s="31">
        <v>8.7500000000000008E-2</v>
      </c>
      <c r="M1122" s="31" t="s">
        <v>37</v>
      </c>
      <c r="N1122" s="29">
        <v>627000</v>
      </c>
      <c r="O1122" s="29" t="s">
        <v>184</v>
      </c>
      <c r="P1122" s="81">
        <v>2038</v>
      </c>
    </row>
    <row r="1123" spans="3:16" x14ac:dyDescent="0.4">
      <c r="C1123" s="29">
        <v>93</v>
      </c>
      <c r="D1123" s="30">
        <v>50557</v>
      </c>
      <c r="E1123" s="29" t="s">
        <v>88</v>
      </c>
      <c r="F1123" s="29">
        <v>6412.0459844852194</v>
      </c>
      <c r="G1123" s="29">
        <v>1446.5213283812923</v>
      </c>
      <c r="H1123" s="29">
        <v>7858.5673128665121</v>
      </c>
      <c r="I1123" s="29">
        <v>191968.02190780628</v>
      </c>
      <c r="J1123" s="29">
        <v>435031.97809219384</v>
      </c>
      <c r="K1123" s="29">
        <v>295898.78570566635</v>
      </c>
      <c r="L1123" s="31">
        <v>8.7500000000000008E-2</v>
      </c>
      <c r="M1123" s="31" t="s">
        <v>37</v>
      </c>
      <c r="N1123" s="29">
        <v>627000</v>
      </c>
      <c r="O1123" s="29" t="s">
        <v>184</v>
      </c>
      <c r="P1123" s="81">
        <v>2038</v>
      </c>
    </row>
    <row r="1124" spans="3:16" x14ac:dyDescent="0.4">
      <c r="C1124" s="29">
        <v>94</v>
      </c>
      <c r="D1124" s="30">
        <v>50587</v>
      </c>
      <c r="E1124" s="29" t="s">
        <v>88</v>
      </c>
      <c r="F1124" s="29">
        <v>6458.8004864554241</v>
      </c>
      <c r="G1124" s="29">
        <v>1399.7668264110875</v>
      </c>
      <c r="H1124" s="29">
        <v>7858.5673128665121</v>
      </c>
      <c r="I1124" s="29">
        <v>185509.22142135084</v>
      </c>
      <c r="J1124" s="29">
        <v>441490.77857864928</v>
      </c>
      <c r="K1124" s="29">
        <v>297298.55253207742</v>
      </c>
      <c r="L1124" s="31">
        <v>8.7500000000000008E-2</v>
      </c>
      <c r="M1124" s="31" t="s">
        <v>37</v>
      </c>
      <c r="N1124" s="29">
        <v>627000</v>
      </c>
      <c r="O1124" s="29" t="s">
        <v>184</v>
      </c>
      <c r="P1124" s="81">
        <v>2038</v>
      </c>
    </row>
    <row r="1125" spans="3:16" x14ac:dyDescent="0.4">
      <c r="C1125" s="29">
        <v>95</v>
      </c>
      <c r="D1125" s="30">
        <v>50618</v>
      </c>
      <c r="E1125" s="29" t="s">
        <v>88</v>
      </c>
      <c r="F1125" s="29">
        <v>6505.8959066691605</v>
      </c>
      <c r="G1125" s="29">
        <v>1352.6714061973501</v>
      </c>
      <c r="H1125" s="29">
        <v>7858.5673128665103</v>
      </c>
      <c r="I1125" s="29">
        <v>179003.3255146817</v>
      </c>
      <c r="J1125" s="29">
        <v>447996.67448531842</v>
      </c>
      <c r="K1125" s="29">
        <v>298651.22393827478</v>
      </c>
      <c r="L1125" s="31">
        <v>8.7500000000000008E-2</v>
      </c>
      <c r="M1125" s="31" t="s">
        <v>37</v>
      </c>
      <c r="N1125" s="29">
        <v>627000</v>
      </c>
      <c r="O1125" s="29" t="s">
        <v>184</v>
      </c>
      <c r="P1125" s="81">
        <v>2038</v>
      </c>
    </row>
    <row r="1126" spans="3:16" x14ac:dyDescent="0.4">
      <c r="C1126" s="29">
        <v>96</v>
      </c>
      <c r="D1126" s="30">
        <v>50649</v>
      </c>
      <c r="E1126" s="29" t="s">
        <v>88</v>
      </c>
      <c r="F1126" s="29">
        <v>6553.3347309886267</v>
      </c>
      <c r="G1126" s="29">
        <v>1305.2325818778875</v>
      </c>
      <c r="H1126" s="29">
        <v>7858.5673128665139</v>
      </c>
      <c r="I1126" s="29">
        <v>172449.99078369307</v>
      </c>
      <c r="J1126" s="29">
        <v>454550.00921630702</v>
      </c>
      <c r="K1126" s="29">
        <v>299956.45652015269</v>
      </c>
      <c r="L1126" s="31">
        <v>8.7500000000000008E-2</v>
      </c>
      <c r="M1126" s="31" t="s">
        <v>37</v>
      </c>
      <c r="N1126" s="29">
        <v>627000</v>
      </c>
      <c r="O1126" s="29" t="s">
        <v>184</v>
      </c>
      <c r="P1126" s="81">
        <v>2038</v>
      </c>
    </row>
    <row r="1127" spans="3:16" x14ac:dyDescent="0.4">
      <c r="C1127" s="29">
        <v>97</v>
      </c>
      <c r="D1127" s="30">
        <v>50679</v>
      </c>
      <c r="E1127" s="29" t="s">
        <v>88</v>
      </c>
      <c r="F1127" s="29">
        <v>6601.1194634020849</v>
      </c>
      <c r="G1127" s="29">
        <v>1257.4478494644288</v>
      </c>
      <c r="H1127" s="29">
        <v>7858.5673128665139</v>
      </c>
      <c r="I1127" s="29">
        <v>165848.87132029099</v>
      </c>
      <c r="J1127" s="29">
        <v>461151.1286797091</v>
      </c>
      <c r="K1127" s="29">
        <v>301213.90436961711</v>
      </c>
      <c r="L1127" s="31">
        <v>8.7500000000000008E-2</v>
      </c>
      <c r="M1127" s="31" t="s">
        <v>37</v>
      </c>
      <c r="N1127" s="29">
        <v>627000</v>
      </c>
      <c r="O1127" s="29" t="s">
        <v>184</v>
      </c>
      <c r="P1127" s="81">
        <v>2038</v>
      </c>
    </row>
    <row r="1128" spans="3:16" x14ac:dyDescent="0.4">
      <c r="C1128" s="29">
        <v>98</v>
      </c>
      <c r="D1128" s="30">
        <v>50710</v>
      </c>
      <c r="E1128" s="29" t="s">
        <v>88</v>
      </c>
      <c r="F1128" s="29">
        <v>6649.2526261560588</v>
      </c>
      <c r="G1128" s="29">
        <v>1209.3146867104551</v>
      </c>
      <c r="H1128" s="29">
        <v>7858.5673128665139</v>
      </c>
      <c r="I1128" s="29">
        <v>159199.61869413493</v>
      </c>
      <c r="J1128" s="29">
        <v>467800.38130586519</v>
      </c>
      <c r="K1128" s="29">
        <v>302423.21905632759</v>
      </c>
      <c r="L1128" s="31">
        <v>8.7500000000000008E-2</v>
      </c>
      <c r="M1128" s="31" t="s">
        <v>37</v>
      </c>
      <c r="N1128" s="29">
        <v>627000</v>
      </c>
      <c r="O1128" s="29" t="s">
        <v>184</v>
      </c>
      <c r="P1128" s="81">
        <v>2038</v>
      </c>
    </row>
    <row r="1129" spans="3:16" x14ac:dyDescent="0.4">
      <c r="C1129" s="29">
        <v>99</v>
      </c>
      <c r="D1129" s="30">
        <v>50740</v>
      </c>
      <c r="E1129" s="29" t="s">
        <v>88</v>
      </c>
      <c r="F1129" s="29">
        <v>6697.7367598884448</v>
      </c>
      <c r="G1129" s="29">
        <v>1160.8305529780673</v>
      </c>
      <c r="H1129" s="29">
        <v>7858.5673128665121</v>
      </c>
      <c r="I1129" s="29">
        <v>152501.88193424648</v>
      </c>
      <c r="J1129" s="29">
        <v>474498.1180657536</v>
      </c>
      <c r="K1129" s="29">
        <v>303584.04960930569</v>
      </c>
      <c r="L1129" s="31">
        <v>8.7500000000000008E-2</v>
      </c>
      <c r="M1129" s="31" t="s">
        <v>37</v>
      </c>
      <c r="N1129" s="29">
        <v>627000</v>
      </c>
      <c r="O1129" s="29" t="s">
        <v>184</v>
      </c>
      <c r="P1129" s="81">
        <v>2038</v>
      </c>
    </row>
    <row r="1130" spans="3:16" x14ac:dyDescent="0.4">
      <c r="C1130" s="29">
        <v>100</v>
      </c>
      <c r="D1130" s="30">
        <v>50771</v>
      </c>
      <c r="E1130" s="29" t="s">
        <v>88</v>
      </c>
      <c r="F1130" s="29">
        <v>6746.5744237626313</v>
      </c>
      <c r="G1130" s="29">
        <v>1111.9928891038808</v>
      </c>
      <c r="H1130" s="29">
        <v>7858.5673128665121</v>
      </c>
      <c r="I1130" s="29">
        <v>145755.30751048386</v>
      </c>
      <c r="J1130" s="29">
        <v>481244.69248951622</v>
      </c>
      <c r="K1130" s="29">
        <v>304696.04249840957</v>
      </c>
      <c r="L1130" s="31">
        <v>8.7500000000000008E-2</v>
      </c>
      <c r="M1130" s="31" t="s">
        <v>37</v>
      </c>
      <c r="N1130" s="29">
        <v>627000</v>
      </c>
      <c r="O1130" s="29" t="s">
        <v>184</v>
      </c>
      <c r="P1130" s="81">
        <v>2039</v>
      </c>
    </row>
    <row r="1131" spans="3:16" x14ac:dyDescent="0.4">
      <c r="C1131" s="29">
        <v>101</v>
      </c>
      <c r="D1131" s="30">
        <v>50802</v>
      </c>
      <c r="E1131" s="29" t="s">
        <v>88</v>
      </c>
      <c r="F1131" s="29">
        <v>6795.7681956025672</v>
      </c>
      <c r="G1131" s="29">
        <v>1062.7991172639449</v>
      </c>
      <c r="H1131" s="29">
        <v>7858.5673128665121</v>
      </c>
      <c r="I1131" s="29">
        <v>138959.53931488129</v>
      </c>
      <c r="J1131" s="29">
        <v>488040.4606851188</v>
      </c>
      <c r="K1131" s="29">
        <v>305758.8416156735</v>
      </c>
      <c r="L1131" s="31">
        <v>8.7500000000000008E-2</v>
      </c>
      <c r="M1131" s="31" t="s">
        <v>37</v>
      </c>
      <c r="N1131" s="29">
        <v>627000</v>
      </c>
      <c r="O1131" s="29" t="s">
        <v>184</v>
      </c>
      <c r="P1131" s="81">
        <v>2039</v>
      </c>
    </row>
    <row r="1132" spans="3:16" x14ac:dyDescent="0.4">
      <c r="C1132" s="29">
        <v>102</v>
      </c>
      <c r="D1132" s="30">
        <v>50830</v>
      </c>
      <c r="E1132" s="29" t="s">
        <v>88</v>
      </c>
      <c r="F1132" s="29">
        <v>6845.3206720288381</v>
      </c>
      <c r="G1132" s="29">
        <v>1013.2466408376762</v>
      </c>
      <c r="H1132" s="29">
        <v>7858.5673128665139</v>
      </c>
      <c r="I1132" s="29">
        <v>132114.21864285244</v>
      </c>
      <c r="J1132" s="29">
        <v>494885.78135714761</v>
      </c>
      <c r="K1132" s="29">
        <v>306772.0882565112</v>
      </c>
      <c r="L1132" s="31">
        <v>8.7500000000000008E-2</v>
      </c>
      <c r="M1132" s="31" t="s">
        <v>37</v>
      </c>
      <c r="N1132" s="29">
        <v>627000</v>
      </c>
      <c r="O1132" s="29" t="s">
        <v>184</v>
      </c>
      <c r="P1132" s="81">
        <v>2039</v>
      </c>
    </row>
    <row r="1133" spans="3:16" x14ac:dyDescent="0.4">
      <c r="C1133" s="29">
        <v>103</v>
      </c>
      <c r="D1133" s="30">
        <v>50861</v>
      </c>
      <c r="E1133" s="29" t="s">
        <v>88</v>
      </c>
      <c r="F1133" s="29">
        <v>6895.2344685957132</v>
      </c>
      <c r="G1133" s="29">
        <v>963.33284427079911</v>
      </c>
      <c r="H1133" s="29">
        <v>7858.5673128665121</v>
      </c>
      <c r="I1133" s="29">
        <v>125218.98417425674</v>
      </c>
      <c r="J1133" s="29">
        <v>501781.01582574332</v>
      </c>
      <c r="K1133" s="29">
        <v>307735.421100782</v>
      </c>
      <c r="L1133" s="31">
        <v>8.7500000000000008E-2</v>
      </c>
      <c r="M1133" s="31" t="s">
        <v>37</v>
      </c>
      <c r="N1133" s="29">
        <v>627000</v>
      </c>
      <c r="O1133" s="29" t="s">
        <v>184</v>
      </c>
      <c r="P1133" s="81">
        <v>2039</v>
      </c>
    </row>
    <row r="1134" spans="3:16" x14ac:dyDescent="0.4">
      <c r="C1134" s="29">
        <v>104</v>
      </c>
      <c r="D1134" s="30">
        <v>50891</v>
      </c>
      <c r="E1134" s="29" t="s">
        <v>88</v>
      </c>
      <c r="F1134" s="29">
        <v>6945.5122199292255</v>
      </c>
      <c r="G1134" s="29">
        <v>913.0550929372888</v>
      </c>
      <c r="H1134" s="29">
        <v>7858.5673128665139</v>
      </c>
      <c r="I1134" s="29">
        <v>118273.47195432751</v>
      </c>
      <c r="J1134" s="29">
        <v>508726.52804567257</v>
      </c>
      <c r="K1134" s="29">
        <v>308648.47619371931</v>
      </c>
      <c r="L1134" s="31">
        <v>8.7500000000000008E-2</v>
      </c>
      <c r="M1134" s="31" t="s">
        <v>37</v>
      </c>
      <c r="N1134" s="29">
        <v>627000</v>
      </c>
      <c r="O1134" s="29" t="s">
        <v>184</v>
      </c>
      <c r="P1134" s="81">
        <v>2039</v>
      </c>
    </row>
    <row r="1135" spans="3:16" x14ac:dyDescent="0.4">
      <c r="C1135" s="29">
        <v>105</v>
      </c>
      <c r="D1135" s="30">
        <v>50922</v>
      </c>
      <c r="E1135" s="29" t="s">
        <v>88</v>
      </c>
      <c r="F1135" s="29">
        <v>6996.1565798662086</v>
      </c>
      <c r="G1135" s="29">
        <v>862.41073300030484</v>
      </c>
      <c r="H1135" s="29">
        <v>7858.5673128665139</v>
      </c>
      <c r="I1135" s="29">
        <v>111277.31537446131</v>
      </c>
      <c r="J1135" s="29">
        <v>515722.68462553876</v>
      </c>
      <c r="K1135" s="29">
        <v>309510.88692671963</v>
      </c>
      <c r="L1135" s="31">
        <v>8.7500000000000008E-2</v>
      </c>
      <c r="M1135" s="31" t="s">
        <v>37</v>
      </c>
      <c r="N1135" s="29">
        <v>627000</v>
      </c>
      <c r="O1135" s="29" t="s">
        <v>184</v>
      </c>
      <c r="P1135" s="81">
        <v>2039</v>
      </c>
    </row>
    <row r="1136" spans="3:16" x14ac:dyDescent="0.4">
      <c r="C1136" s="29">
        <v>106</v>
      </c>
      <c r="D1136" s="30">
        <v>50952</v>
      </c>
      <c r="E1136" s="29" t="s">
        <v>88</v>
      </c>
      <c r="F1136" s="29">
        <v>7047.1702215944006</v>
      </c>
      <c r="G1136" s="29">
        <v>811.39709127211381</v>
      </c>
      <c r="H1136" s="29">
        <v>7858.5673128665139</v>
      </c>
      <c r="I1136" s="29">
        <v>104230.14515286691</v>
      </c>
      <c r="J1136" s="29">
        <v>522769.85484713316</v>
      </c>
      <c r="K1136" s="29">
        <v>310322.28401799174</v>
      </c>
      <c r="L1136" s="31">
        <v>8.7500000000000008E-2</v>
      </c>
      <c r="M1136" s="31" t="s">
        <v>37</v>
      </c>
      <c r="N1136" s="29">
        <v>627000</v>
      </c>
      <c r="O1136" s="29" t="s">
        <v>184</v>
      </c>
      <c r="P1136" s="81">
        <v>2039</v>
      </c>
    </row>
    <row r="1137" spans="3:16" x14ac:dyDescent="0.4">
      <c r="C1137" s="29">
        <v>107</v>
      </c>
      <c r="D1137" s="30">
        <v>50983</v>
      </c>
      <c r="E1137" s="29" t="s">
        <v>88</v>
      </c>
      <c r="F1137" s="29">
        <v>7098.5558377935258</v>
      </c>
      <c r="G1137" s="29">
        <v>760.01147507298799</v>
      </c>
      <c r="H1137" s="29">
        <v>7858.5673128665139</v>
      </c>
      <c r="I1137" s="29">
        <v>97131.58931507339</v>
      </c>
      <c r="J1137" s="29">
        <v>529868.41068492667</v>
      </c>
      <c r="K1137" s="29">
        <v>311082.29549306474</v>
      </c>
      <c r="L1137" s="31">
        <v>8.7500000000000008E-2</v>
      </c>
      <c r="M1137" s="31" t="s">
        <v>37</v>
      </c>
      <c r="N1137" s="29">
        <v>627000</v>
      </c>
      <c r="O1137" s="29" t="s">
        <v>184</v>
      </c>
      <c r="P1137" s="81">
        <v>2039</v>
      </c>
    </row>
    <row r="1138" spans="3:16" x14ac:dyDescent="0.4">
      <c r="C1138" s="29">
        <v>108</v>
      </c>
      <c r="D1138" s="30">
        <v>51014</v>
      </c>
      <c r="E1138" s="29" t="s">
        <v>88</v>
      </c>
      <c r="F1138" s="29">
        <v>7150.3161407774369</v>
      </c>
      <c r="G1138" s="29">
        <v>708.25117208907682</v>
      </c>
      <c r="H1138" s="29">
        <v>7858.5673128665139</v>
      </c>
      <c r="I1138" s="29">
        <v>89981.273174295959</v>
      </c>
      <c r="J1138" s="29">
        <v>537018.7268257041</v>
      </c>
      <c r="K1138" s="29">
        <v>311790.54666515382</v>
      </c>
      <c r="L1138" s="31">
        <v>8.7500000000000008E-2</v>
      </c>
      <c r="M1138" s="31" t="s">
        <v>37</v>
      </c>
      <c r="N1138" s="29">
        <v>627000</v>
      </c>
      <c r="O1138" s="29" t="s">
        <v>184</v>
      </c>
      <c r="P1138" s="81">
        <v>2039</v>
      </c>
    </row>
    <row r="1139" spans="3:16" x14ac:dyDescent="0.4">
      <c r="C1139" s="29">
        <v>109</v>
      </c>
      <c r="D1139" s="30">
        <v>51044</v>
      </c>
      <c r="E1139" s="29" t="s">
        <v>88</v>
      </c>
      <c r="F1139" s="29">
        <v>7202.4538626372741</v>
      </c>
      <c r="G1139" s="29">
        <v>656.11345022924138</v>
      </c>
      <c r="H1139" s="29">
        <v>7858.5673128665157</v>
      </c>
      <c r="I1139" s="29">
        <v>82778.819311658677</v>
      </c>
      <c r="J1139" s="29">
        <v>544221.18068834138</v>
      </c>
      <c r="K1139" s="29">
        <v>312446.66011538304</v>
      </c>
      <c r="L1139" s="31">
        <v>8.7500000000000008E-2</v>
      </c>
      <c r="M1139" s="31" t="s">
        <v>37</v>
      </c>
      <c r="N1139" s="29">
        <v>627000</v>
      </c>
      <c r="O1139" s="29" t="s">
        <v>184</v>
      </c>
      <c r="P1139" s="81">
        <v>2039</v>
      </c>
    </row>
    <row r="1140" spans="3:16" x14ac:dyDescent="0.4">
      <c r="C1140" s="29">
        <v>110</v>
      </c>
      <c r="D1140" s="30">
        <v>51075</v>
      </c>
      <c r="E1140" s="29" t="s">
        <v>88</v>
      </c>
      <c r="F1140" s="29">
        <v>7254.9717553856672</v>
      </c>
      <c r="G1140" s="29">
        <v>603.5955574808446</v>
      </c>
      <c r="H1140" s="29">
        <v>7858.5673128665121</v>
      </c>
      <c r="I1140" s="29">
        <v>75523.847556273016</v>
      </c>
      <c r="J1140" s="29">
        <v>551476.15244372701</v>
      </c>
      <c r="K1140" s="29">
        <v>313050.25567286386</v>
      </c>
      <c r="L1140" s="31">
        <v>8.7500000000000008E-2</v>
      </c>
      <c r="M1140" s="31" t="s">
        <v>37</v>
      </c>
      <c r="N1140" s="29">
        <v>627000</v>
      </c>
      <c r="O1140" s="29" t="s">
        <v>184</v>
      </c>
      <c r="P1140" s="81">
        <v>2039</v>
      </c>
    </row>
    <row r="1141" spans="3:16" x14ac:dyDescent="0.4">
      <c r="C1141" s="29">
        <v>111</v>
      </c>
      <c r="D1141" s="30">
        <v>51105</v>
      </c>
      <c r="E1141" s="29" t="s">
        <v>88</v>
      </c>
      <c r="F1141" s="29">
        <v>7307.8725911020229</v>
      </c>
      <c r="G1141" s="29">
        <v>550.69472176449085</v>
      </c>
      <c r="H1141" s="29">
        <v>7858.5673128665139</v>
      </c>
      <c r="I1141" s="29">
        <v>68215.974965170986</v>
      </c>
      <c r="J1141" s="29">
        <v>558784.02503482904</v>
      </c>
      <c r="K1141" s="29">
        <v>313600.95039462834</v>
      </c>
      <c r="L1141" s="31">
        <v>8.7500000000000008E-2</v>
      </c>
      <c r="M1141" s="31" t="s">
        <v>37</v>
      </c>
      <c r="N1141" s="29">
        <v>627000</v>
      </c>
      <c r="O1141" s="29" t="s">
        <v>184</v>
      </c>
      <c r="P1141" s="81">
        <v>2039</v>
      </c>
    </row>
    <row r="1142" spans="3:16" x14ac:dyDescent="0.4">
      <c r="C1142" s="29">
        <v>112</v>
      </c>
      <c r="D1142" s="30">
        <v>51136</v>
      </c>
      <c r="E1142" s="29" t="s">
        <v>88</v>
      </c>
      <c r="F1142" s="29">
        <v>7361.1591620788085</v>
      </c>
      <c r="G1142" s="29">
        <v>497.40815078770515</v>
      </c>
      <c r="H1142" s="29">
        <v>7858.5673128665139</v>
      </c>
      <c r="I1142" s="29">
        <v>60854.815803092177</v>
      </c>
      <c r="J1142" s="29">
        <v>566145.18419690779</v>
      </c>
      <c r="K1142" s="29">
        <v>314098.35854541603</v>
      </c>
      <c r="L1142" s="31">
        <v>8.7500000000000008E-2</v>
      </c>
      <c r="M1142" s="31" t="s">
        <v>37</v>
      </c>
      <c r="N1142" s="29">
        <v>627000</v>
      </c>
      <c r="O1142" s="29" t="s">
        <v>184</v>
      </c>
      <c r="P1142" s="81">
        <v>2040</v>
      </c>
    </row>
    <row r="1143" spans="3:16" x14ac:dyDescent="0.4">
      <c r="C1143" s="29">
        <v>113</v>
      </c>
      <c r="D1143" s="30">
        <v>51167</v>
      </c>
      <c r="E1143" s="29" t="s">
        <v>88</v>
      </c>
      <c r="F1143" s="29">
        <v>7414.8342809689666</v>
      </c>
      <c r="G1143" s="29">
        <v>443.73303189754716</v>
      </c>
      <c r="H1143" s="29">
        <v>7858.5673128665139</v>
      </c>
      <c r="I1143" s="29">
        <v>53439.981522123213</v>
      </c>
      <c r="J1143" s="29">
        <v>573560.01847787679</v>
      </c>
      <c r="K1143" s="29">
        <v>314542.09157731361</v>
      </c>
      <c r="L1143" s="31">
        <v>8.7500000000000008E-2</v>
      </c>
      <c r="M1143" s="31" t="s">
        <v>37</v>
      </c>
      <c r="N1143" s="29">
        <v>627000</v>
      </c>
      <c r="O1143" s="29" t="s">
        <v>184</v>
      </c>
      <c r="P1143" s="81">
        <v>2040</v>
      </c>
    </row>
    <row r="1144" spans="3:16" x14ac:dyDescent="0.4">
      <c r="C1144" s="29">
        <v>114</v>
      </c>
      <c r="D1144" s="30">
        <v>51196</v>
      </c>
      <c r="E1144" s="29" t="s">
        <v>88</v>
      </c>
      <c r="F1144" s="29">
        <v>7468.9007809343639</v>
      </c>
      <c r="G1144" s="29">
        <v>389.66653193214847</v>
      </c>
      <c r="H1144" s="29">
        <v>7858.5673128665121</v>
      </c>
      <c r="I1144" s="29">
        <v>45971.080741188853</v>
      </c>
      <c r="J1144" s="29">
        <v>581028.91925881116</v>
      </c>
      <c r="K1144" s="29">
        <v>314931.75810924574</v>
      </c>
      <c r="L1144" s="31">
        <v>8.7500000000000008E-2</v>
      </c>
      <c r="M1144" s="31" t="s">
        <v>37</v>
      </c>
      <c r="N1144" s="29">
        <v>627000</v>
      </c>
      <c r="O1144" s="29" t="s">
        <v>184</v>
      </c>
      <c r="P1144" s="81">
        <v>2040</v>
      </c>
    </row>
    <row r="1145" spans="3:16" x14ac:dyDescent="0.4">
      <c r="C1145" s="29">
        <v>115</v>
      </c>
      <c r="D1145" s="30">
        <v>51227</v>
      </c>
      <c r="E1145" s="29" t="s">
        <v>88</v>
      </c>
      <c r="F1145" s="29">
        <v>7523.3615157953473</v>
      </c>
      <c r="G1145" s="29">
        <v>335.20579707116877</v>
      </c>
      <c r="H1145" s="29">
        <v>7858.5673128665157</v>
      </c>
      <c r="I1145" s="29">
        <v>38447.719225393506</v>
      </c>
      <c r="J1145" s="29">
        <v>588552.28077460651</v>
      </c>
      <c r="K1145" s="29">
        <v>315266.9639063169</v>
      </c>
      <c r="L1145" s="31">
        <v>8.7500000000000008E-2</v>
      </c>
      <c r="M1145" s="31" t="s">
        <v>37</v>
      </c>
      <c r="N1145" s="29">
        <v>627000</v>
      </c>
      <c r="O1145" s="29" t="s">
        <v>184</v>
      </c>
      <c r="P1145" s="81">
        <v>2040</v>
      </c>
    </row>
    <row r="1146" spans="3:16" x14ac:dyDescent="0.4">
      <c r="C1146" s="29">
        <v>116</v>
      </c>
      <c r="D1146" s="30">
        <v>51257</v>
      </c>
      <c r="E1146" s="29" t="s">
        <v>88</v>
      </c>
      <c r="F1146" s="29">
        <v>7578.2193601813551</v>
      </c>
      <c r="G1146" s="29">
        <v>280.34795268516103</v>
      </c>
      <c r="H1146" s="29">
        <v>7858.5673128665157</v>
      </c>
      <c r="I1146" s="29">
        <v>30869.49986521215</v>
      </c>
      <c r="J1146" s="29">
        <v>596130.50013478787</v>
      </c>
      <c r="K1146" s="29">
        <v>315547.31185900205</v>
      </c>
      <c r="L1146" s="31">
        <v>8.7500000000000008E-2</v>
      </c>
      <c r="M1146" s="31" t="s">
        <v>37</v>
      </c>
      <c r="N1146" s="29">
        <v>627000</v>
      </c>
      <c r="O1146" s="29" t="s">
        <v>184</v>
      </c>
      <c r="P1146" s="81">
        <v>2040</v>
      </c>
    </row>
    <row r="1147" spans="3:16" x14ac:dyDescent="0.4">
      <c r="C1147" s="29">
        <v>117</v>
      </c>
      <c r="D1147" s="30">
        <v>51288</v>
      </c>
      <c r="E1147" s="29" t="s">
        <v>88</v>
      </c>
      <c r="F1147" s="29">
        <v>7633.4772096826773</v>
      </c>
      <c r="G1147" s="29">
        <v>225.09010318383861</v>
      </c>
      <c r="H1147" s="29">
        <v>7858.5673128665157</v>
      </c>
      <c r="I1147" s="29">
        <v>23236.022655529472</v>
      </c>
      <c r="J1147" s="29">
        <v>603763.97734447056</v>
      </c>
      <c r="K1147" s="29">
        <v>315772.40196218586</v>
      </c>
      <c r="L1147" s="31">
        <v>8.7500000000000008E-2</v>
      </c>
      <c r="M1147" s="31" t="s">
        <v>37</v>
      </c>
      <c r="N1147" s="29">
        <v>627000</v>
      </c>
      <c r="O1147" s="29" t="s">
        <v>184</v>
      </c>
      <c r="P1147" s="81">
        <v>2040</v>
      </c>
    </row>
    <row r="1148" spans="3:16" x14ac:dyDescent="0.4">
      <c r="C1148" s="29">
        <v>118</v>
      </c>
      <c r="D1148" s="30">
        <v>51318</v>
      </c>
      <c r="E1148" s="29" t="s">
        <v>88</v>
      </c>
      <c r="F1148" s="29">
        <v>7689.1379810032786</v>
      </c>
      <c r="G1148" s="29">
        <v>169.42933186323575</v>
      </c>
      <c r="H1148" s="29">
        <v>7858.5673128665139</v>
      </c>
      <c r="I1148" s="29">
        <v>15546.884674526194</v>
      </c>
      <c r="J1148" s="29">
        <v>611453.11532547383</v>
      </c>
      <c r="K1148" s="29">
        <v>315941.8312940491</v>
      </c>
      <c r="L1148" s="31">
        <v>8.7500000000000008E-2</v>
      </c>
      <c r="M1148" s="31" t="s">
        <v>37</v>
      </c>
      <c r="N1148" s="29">
        <v>627000</v>
      </c>
      <c r="O1148" s="29" t="s">
        <v>184</v>
      </c>
      <c r="P1148" s="81">
        <v>2040</v>
      </c>
    </row>
    <row r="1149" spans="3:16" x14ac:dyDescent="0.4">
      <c r="C1149" s="29">
        <v>119</v>
      </c>
      <c r="D1149" s="30">
        <v>51349</v>
      </c>
      <c r="E1149" s="29" t="s">
        <v>88</v>
      </c>
      <c r="F1149" s="29">
        <v>7745.2046121147623</v>
      </c>
      <c r="G1149" s="29">
        <v>113.36270075175351</v>
      </c>
      <c r="H1149" s="29">
        <v>7858.5673128665157</v>
      </c>
      <c r="I1149" s="29">
        <v>7801.6800624114321</v>
      </c>
      <c r="J1149" s="29">
        <v>619198.31993758865</v>
      </c>
      <c r="K1149" s="29">
        <v>316055.19399480085</v>
      </c>
      <c r="L1149" s="31">
        <v>8.7500000000000008E-2</v>
      </c>
      <c r="M1149" s="31" t="s">
        <v>37</v>
      </c>
      <c r="N1149" s="29">
        <v>627000</v>
      </c>
      <c r="O1149" s="29" t="s">
        <v>184</v>
      </c>
      <c r="P1149" s="81">
        <v>2040</v>
      </c>
    </row>
    <row r="1150" spans="3:16" x14ac:dyDescent="0.4">
      <c r="C1150" s="29">
        <v>120</v>
      </c>
      <c r="D1150" s="30">
        <v>51380</v>
      </c>
      <c r="E1150" s="29" t="s">
        <v>88</v>
      </c>
      <c r="F1150" s="29">
        <v>7801.6800624114321</v>
      </c>
      <c r="G1150" s="29">
        <v>56.887250455083361</v>
      </c>
      <c r="H1150" s="29">
        <v>7858.5673128665157</v>
      </c>
      <c r="I1150" s="29">
        <v>-2.7000623958883807E-13</v>
      </c>
      <c r="J1150" s="29">
        <v>627000.00000000012</v>
      </c>
      <c r="K1150" s="29">
        <v>316112.08124525595</v>
      </c>
      <c r="L1150" s="31">
        <v>8.7500000000000008E-2</v>
      </c>
      <c r="M1150" s="31" t="s">
        <v>37</v>
      </c>
      <c r="N1150" s="29">
        <v>627000</v>
      </c>
      <c r="O1150" s="29" t="s">
        <v>184</v>
      </c>
      <c r="P1150" s="81">
        <v>2040</v>
      </c>
    </row>
    <row r="1151" spans="3:16" x14ac:dyDescent="0.4">
      <c r="C1151" s="29">
        <v>0</v>
      </c>
      <c r="D1151" s="30">
        <v>47818</v>
      </c>
      <c r="E1151" s="29" t="s">
        <v>89</v>
      </c>
      <c r="F1151" s="29">
        <v>0</v>
      </c>
      <c r="G1151" s="29">
        <v>0</v>
      </c>
      <c r="H1151" s="29">
        <v>0</v>
      </c>
      <c r="I1151" s="29">
        <v>731500</v>
      </c>
      <c r="J1151" s="29">
        <v>0</v>
      </c>
      <c r="K1151" s="29">
        <v>0</v>
      </c>
      <c r="L1151" s="31">
        <v>0.1225</v>
      </c>
      <c r="M1151" s="31" t="s">
        <v>45</v>
      </c>
      <c r="N1151" s="29">
        <v>731500</v>
      </c>
      <c r="O1151" s="29" t="s">
        <v>184</v>
      </c>
      <c r="P1151" s="81">
        <v>2030</v>
      </c>
    </row>
    <row r="1152" spans="3:16" x14ac:dyDescent="0.4">
      <c r="C1152" s="29">
        <v>1</v>
      </c>
      <c r="D1152" s="30">
        <v>47849</v>
      </c>
      <c r="E1152" s="29" t="s">
        <v>89</v>
      </c>
      <c r="F1152" s="29">
        <v>8896.9811895664061</v>
      </c>
      <c r="G1152" s="29">
        <v>7467.395833333333</v>
      </c>
      <c r="H1152" s="29">
        <v>16364.37702289974</v>
      </c>
      <c r="I1152" s="29">
        <v>722603.01881043357</v>
      </c>
      <c r="J1152" s="29">
        <v>8896.9811895664061</v>
      </c>
      <c r="K1152" s="29">
        <v>7467.395833333333</v>
      </c>
      <c r="L1152" s="31">
        <v>0.1225</v>
      </c>
      <c r="M1152" s="31" t="s">
        <v>45</v>
      </c>
      <c r="N1152" s="29">
        <v>731500</v>
      </c>
      <c r="O1152" s="29" t="s">
        <v>184</v>
      </c>
      <c r="P1152" s="81">
        <v>2031</v>
      </c>
    </row>
    <row r="1153" spans="3:16" x14ac:dyDescent="0.4">
      <c r="C1153" s="29">
        <v>2</v>
      </c>
      <c r="D1153" s="30">
        <v>47880</v>
      </c>
      <c r="E1153" s="29" t="s">
        <v>89</v>
      </c>
      <c r="F1153" s="29">
        <v>8987.8045392098993</v>
      </c>
      <c r="G1153" s="29">
        <v>7376.5724836898426</v>
      </c>
      <c r="H1153" s="29">
        <v>16364.377022899742</v>
      </c>
      <c r="I1153" s="29">
        <v>713615.21427122364</v>
      </c>
      <c r="J1153" s="29">
        <v>17884.785728776304</v>
      </c>
      <c r="K1153" s="29">
        <v>14843.968317023176</v>
      </c>
      <c r="L1153" s="31">
        <v>0.1225</v>
      </c>
      <c r="M1153" s="31" t="s">
        <v>45</v>
      </c>
      <c r="N1153" s="29">
        <v>731500</v>
      </c>
      <c r="O1153" s="29" t="s">
        <v>184</v>
      </c>
      <c r="P1153" s="81">
        <v>2031</v>
      </c>
    </row>
    <row r="1154" spans="3:16" x14ac:dyDescent="0.4">
      <c r="C1154" s="29">
        <v>3</v>
      </c>
      <c r="D1154" s="30">
        <v>47908</v>
      </c>
      <c r="E1154" s="29" t="s">
        <v>89</v>
      </c>
      <c r="F1154" s="29">
        <v>9079.5550438809951</v>
      </c>
      <c r="G1154" s="29">
        <v>7284.8219790187413</v>
      </c>
      <c r="H1154" s="29">
        <v>16364.377022899736</v>
      </c>
      <c r="I1154" s="29">
        <v>704535.65922734269</v>
      </c>
      <c r="J1154" s="29">
        <v>26964.340772657299</v>
      </c>
      <c r="K1154" s="29">
        <v>22128.790296041916</v>
      </c>
      <c r="L1154" s="31">
        <v>0.1225</v>
      </c>
      <c r="M1154" s="31" t="s">
        <v>45</v>
      </c>
      <c r="N1154" s="29">
        <v>731500</v>
      </c>
      <c r="O1154" s="29" t="s">
        <v>184</v>
      </c>
      <c r="P1154" s="81">
        <v>2031</v>
      </c>
    </row>
    <row r="1155" spans="3:16" x14ac:dyDescent="0.4">
      <c r="C1155" s="29">
        <v>4</v>
      </c>
      <c r="D1155" s="30">
        <v>47939</v>
      </c>
      <c r="E1155" s="29" t="s">
        <v>89</v>
      </c>
      <c r="F1155" s="29">
        <v>9172.2421682872846</v>
      </c>
      <c r="G1155" s="29">
        <v>7192.1348546124564</v>
      </c>
      <c r="H1155" s="29">
        <v>16364.37702289974</v>
      </c>
      <c r="I1155" s="29">
        <v>695363.41705905541</v>
      </c>
      <c r="J1155" s="29">
        <v>36136.582940944587</v>
      </c>
      <c r="K1155" s="29">
        <v>29320.925150654373</v>
      </c>
      <c r="L1155" s="31">
        <v>0.1225</v>
      </c>
      <c r="M1155" s="31" t="s">
        <v>45</v>
      </c>
      <c r="N1155" s="29">
        <v>731500</v>
      </c>
      <c r="O1155" s="29" t="s">
        <v>184</v>
      </c>
      <c r="P1155" s="81">
        <v>2031</v>
      </c>
    </row>
    <row r="1156" spans="3:16" x14ac:dyDescent="0.4">
      <c r="C1156" s="29">
        <v>5</v>
      </c>
      <c r="D1156" s="30">
        <v>47969</v>
      </c>
      <c r="E1156" s="29" t="s">
        <v>89</v>
      </c>
      <c r="F1156" s="29">
        <v>9265.8754737552154</v>
      </c>
      <c r="G1156" s="29">
        <v>7098.5015491445238</v>
      </c>
      <c r="H1156" s="29">
        <v>16364.37702289974</v>
      </c>
      <c r="I1156" s="29">
        <v>686097.54158530023</v>
      </c>
      <c r="J1156" s="29">
        <v>45402.458414699802</v>
      </c>
      <c r="K1156" s="29">
        <v>36419.426699798896</v>
      </c>
      <c r="L1156" s="31">
        <v>0.1225</v>
      </c>
      <c r="M1156" s="31" t="s">
        <v>45</v>
      </c>
      <c r="N1156" s="29">
        <v>731500</v>
      </c>
      <c r="O1156" s="29" t="s">
        <v>184</v>
      </c>
      <c r="P1156" s="81">
        <v>2031</v>
      </c>
    </row>
    <row r="1157" spans="3:16" x14ac:dyDescent="0.4">
      <c r="C1157" s="29">
        <v>6</v>
      </c>
      <c r="D1157" s="30">
        <v>48000</v>
      </c>
      <c r="E1157" s="29" t="s">
        <v>89</v>
      </c>
      <c r="F1157" s="29">
        <v>9360.464619216471</v>
      </c>
      <c r="G1157" s="29">
        <v>7003.9124036832727</v>
      </c>
      <c r="H1157" s="29">
        <v>16364.377022899744</v>
      </c>
      <c r="I1157" s="29">
        <v>676737.07696608372</v>
      </c>
      <c r="J1157" s="29">
        <v>54762.923033916275</v>
      </c>
      <c r="K1157" s="29">
        <v>43423.339103482169</v>
      </c>
      <c r="L1157" s="31">
        <v>0.1225</v>
      </c>
      <c r="M1157" s="31" t="s">
        <v>45</v>
      </c>
      <c r="N1157" s="29">
        <v>731500</v>
      </c>
      <c r="O1157" s="29" t="s">
        <v>184</v>
      </c>
      <c r="P1157" s="81">
        <v>2031</v>
      </c>
    </row>
    <row r="1158" spans="3:16" x14ac:dyDescent="0.4">
      <c r="C1158" s="29">
        <v>7</v>
      </c>
      <c r="D1158" s="30">
        <v>48030</v>
      </c>
      <c r="E1158" s="29" t="s">
        <v>89</v>
      </c>
      <c r="F1158" s="29">
        <v>9456.0193622043025</v>
      </c>
      <c r="G1158" s="29">
        <v>6908.3576606954375</v>
      </c>
      <c r="H1158" s="29">
        <v>16364.37702289974</v>
      </c>
      <c r="I1158" s="29">
        <v>667281.05760387937</v>
      </c>
      <c r="J1158" s="29">
        <v>64218.942396120576</v>
      </c>
      <c r="K1158" s="29">
        <v>50331.696764177606</v>
      </c>
      <c r="L1158" s="31">
        <v>0.1225</v>
      </c>
      <c r="M1158" s="31" t="s">
        <v>45</v>
      </c>
      <c r="N1158" s="29">
        <v>731500</v>
      </c>
      <c r="O1158" s="29" t="s">
        <v>184</v>
      </c>
      <c r="P1158" s="81">
        <v>2031</v>
      </c>
    </row>
    <row r="1159" spans="3:16" x14ac:dyDescent="0.4">
      <c r="C1159" s="29">
        <v>8</v>
      </c>
      <c r="D1159" s="30">
        <v>48061</v>
      </c>
      <c r="E1159" s="29" t="s">
        <v>89</v>
      </c>
      <c r="F1159" s="29">
        <v>9552.5495598601337</v>
      </c>
      <c r="G1159" s="29">
        <v>6811.8274630396018</v>
      </c>
      <c r="H1159" s="29">
        <v>16364.377022899736</v>
      </c>
      <c r="I1159" s="29">
        <v>657728.50804401923</v>
      </c>
      <c r="J1159" s="29">
        <v>73771.491955980717</v>
      </c>
      <c r="K1159" s="29">
        <v>57143.524227217211</v>
      </c>
      <c r="L1159" s="31">
        <v>0.1225</v>
      </c>
      <c r="M1159" s="31" t="s">
        <v>45</v>
      </c>
      <c r="N1159" s="29">
        <v>731500</v>
      </c>
      <c r="O1159" s="29" t="s">
        <v>184</v>
      </c>
      <c r="P1159" s="81">
        <v>2031</v>
      </c>
    </row>
    <row r="1160" spans="3:16" x14ac:dyDescent="0.4">
      <c r="C1160" s="29">
        <v>9</v>
      </c>
      <c r="D1160" s="30">
        <v>48092</v>
      </c>
      <c r="E1160" s="29" t="s">
        <v>89</v>
      </c>
      <c r="F1160" s="29">
        <v>9650.065169950376</v>
      </c>
      <c r="G1160" s="29">
        <v>6714.3118529493631</v>
      </c>
      <c r="H1160" s="29">
        <v>16364.37702289974</v>
      </c>
      <c r="I1160" s="29">
        <v>648078.44287406886</v>
      </c>
      <c r="J1160" s="29">
        <v>83421.557125931096</v>
      </c>
      <c r="K1160" s="29">
        <v>63857.836080166577</v>
      </c>
      <c r="L1160" s="31">
        <v>0.1225</v>
      </c>
      <c r="M1160" s="31" t="s">
        <v>45</v>
      </c>
      <c r="N1160" s="29">
        <v>731500</v>
      </c>
      <c r="O1160" s="29" t="s">
        <v>184</v>
      </c>
      <c r="P1160" s="81">
        <v>2031</v>
      </c>
    </row>
    <row r="1161" spans="3:16" x14ac:dyDescent="0.4">
      <c r="C1161" s="29">
        <v>10</v>
      </c>
      <c r="D1161" s="30">
        <v>48122</v>
      </c>
      <c r="E1161" s="29" t="s">
        <v>89</v>
      </c>
      <c r="F1161" s="29">
        <v>9748.5762518936208</v>
      </c>
      <c r="G1161" s="29">
        <v>6615.8007710061192</v>
      </c>
      <c r="H1161" s="29">
        <v>16364.37702289974</v>
      </c>
      <c r="I1161" s="29">
        <v>638329.86662217521</v>
      </c>
      <c r="J1161" s="29">
        <v>93170.133377824721</v>
      </c>
      <c r="K1161" s="29">
        <v>70473.636851172691</v>
      </c>
      <c r="L1161" s="31">
        <v>0.1225</v>
      </c>
      <c r="M1161" s="31" t="s">
        <v>45</v>
      </c>
      <c r="N1161" s="29">
        <v>731500</v>
      </c>
      <c r="O1161" s="29" t="s">
        <v>184</v>
      </c>
      <c r="P1161" s="81">
        <v>2031</v>
      </c>
    </row>
    <row r="1162" spans="3:16" x14ac:dyDescent="0.4">
      <c r="C1162" s="29">
        <v>11</v>
      </c>
      <c r="D1162" s="30">
        <v>48153</v>
      </c>
      <c r="E1162" s="29" t="s">
        <v>89</v>
      </c>
      <c r="F1162" s="29">
        <v>9848.0929677983659</v>
      </c>
      <c r="G1162" s="29">
        <v>6516.2840551013715</v>
      </c>
      <c r="H1162" s="29">
        <v>16364.377022899736</v>
      </c>
      <c r="I1162" s="29">
        <v>628481.77365437686</v>
      </c>
      <c r="J1162" s="29">
        <v>103018.22634562309</v>
      </c>
      <c r="K1162" s="29">
        <v>76989.920906274056</v>
      </c>
      <c r="L1162" s="31">
        <v>0.1225</v>
      </c>
      <c r="M1162" s="31" t="s">
        <v>45</v>
      </c>
      <c r="N1162" s="29">
        <v>731500</v>
      </c>
      <c r="O1162" s="29" t="s">
        <v>184</v>
      </c>
      <c r="P1162" s="81">
        <v>2031</v>
      </c>
    </row>
    <row r="1163" spans="3:16" x14ac:dyDescent="0.4">
      <c r="C1163" s="29">
        <v>12</v>
      </c>
      <c r="D1163" s="30">
        <v>48183</v>
      </c>
      <c r="E1163" s="29" t="s">
        <v>89</v>
      </c>
      <c r="F1163" s="29">
        <v>9948.6255835113097</v>
      </c>
      <c r="G1163" s="29">
        <v>6415.7514393884303</v>
      </c>
      <c r="H1163" s="29">
        <v>16364.37702289974</v>
      </c>
      <c r="I1163" s="29">
        <v>618533.14807086554</v>
      </c>
      <c r="J1163" s="29">
        <v>112966.8519291344</v>
      </c>
      <c r="K1163" s="29">
        <v>83405.67234566249</v>
      </c>
      <c r="L1163" s="31">
        <v>0.1225</v>
      </c>
      <c r="M1163" s="31" t="s">
        <v>45</v>
      </c>
      <c r="N1163" s="29">
        <v>731500</v>
      </c>
      <c r="O1163" s="29" t="s">
        <v>184</v>
      </c>
      <c r="P1163" s="81">
        <v>2031</v>
      </c>
    </row>
    <row r="1164" spans="3:16" x14ac:dyDescent="0.4">
      <c r="C1164" s="29">
        <v>13</v>
      </c>
      <c r="D1164" s="30">
        <v>48214</v>
      </c>
      <c r="E1164" s="29" t="s">
        <v>89</v>
      </c>
      <c r="F1164" s="29">
        <v>10050.184469676318</v>
      </c>
      <c r="G1164" s="29">
        <v>6314.1925532234191</v>
      </c>
      <c r="H1164" s="29">
        <v>16364.377022899736</v>
      </c>
      <c r="I1164" s="29">
        <v>608482.9636011892</v>
      </c>
      <c r="J1164" s="29">
        <v>123017.03639881071</v>
      </c>
      <c r="K1164" s="29">
        <v>89719.864898885906</v>
      </c>
      <c r="L1164" s="31">
        <v>0.1225</v>
      </c>
      <c r="M1164" s="31" t="s">
        <v>45</v>
      </c>
      <c r="N1164" s="29">
        <v>731500</v>
      </c>
      <c r="O1164" s="29" t="s">
        <v>184</v>
      </c>
      <c r="P1164" s="81">
        <v>2032</v>
      </c>
    </row>
    <row r="1165" spans="3:16" x14ac:dyDescent="0.4">
      <c r="C1165" s="29">
        <v>14</v>
      </c>
      <c r="D1165" s="30">
        <v>48245</v>
      </c>
      <c r="E1165" s="29" t="s">
        <v>89</v>
      </c>
      <c r="F1165" s="29">
        <v>10152.780102804263</v>
      </c>
      <c r="G1165" s="29">
        <v>6211.5969200954733</v>
      </c>
      <c r="H1165" s="29">
        <v>16364.377022899736</v>
      </c>
      <c r="I1165" s="29">
        <v>598330.1834983849</v>
      </c>
      <c r="J1165" s="29">
        <v>133169.81650161499</v>
      </c>
      <c r="K1165" s="29">
        <v>95931.461818981377</v>
      </c>
      <c r="L1165" s="31">
        <v>0.1225</v>
      </c>
      <c r="M1165" s="31" t="s">
        <v>45</v>
      </c>
      <c r="N1165" s="29">
        <v>731500</v>
      </c>
      <c r="O1165" s="29" t="s">
        <v>184</v>
      </c>
      <c r="P1165" s="81">
        <v>2032</v>
      </c>
    </row>
    <row r="1166" spans="3:16" x14ac:dyDescent="0.4">
      <c r="C1166" s="29">
        <v>15</v>
      </c>
      <c r="D1166" s="30">
        <v>48274</v>
      </c>
      <c r="E1166" s="29" t="s">
        <v>89</v>
      </c>
      <c r="F1166" s="29">
        <v>10256.423066353724</v>
      </c>
      <c r="G1166" s="29">
        <v>6107.9539565460127</v>
      </c>
      <c r="H1166" s="29">
        <v>16364.377022899736</v>
      </c>
      <c r="I1166" s="29">
        <v>588073.76043203112</v>
      </c>
      <c r="J1166" s="29">
        <v>143426.2395679687</v>
      </c>
      <c r="K1166" s="29">
        <v>102039.41577552739</v>
      </c>
      <c r="L1166" s="31">
        <v>0.1225</v>
      </c>
      <c r="M1166" s="31" t="s">
        <v>45</v>
      </c>
      <c r="N1166" s="29">
        <v>731500</v>
      </c>
      <c r="O1166" s="29" t="s">
        <v>184</v>
      </c>
      <c r="P1166" s="81">
        <v>2032</v>
      </c>
    </row>
    <row r="1167" spans="3:16" x14ac:dyDescent="0.4">
      <c r="C1167" s="29">
        <v>16</v>
      </c>
      <c r="D1167" s="30">
        <v>48305</v>
      </c>
      <c r="E1167" s="29" t="s">
        <v>89</v>
      </c>
      <c r="F1167" s="29">
        <v>10361.12405182275</v>
      </c>
      <c r="G1167" s="29">
        <v>6003.2529710769841</v>
      </c>
      <c r="H1167" s="29">
        <v>16364.377022899735</v>
      </c>
      <c r="I1167" s="29">
        <v>577712.63638020842</v>
      </c>
      <c r="J1167" s="29">
        <v>153787.36361979146</v>
      </c>
      <c r="K1167" s="29">
        <v>108042.66874660438</v>
      </c>
      <c r="L1167" s="31">
        <v>0.1225</v>
      </c>
      <c r="M1167" s="31" t="s">
        <v>45</v>
      </c>
      <c r="N1167" s="29">
        <v>731500</v>
      </c>
      <c r="O1167" s="29" t="s">
        <v>184</v>
      </c>
      <c r="P1167" s="81">
        <v>2032</v>
      </c>
    </row>
    <row r="1168" spans="3:16" x14ac:dyDescent="0.4">
      <c r="C1168" s="29">
        <v>17</v>
      </c>
      <c r="D1168" s="30">
        <v>48335</v>
      </c>
      <c r="E1168" s="29" t="s">
        <v>89</v>
      </c>
      <c r="F1168" s="29">
        <v>10466.893859851774</v>
      </c>
      <c r="G1168" s="29">
        <v>5897.4831630479612</v>
      </c>
      <c r="H1168" s="29">
        <v>16364.377022899736</v>
      </c>
      <c r="I1168" s="29">
        <v>567245.74252035667</v>
      </c>
      <c r="J1168" s="29">
        <v>164254.25747964325</v>
      </c>
      <c r="K1168" s="29">
        <v>113940.15190965234</v>
      </c>
      <c r="L1168" s="31">
        <v>0.1225</v>
      </c>
      <c r="M1168" s="31" t="s">
        <v>45</v>
      </c>
      <c r="N1168" s="29">
        <v>731500</v>
      </c>
      <c r="O1168" s="29" t="s">
        <v>184</v>
      </c>
      <c r="P1168" s="81">
        <v>2032</v>
      </c>
    </row>
    <row r="1169" spans="3:16" x14ac:dyDescent="0.4">
      <c r="C1169" s="29">
        <v>18</v>
      </c>
      <c r="D1169" s="30">
        <v>48366</v>
      </c>
      <c r="E1169" s="29" t="s">
        <v>89</v>
      </c>
      <c r="F1169" s="29">
        <v>10573.743401337762</v>
      </c>
      <c r="G1169" s="29">
        <v>5790.633621561974</v>
      </c>
      <c r="H1169" s="29">
        <v>16364.377022899736</v>
      </c>
      <c r="I1169" s="29">
        <v>556671.9991190189</v>
      </c>
      <c r="J1169" s="29">
        <v>174828.00088098101</v>
      </c>
      <c r="K1169" s="29">
        <v>119730.78553121432</v>
      </c>
      <c r="L1169" s="31">
        <v>0.1225</v>
      </c>
      <c r="M1169" s="31" t="s">
        <v>45</v>
      </c>
      <c r="N1169" s="29">
        <v>731500</v>
      </c>
      <c r="O1169" s="29" t="s">
        <v>184</v>
      </c>
      <c r="P1169" s="81">
        <v>2032</v>
      </c>
    </row>
    <row r="1170" spans="3:16" x14ac:dyDescent="0.4">
      <c r="C1170" s="29">
        <v>19</v>
      </c>
      <c r="D1170" s="30">
        <v>48396</v>
      </c>
      <c r="E1170" s="29" t="s">
        <v>89</v>
      </c>
      <c r="F1170" s="29">
        <v>10681.683698559751</v>
      </c>
      <c r="G1170" s="29">
        <v>5682.6933243399844</v>
      </c>
      <c r="H1170" s="29">
        <v>16364.377022899736</v>
      </c>
      <c r="I1170" s="29">
        <v>545990.31542045914</v>
      </c>
      <c r="J1170" s="29">
        <v>185509.68457954077</v>
      </c>
      <c r="K1170" s="29">
        <v>125413.47885555431</v>
      </c>
      <c r="L1170" s="31">
        <v>0.1225</v>
      </c>
      <c r="M1170" s="31" t="s">
        <v>45</v>
      </c>
      <c r="N1170" s="29">
        <v>731500</v>
      </c>
      <c r="O1170" s="29" t="s">
        <v>184</v>
      </c>
      <c r="P1170" s="81">
        <v>2032</v>
      </c>
    </row>
    <row r="1171" spans="3:16" x14ac:dyDescent="0.4">
      <c r="C1171" s="29">
        <v>20</v>
      </c>
      <c r="D1171" s="30">
        <v>48427</v>
      </c>
      <c r="E1171" s="29" t="s">
        <v>89</v>
      </c>
      <c r="F1171" s="29">
        <v>10790.725886315882</v>
      </c>
      <c r="G1171" s="29">
        <v>5573.6511365838533</v>
      </c>
      <c r="H1171" s="29">
        <v>16364.377022899735</v>
      </c>
      <c r="I1171" s="29">
        <v>535199.58953414322</v>
      </c>
      <c r="J1171" s="29">
        <v>196300.41046585666</v>
      </c>
      <c r="K1171" s="29">
        <v>130987.12999213816</v>
      </c>
      <c r="L1171" s="31">
        <v>0.1225</v>
      </c>
      <c r="M1171" s="31" t="s">
        <v>45</v>
      </c>
      <c r="N1171" s="29">
        <v>731500</v>
      </c>
      <c r="O1171" s="29" t="s">
        <v>184</v>
      </c>
      <c r="P1171" s="81">
        <v>2032</v>
      </c>
    </row>
    <row r="1172" spans="3:16" x14ac:dyDescent="0.4">
      <c r="C1172" s="29">
        <v>21</v>
      </c>
      <c r="D1172" s="30">
        <v>48458</v>
      </c>
      <c r="E1172" s="29" t="s">
        <v>89</v>
      </c>
      <c r="F1172" s="29">
        <v>10900.881213072025</v>
      </c>
      <c r="G1172" s="29">
        <v>5463.495809827712</v>
      </c>
      <c r="H1172" s="29">
        <v>16364.377022899736</v>
      </c>
      <c r="I1172" s="29">
        <v>524298.70832107123</v>
      </c>
      <c r="J1172" s="29">
        <v>207201.29167892868</v>
      </c>
      <c r="K1172" s="29">
        <v>136450.62580196586</v>
      </c>
      <c r="L1172" s="31">
        <v>0.1225</v>
      </c>
      <c r="M1172" s="31" t="s">
        <v>45</v>
      </c>
      <c r="N1172" s="29">
        <v>731500</v>
      </c>
      <c r="O1172" s="29" t="s">
        <v>184</v>
      </c>
      <c r="P1172" s="81">
        <v>2032</v>
      </c>
    </row>
    <row r="1173" spans="3:16" x14ac:dyDescent="0.4">
      <c r="C1173" s="29">
        <v>22</v>
      </c>
      <c r="D1173" s="30">
        <v>48488</v>
      </c>
      <c r="E1173" s="29" t="s">
        <v>89</v>
      </c>
      <c r="F1173" s="29">
        <v>11012.16104212213</v>
      </c>
      <c r="G1173" s="29">
        <v>5352.2159807776025</v>
      </c>
      <c r="H1173" s="29">
        <v>16364.377022899733</v>
      </c>
      <c r="I1173" s="29">
        <v>513286.54727894912</v>
      </c>
      <c r="J1173" s="29">
        <v>218213.45272105082</v>
      </c>
      <c r="K1173" s="29">
        <v>141802.84178274346</v>
      </c>
      <c r="L1173" s="31">
        <v>0.1225</v>
      </c>
      <c r="M1173" s="31" t="s">
        <v>45</v>
      </c>
      <c r="N1173" s="29">
        <v>731500</v>
      </c>
      <c r="O1173" s="29" t="s">
        <v>184</v>
      </c>
      <c r="P1173" s="81">
        <v>2032</v>
      </c>
    </row>
    <row r="1174" spans="3:16" x14ac:dyDescent="0.4">
      <c r="C1174" s="29">
        <v>23</v>
      </c>
      <c r="D1174" s="30">
        <v>48519</v>
      </c>
      <c r="E1174" s="29" t="s">
        <v>89</v>
      </c>
      <c r="F1174" s="29">
        <v>11124.576852760463</v>
      </c>
      <c r="G1174" s="29">
        <v>5239.8001701392723</v>
      </c>
      <c r="H1174" s="29">
        <v>16364.377022899736</v>
      </c>
      <c r="I1174" s="29">
        <v>502161.97042618867</v>
      </c>
      <c r="J1174" s="29">
        <v>229338.02957381128</v>
      </c>
      <c r="K1174" s="29">
        <v>147042.64195288272</v>
      </c>
      <c r="L1174" s="31">
        <v>0.1225</v>
      </c>
      <c r="M1174" s="31" t="s">
        <v>45</v>
      </c>
      <c r="N1174" s="29">
        <v>731500</v>
      </c>
      <c r="O1174" s="29" t="s">
        <v>184</v>
      </c>
      <c r="P1174" s="81">
        <v>2032</v>
      </c>
    </row>
    <row r="1175" spans="3:16" x14ac:dyDescent="0.4">
      <c r="C1175" s="29">
        <v>24</v>
      </c>
      <c r="D1175" s="30">
        <v>48549</v>
      </c>
      <c r="E1175" s="29" t="s">
        <v>89</v>
      </c>
      <c r="F1175" s="29">
        <v>11238.140241465728</v>
      </c>
      <c r="G1175" s="29">
        <v>5126.2367814340096</v>
      </c>
      <c r="H1175" s="29">
        <v>16364.377022899736</v>
      </c>
      <c r="I1175" s="29">
        <v>490923.83018472296</v>
      </c>
      <c r="J1175" s="29">
        <v>240576.16981527701</v>
      </c>
      <c r="K1175" s="29">
        <v>152168.87873431674</v>
      </c>
      <c r="L1175" s="31">
        <v>0.1225</v>
      </c>
      <c r="M1175" s="31" t="s">
        <v>45</v>
      </c>
      <c r="N1175" s="29">
        <v>731500</v>
      </c>
      <c r="O1175" s="29" t="s">
        <v>184</v>
      </c>
      <c r="P1175" s="81">
        <v>2032</v>
      </c>
    </row>
    <row r="1176" spans="3:16" x14ac:dyDescent="0.4">
      <c r="C1176" s="29">
        <v>25</v>
      </c>
      <c r="D1176" s="30">
        <v>48580</v>
      </c>
      <c r="E1176" s="29" t="s">
        <v>89</v>
      </c>
      <c r="F1176" s="29">
        <v>11352.862923097357</v>
      </c>
      <c r="G1176" s="29">
        <v>5011.5140998023799</v>
      </c>
      <c r="H1176" s="29">
        <v>16364.377022899736</v>
      </c>
      <c r="I1176" s="29">
        <v>479570.96726162563</v>
      </c>
      <c r="J1176" s="29">
        <v>251929.03273837437</v>
      </c>
      <c r="K1176" s="29">
        <v>157180.39283411912</v>
      </c>
      <c r="L1176" s="31">
        <v>0.1225</v>
      </c>
      <c r="M1176" s="31" t="s">
        <v>45</v>
      </c>
      <c r="N1176" s="29">
        <v>731500</v>
      </c>
      <c r="O1176" s="29" t="s">
        <v>184</v>
      </c>
      <c r="P1176" s="81">
        <v>2033</v>
      </c>
    </row>
    <row r="1177" spans="3:16" x14ac:dyDescent="0.4">
      <c r="C1177" s="29">
        <v>26</v>
      </c>
      <c r="D1177" s="30">
        <v>48611</v>
      </c>
      <c r="E1177" s="29" t="s">
        <v>89</v>
      </c>
      <c r="F1177" s="29">
        <v>11468.756732103979</v>
      </c>
      <c r="G1177" s="29">
        <v>4895.6202907957613</v>
      </c>
      <c r="H1177" s="29">
        <v>16364.37702289974</v>
      </c>
      <c r="I1177" s="29">
        <v>468102.21052952163</v>
      </c>
      <c r="J1177" s="29">
        <v>263397.78947047837</v>
      </c>
      <c r="K1177" s="29">
        <v>162076.01312491487</v>
      </c>
      <c r="L1177" s="31">
        <v>0.1225</v>
      </c>
      <c r="M1177" s="31" t="s">
        <v>45</v>
      </c>
      <c r="N1177" s="29">
        <v>731500</v>
      </c>
      <c r="O1177" s="29" t="s">
        <v>184</v>
      </c>
      <c r="P1177" s="81">
        <v>2033</v>
      </c>
    </row>
    <row r="1178" spans="3:16" x14ac:dyDescent="0.4">
      <c r="C1178" s="29">
        <v>27</v>
      </c>
      <c r="D1178" s="30">
        <v>48639</v>
      </c>
      <c r="E1178" s="29" t="s">
        <v>89</v>
      </c>
      <c r="F1178" s="29">
        <v>11585.833623744204</v>
      </c>
      <c r="G1178" s="29">
        <v>4778.5433991555328</v>
      </c>
      <c r="H1178" s="29">
        <v>16364.377022899736</v>
      </c>
      <c r="I1178" s="29">
        <v>456516.37690577743</v>
      </c>
      <c r="J1178" s="29">
        <v>274983.62309422257</v>
      </c>
      <c r="K1178" s="29">
        <v>166854.55652407039</v>
      </c>
      <c r="L1178" s="31">
        <v>0.1225</v>
      </c>
      <c r="M1178" s="31" t="s">
        <v>45</v>
      </c>
      <c r="N1178" s="29">
        <v>731500</v>
      </c>
      <c r="O1178" s="29" t="s">
        <v>184</v>
      </c>
      <c r="P1178" s="81">
        <v>2033</v>
      </c>
    </row>
    <row r="1179" spans="3:16" x14ac:dyDescent="0.4">
      <c r="C1179" s="29">
        <v>28</v>
      </c>
      <c r="D1179" s="30">
        <v>48670</v>
      </c>
      <c r="E1179" s="29" t="s">
        <v>89</v>
      </c>
      <c r="F1179" s="29">
        <v>11704.105675319926</v>
      </c>
      <c r="G1179" s="29">
        <v>4660.2713475798109</v>
      </c>
      <c r="H1179" s="29">
        <v>16364.377022899736</v>
      </c>
      <c r="I1179" s="29">
        <v>444812.27123045753</v>
      </c>
      <c r="J1179" s="29">
        <v>286687.72876954247</v>
      </c>
      <c r="K1179" s="29">
        <v>171514.8278716502</v>
      </c>
      <c r="L1179" s="31">
        <v>0.1225</v>
      </c>
      <c r="M1179" s="31" t="s">
        <v>45</v>
      </c>
      <c r="N1179" s="29">
        <v>731500</v>
      </c>
      <c r="O1179" s="29" t="s">
        <v>184</v>
      </c>
      <c r="P1179" s="81">
        <v>2033</v>
      </c>
    </row>
    <row r="1180" spans="3:16" x14ac:dyDescent="0.4">
      <c r="C1180" s="29">
        <v>29</v>
      </c>
      <c r="D1180" s="30">
        <v>48700</v>
      </c>
      <c r="E1180" s="29" t="s">
        <v>89</v>
      </c>
      <c r="F1180" s="29">
        <v>11823.585087422151</v>
      </c>
      <c r="G1180" s="29">
        <v>4540.7919354775868</v>
      </c>
      <c r="H1180" s="29">
        <v>16364.377022899736</v>
      </c>
      <c r="I1180" s="29">
        <v>432988.68614303536</v>
      </c>
      <c r="J1180" s="29">
        <v>298511.31385696464</v>
      </c>
      <c r="K1180" s="29">
        <v>176055.61980712778</v>
      </c>
      <c r="L1180" s="31">
        <v>0.1225</v>
      </c>
      <c r="M1180" s="31" t="s">
        <v>45</v>
      </c>
      <c r="N1180" s="29">
        <v>731500</v>
      </c>
      <c r="O1180" s="29" t="s">
        <v>184</v>
      </c>
      <c r="P1180" s="81">
        <v>2033</v>
      </c>
    </row>
    <row r="1181" spans="3:16" x14ac:dyDescent="0.4">
      <c r="C1181" s="29">
        <v>30</v>
      </c>
      <c r="D1181" s="30">
        <v>48731</v>
      </c>
      <c r="E1181" s="29" t="s">
        <v>89</v>
      </c>
      <c r="F1181" s="29">
        <v>11944.28418518959</v>
      </c>
      <c r="G1181" s="29">
        <v>4420.0928377101527</v>
      </c>
      <c r="H1181" s="29">
        <v>16364.377022899742</v>
      </c>
      <c r="I1181" s="29">
        <v>421044.40195784578</v>
      </c>
      <c r="J1181" s="29">
        <v>310455.59804215422</v>
      </c>
      <c r="K1181" s="29">
        <v>180475.71264483794</v>
      </c>
      <c r="L1181" s="31">
        <v>0.1225</v>
      </c>
      <c r="M1181" s="31" t="s">
        <v>45</v>
      </c>
      <c r="N1181" s="29">
        <v>731500</v>
      </c>
      <c r="O1181" s="29" t="s">
        <v>184</v>
      </c>
      <c r="P1181" s="81">
        <v>2033</v>
      </c>
    </row>
    <row r="1182" spans="3:16" x14ac:dyDescent="0.4">
      <c r="C1182" s="29">
        <v>31</v>
      </c>
      <c r="D1182" s="30">
        <v>48761</v>
      </c>
      <c r="E1182" s="29" t="s">
        <v>89</v>
      </c>
      <c r="F1182" s="29">
        <v>12066.215419580065</v>
      </c>
      <c r="G1182" s="29">
        <v>4298.161603319676</v>
      </c>
      <c r="H1182" s="29">
        <v>16364.377022899742</v>
      </c>
      <c r="I1182" s="29">
        <v>408978.18653826573</v>
      </c>
      <c r="J1182" s="29">
        <v>322521.81346173427</v>
      </c>
      <c r="K1182" s="29">
        <v>184773.8742481576</v>
      </c>
      <c r="L1182" s="31">
        <v>0.1225</v>
      </c>
      <c r="M1182" s="31" t="s">
        <v>45</v>
      </c>
      <c r="N1182" s="29">
        <v>731500</v>
      </c>
      <c r="O1182" s="29" t="s">
        <v>184</v>
      </c>
      <c r="P1182" s="81">
        <v>2033</v>
      </c>
    </row>
    <row r="1183" spans="3:16" x14ac:dyDescent="0.4">
      <c r="C1183" s="29">
        <v>32</v>
      </c>
      <c r="D1183" s="30">
        <v>48792</v>
      </c>
      <c r="E1183" s="29" t="s">
        <v>89</v>
      </c>
      <c r="F1183" s="29">
        <v>12189.39136865494</v>
      </c>
      <c r="G1183" s="29">
        <v>4174.985654244796</v>
      </c>
      <c r="H1183" s="29">
        <v>16364.377022899736</v>
      </c>
      <c r="I1183" s="29">
        <v>396788.79516961076</v>
      </c>
      <c r="J1183" s="29">
        <v>334711.20483038924</v>
      </c>
      <c r="K1183" s="29">
        <v>188948.85990240239</v>
      </c>
      <c r="L1183" s="31">
        <v>0.1225</v>
      </c>
      <c r="M1183" s="31" t="s">
        <v>45</v>
      </c>
      <c r="N1183" s="29">
        <v>731500</v>
      </c>
      <c r="O1183" s="29" t="s">
        <v>184</v>
      </c>
      <c r="P1183" s="81">
        <v>2033</v>
      </c>
    </row>
    <row r="1184" spans="3:16" x14ac:dyDescent="0.4">
      <c r="C1184" s="29">
        <v>33</v>
      </c>
      <c r="D1184" s="30">
        <v>48823</v>
      </c>
      <c r="E1184" s="29" t="s">
        <v>89</v>
      </c>
      <c r="F1184" s="29">
        <v>12313.824738876627</v>
      </c>
      <c r="G1184" s="29">
        <v>4050.5522840231097</v>
      </c>
      <c r="H1184" s="29">
        <v>16364.377022899736</v>
      </c>
      <c r="I1184" s="29">
        <v>384474.97043073416</v>
      </c>
      <c r="J1184" s="29">
        <v>347025.02956926584</v>
      </c>
      <c r="K1184" s="29">
        <v>192999.4121864255</v>
      </c>
      <c r="L1184" s="31">
        <v>0.1225</v>
      </c>
      <c r="M1184" s="31" t="s">
        <v>45</v>
      </c>
      <c r="N1184" s="29">
        <v>731500</v>
      </c>
      <c r="O1184" s="29" t="s">
        <v>184</v>
      </c>
      <c r="P1184" s="81">
        <v>2033</v>
      </c>
    </row>
    <row r="1185" spans="3:16" x14ac:dyDescent="0.4">
      <c r="C1185" s="29">
        <v>34</v>
      </c>
      <c r="D1185" s="30">
        <v>48853</v>
      </c>
      <c r="E1185" s="29" t="s">
        <v>89</v>
      </c>
      <c r="F1185" s="29">
        <v>12439.528366419328</v>
      </c>
      <c r="G1185" s="29">
        <v>3924.8486564804111</v>
      </c>
      <c r="H1185" s="29">
        <v>16364.37702289974</v>
      </c>
      <c r="I1185" s="29">
        <v>372035.44206431485</v>
      </c>
      <c r="J1185" s="29">
        <v>359464.55793568515</v>
      </c>
      <c r="K1185" s="29">
        <v>196924.2608429059</v>
      </c>
      <c r="L1185" s="31">
        <v>0.1225</v>
      </c>
      <c r="M1185" s="31" t="s">
        <v>45</v>
      </c>
      <c r="N1185" s="29">
        <v>731500</v>
      </c>
      <c r="O1185" s="29" t="s">
        <v>184</v>
      </c>
      <c r="P1185" s="81">
        <v>2033</v>
      </c>
    </row>
    <row r="1186" spans="3:16" x14ac:dyDescent="0.4">
      <c r="C1186" s="29">
        <v>35</v>
      </c>
      <c r="D1186" s="30">
        <v>48884</v>
      </c>
      <c r="E1186" s="29" t="s">
        <v>89</v>
      </c>
      <c r="F1186" s="29">
        <v>12566.515218493192</v>
      </c>
      <c r="G1186" s="29">
        <v>3797.8618044065474</v>
      </c>
      <c r="H1186" s="29">
        <v>16364.37702289974</v>
      </c>
      <c r="I1186" s="29">
        <v>359468.92684582167</v>
      </c>
      <c r="J1186" s="29">
        <v>372031.07315417833</v>
      </c>
      <c r="K1186" s="29">
        <v>200722.12264731244</v>
      </c>
      <c r="L1186" s="31">
        <v>0.1225</v>
      </c>
      <c r="M1186" s="31" t="s">
        <v>45</v>
      </c>
      <c r="N1186" s="29">
        <v>731500</v>
      </c>
      <c r="O1186" s="29" t="s">
        <v>184</v>
      </c>
      <c r="P1186" s="81">
        <v>2033</v>
      </c>
    </row>
    <row r="1187" spans="3:16" x14ac:dyDescent="0.4">
      <c r="C1187" s="29">
        <v>36</v>
      </c>
      <c r="D1187" s="30">
        <v>48914</v>
      </c>
      <c r="E1187" s="29" t="s">
        <v>89</v>
      </c>
      <c r="F1187" s="29">
        <v>12694.798394681977</v>
      </c>
      <c r="G1187" s="29">
        <v>3669.5786282177628</v>
      </c>
      <c r="H1187" s="29">
        <v>16364.37702289974</v>
      </c>
      <c r="I1187" s="29">
        <v>346774.12845113967</v>
      </c>
      <c r="J1187" s="29">
        <v>384725.87154886033</v>
      </c>
      <c r="K1187" s="29">
        <v>204391.70127553021</v>
      </c>
      <c r="L1187" s="31">
        <v>0.1225</v>
      </c>
      <c r="M1187" s="31" t="s">
        <v>45</v>
      </c>
      <c r="N1187" s="29">
        <v>731500</v>
      </c>
      <c r="O1187" s="29" t="s">
        <v>184</v>
      </c>
      <c r="P1187" s="81">
        <v>2033</v>
      </c>
    </row>
    <row r="1188" spans="3:16" x14ac:dyDescent="0.4">
      <c r="C1188" s="29">
        <v>37</v>
      </c>
      <c r="D1188" s="30">
        <v>48945</v>
      </c>
      <c r="E1188" s="29" t="s">
        <v>89</v>
      </c>
      <c r="F1188" s="29">
        <v>12824.391128294355</v>
      </c>
      <c r="G1188" s="29">
        <v>3539.9858946053841</v>
      </c>
      <c r="H1188" s="29">
        <v>16364.37702289974</v>
      </c>
      <c r="I1188" s="29">
        <v>333949.73732284532</v>
      </c>
      <c r="J1188" s="29">
        <v>397550.26267715468</v>
      </c>
      <c r="K1188" s="29">
        <v>207931.68717013558</v>
      </c>
      <c r="L1188" s="31">
        <v>0.1225</v>
      </c>
      <c r="M1188" s="31" t="s">
        <v>45</v>
      </c>
      <c r="N1188" s="29">
        <v>731500</v>
      </c>
      <c r="O1188" s="29" t="s">
        <v>184</v>
      </c>
      <c r="P1188" s="81">
        <v>2034</v>
      </c>
    </row>
    <row r="1189" spans="3:16" x14ac:dyDescent="0.4">
      <c r="C1189" s="29">
        <v>38</v>
      </c>
      <c r="D1189" s="30">
        <v>48976</v>
      </c>
      <c r="E1189" s="29" t="s">
        <v>89</v>
      </c>
      <c r="F1189" s="29">
        <v>12955.306787729027</v>
      </c>
      <c r="G1189" s="29">
        <v>3409.0702351707127</v>
      </c>
      <c r="H1189" s="29">
        <v>16364.37702289974</v>
      </c>
      <c r="I1189" s="29">
        <v>320994.43053511629</v>
      </c>
      <c r="J1189" s="29">
        <v>410505.56946488371</v>
      </c>
      <c r="K1189" s="29">
        <v>211340.7574053063</v>
      </c>
      <c r="L1189" s="31">
        <v>0.1225</v>
      </c>
      <c r="M1189" s="31" t="s">
        <v>45</v>
      </c>
      <c r="N1189" s="29">
        <v>731500</v>
      </c>
      <c r="O1189" s="29" t="s">
        <v>184</v>
      </c>
      <c r="P1189" s="81">
        <v>2034</v>
      </c>
    </row>
    <row r="1190" spans="3:16" x14ac:dyDescent="0.4">
      <c r="C1190" s="29">
        <v>39</v>
      </c>
      <c r="D1190" s="30">
        <v>49004</v>
      </c>
      <c r="E1190" s="29" t="s">
        <v>89</v>
      </c>
      <c r="F1190" s="29">
        <v>13087.55887785376</v>
      </c>
      <c r="G1190" s="29">
        <v>3276.8181450459788</v>
      </c>
      <c r="H1190" s="29">
        <v>16364.37702289974</v>
      </c>
      <c r="I1190" s="29">
        <v>307906.87165726256</v>
      </c>
      <c r="J1190" s="29">
        <v>423593.12834273744</v>
      </c>
      <c r="K1190" s="29">
        <v>214617.57555035228</v>
      </c>
      <c r="L1190" s="31">
        <v>0.1225</v>
      </c>
      <c r="M1190" s="31" t="s">
        <v>45</v>
      </c>
      <c r="N1190" s="29">
        <v>731500</v>
      </c>
      <c r="O1190" s="29" t="s">
        <v>184</v>
      </c>
      <c r="P1190" s="81">
        <v>2034</v>
      </c>
    </row>
    <row r="1191" spans="3:16" x14ac:dyDescent="0.4">
      <c r="C1191" s="29">
        <v>40</v>
      </c>
      <c r="D1191" s="30">
        <v>49035</v>
      </c>
      <c r="E1191" s="29" t="s">
        <v>89</v>
      </c>
      <c r="F1191" s="29">
        <v>13221.161041398518</v>
      </c>
      <c r="G1191" s="29">
        <v>3143.2159815012219</v>
      </c>
      <c r="H1191" s="29">
        <v>16364.37702289974</v>
      </c>
      <c r="I1191" s="29">
        <v>294685.71061586402</v>
      </c>
      <c r="J1191" s="29">
        <v>436814.28938413598</v>
      </c>
      <c r="K1191" s="29">
        <v>217760.79153185349</v>
      </c>
      <c r="L1191" s="31">
        <v>0.1225</v>
      </c>
      <c r="M1191" s="31" t="s">
        <v>45</v>
      </c>
      <c r="N1191" s="29">
        <v>731500</v>
      </c>
      <c r="O1191" s="29" t="s">
        <v>184</v>
      </c>
      <c r="P1191" s="81">
        <v>2034</v>
      </c>
    </row>
    <row r="1192" spans="3:16" x14ac:dyDescent="0.4">
      <c r="C1192" s="29">
        <v>41</v>
      </c>
      <c r="D1192" s="30">
        <v>49065</v>
      </c>
      <c r="E1192" s="29" t="s">
        <v>89</v>
      </c>
      <c r="F1192" s="29">
        <v>13356.127060362795</v>
      </c>
      <c r="G1192" s="29">
        <v>3008.2499625369451</v>
      </c>
      <c r="H1192" s="29">
        <v>16364.37702289974</v>
      </c>
      <c r="I1192" s="29">
        <v>281329.58355550125</v>
      </c>
      <c r="J1192" s="29">
        <v>450170.41644449875</v>
      </c>
      <c r="K1192" s="29">
        <v>220769.04149439043</v>
      </c>
      <c r="L1192" s="31">
        <v>0.1225</v>
      </c>
      <c r="M1192" s="31" t="s">
        <v>45</v>
      </c>
      <c r="N1192" s="29">
        <v>731500</v>
      </c>
      <c r="O1192" s="29" t="s">
        <v>184</v>
      </c>
      <c r="P1192" s="81">
        <v>2034</v>
      </c>
    </row>
    <row r="1193" spans="3:16" x14ac:dyDescent="0.4">
      <c r="C1193" s="29">
        <v>42</v>
      </c>
      <c r="D1193" s="30">
        <v>49096</v>
      </c>
      <c r="E1193" s="29" t="s">
        <v>89</v>
      </c>
      <c r="F1193" s="29">
        <v>13492.470857437333</v>
      </c>
      <c r="G1193" s="29">
        <v>2871.9061654624084</v>
      </c>
      <c r="H1193" s="29">
        <v>16364.377022899742</v>
      </c>
      <c r="I1193" s="29">
        <v>267837.11269806389</v>
      </c>
      <c r="J1193" s="29">
        <v>463662.88730193611</v>
      </c>
      <c r="K1193" s="29">
        <v>223640.94765985283</v>
      </c>
      <c r="L1193" s="31">
        <v>0.1225</v>
      </c>
      <c r="M1193" s="31" t="s">
        <v>45</v>
      </c>
      <c r="N1193" s="29">
        <v>731500</v>
      </c>
      <c r="O1193" s="29" t="s">
        <v>184</v>
      </c>
      <c r="P1193" s="81">
        <v>2034</v>
      </c>
    </row>
    <row r="1194" spans="3:16" x14ac:dyDescent="0.4">
      <c r="C1194" s="29">
        <v>43</v>
      </c>
      <c r="D1194" s="30">
        <v>49126</v>
      </c>
      <c r="E1194" s="29" t="s">
        <v>89</v>
      </c>
      <c r="F1194" s="29">
        <v>13630.206497440338</v>
      </c>
      <c r="G1194" s="29">
        <v>2734.1705254594021</v>
      </c>
      <c r="H1194" s="29">
        <v>16364.37702289974</v>
      </c>
      <c r="I1194" s="29">
        <v>254206.90620062355</v>
      </c>
      <c r="J1194" s="29">
        <v>477293.09379937645</v>
      </c>
      <c r="K1194" s="29">
        <v>226375.11818531223</v>
      </c>
      <c r="L1194" s="31">
        <v>0.1225</v>
      </c>
      <c r="M1194" s="31" t="s">
        <v>45</v>
      </c>
      <c r="N1194" s="29">
        <v>731500</v>
      </c>
      <c r="O1194" s="29" t="s">
        <v>184</v>
      </c>
      <c r="P1194" s="81">
        <v>2034</v>
      </c>
    </row>
    <row r="1195" spans="3:16" x14ac:dyDescent="0.4">
      <c r="C1195" s="29">
        <v>44</v>
      </c>
      <c r="D1195" s="30">
        <v>49157</v>
      </c>
      <c r="E1195" s="29" t="s">
        <v>89</v>
      </c>
      <c r="F1195" s="29">
        <v>13769.348188768374</v>
      </c>
      <c r="G1195" s="29">
        <v>2595.0288341313653</v>
      </c>
      <c r="H1195" s="29">
        <v>16364.37702289974</v>
      </c>
      <c r="I1195" s="29">
        <v>240437.55801185517</v>
      </c>
      <c r="J1195" s="29">
        <v>491062.44198814483</v>
      </c>
      <c r="K1195" s="29">
        <v>228970.1470194436</v>
      </c>
      <c r="L1195" s="31">
        <v>0.1225</v>
      </c>
      <c r="M1195" s="31" t="s">
        <v>45</v>
      </c>
      <c r="N1195" s="29">
        <v>731500</v>
      </c>
      <c r="O1195" s="29" t="s">
        <v>184</v>
      </c>
      <c r="P1195" s="81">
        <v>2034</v>
      </c>
    </row>
    <row r="1196" spans="3:16" x14ac:dyDescent="0.4">
      <c r="C1196" s="29">
        <v>45</v>
      </c>
      <c r="D1196" s="30">
        <v>49188</v>
      </c>
      <c r="E1196" s="29" t="s">
        <v>89</v>
      </c>
      <c r="F1196" s="29">
        <v>13909.910284862051</v>
      </c>
      <c r="G1196" s="29">
        <v>2454.4667380376882</v>
      </c>
      <c r="H1196" s="29">
        <v>16364.37702289974</v>
      </c>
      <c r="I1196" s="29">
        <v>226527.64772699313</v>
      </c>
      <c r="J1196" s="29">
        <v>504972.35227300687</v>
      </c>
      <c r="K1196" s="29">
        <v>231424.61375748127</v>
      </c>
      <c r="L1196" s="31">
        <v>0.1225</v>
      </c>
      <c r="M1196" s="31" t="s">
        <v>45</v>
      </c>
      <c r="N1196" s="29">
        <v>731500</v>
      </c>
      <c r="O1196" s="29" t="s">
        <v>184</v>
      </c>
      <c r="P1196" s="81">
        <v>2034</v>
      </c>
    </row>
    <row r="1197" spans="3:16" x14ac:dyDescent="0.4">
      <c r="C1197" s="29">
        <v>46</v>
      </c>
      <c r="D1197" s="30">
        <v>49218</v>
      </c>
      <c r="E1197" s="29" t="s">
        <v>89</v>
      </c>
      <c r="F1197" s="29">
        <v>14051.907285686688</v>
      </c>
      <c r="G1197" s="29">
        <v>2312.4697372130549</v>
      </c>
      <c r="H1197" s="29">
        <v>16364.377022899744</v>
      </c>
      <c r="I1197" s="29">
        <v>212475.74044130644</v>
      </c>
      <c r="J1197" s="29">
        <v>519024.25955869356</v>
      </c>
      <c r="K1197" s="29">
        <v>233737.08349469432</v>
      </c>
      <c r="L1197" s="31">
        <v>0.1225</v>
      </c>
      <c r="M1197" s="31" t="s">
        <v>45</v>
      </c>
      <c r="N1197" s="29">
        <v>731500</v>
      </c>
      <c r="O1197" s="29" t="s">
        <v>184</v>
      </c>
      <c r="P1197" s="81">
        <v>2034</v>
      </c>
    </row>
    <row r="1198" spans="3:16" x14ac:dyDescent="0.4">
      <c r="C1198" s="29">
        <v>47</v>
      </c>
      <c r="D1198" s="30">
        <v>49249</v>
      </c>
      <c r="E1198" s="29" t="s">
        <v>89</v>
      </c>
      <c r="F1198" s="29">
        <v>14195.353839228072</v>
      </c>
      <c r="G1198" s="29">
        <v>2169.0231836716698</v>
      </c>
      <c r="H1198" s="29">
        <v>16364.377022899742</v>
      </c>
      <c r="I1198" s="29">
        <v>198280.38660207836</v>
      </c>
      <c r="J1198" s="29">
        <v>533219.61339792167</v>
      </c>
      <c r="K1198" s="29">
        <v>235906.10667836599</v>
      </c>
      <c r="L1198" s="31">
        <v>0.1225</v>
      </c>
      <c r="M1198" s="31" t="s">
        <v>45</v>
      </c>
      <c r="N1198" s="29">
        <v>731500</v>
      </c>
      <c r="O1198" s="29" t="s">
        <v>184</v>
      </c>
      <c r="P1198" s="81">
        <v>2034</v>
      </c>
    </row>
    <row r="1199" spans="3:16" x14ac:dyDescent="0.4">
      <c r="C1199" s="29">
        <v>48</v>
      </c>
      <c r="D1199" s="30">
        <v>49279</v>
      </c>
      <c r="E1199" s="29" t="s">
        <v>89</v>
      </c>
      <c r="F1199" s="29">
        <v>14340.264743003525</v>
      </c>
      <c r="G1199" s="29">
        <v>2024.1122798962165</v>
      </c>
      <c r="H1199" s="29">
        <v>16364.377022899742</v>
      </c>
      <c r="I1199" s="29">
        <v>183940.12185907483</v>
      </c>
      <c r="J1199" s="29">
        <v>547559.8781409252</v>
      </c>
      <c r="K1199" s="29">
        <v>237930.21895826221</v>
      </c>
      <c r="L1199" s="31">
        <v>0.1225</v>
      </c>
      <c r="M1199" s="31" t="s">
        <v>45</v>
      </c>
      <c r="N1199" s="29">
        <v>731500</v>
      </c>
      <c r="O1199" s="29" t="s">
        <v>184</v>
      </c>
      <c r="P1199" s="81">
        <v>2034</v>
      </c>
    </row>
    <row r="1200" spans="3:16" x14ac:dyDescent="0.4">
      <c r="C1200" s="29">
        <v>49</v>
      </c>
      <c r="D1200" s="30">
        <v>49310</v>
      </c>
      <c r="E1200" s="29" t="s">
        <v>89</v>
      </c>
      <c r="F1200" s="29">
        <v>14486.654945588351</v>
      </c>
      <c r="G1200" s="29">
        <v>1877.7220773113888</v>
      </c>
      <c r="H1200" s="29">
        <v>16364.37702289974</v>
      </c>
      <c r="I1200" s="29">
        <v>169453.46691348648</v>
      </c>
      <c r="J1200" s="29">
        <v>562046.53308651352</v>
      </c>
      <c r="K1200" s="29">
        <v>239807.9410355736</v>
      </c>
      <c r="L1200" s="31">
        <v>0.1225</v>
      </c>
      <c r="M1200" s="31" t="s">
        <v>45</v>
      </c>
      <c r="N1200" s="29">
        <v>731500</v>
      </c>
      <c r="O1200" s="29" t="s">
        <v>184</v>
      </c>
      <c r="P1200" s="81">
        <v>2035</v>
      </c>
    </row>
    <row r="1201" spans="3:16" x14ac:dyDescent="0.4">
      <c r="C1201" s="29">
        <v>50</v>
      </c>
      <c r="D1201" s="30">
        <v>49341</v>
      </c>
      <c r="E1201" s="29" t="s">
        <v>89</v>
      </c>
      <c r="F1201" s="29">
        <v>14634.5395481579</v>
      </c>
      <c r="G1201" s="29">
        <v>1729.8374747418411</v>
      </c>
      <c r="H1201" s="29">
        <v>16364.37702289974</v>
      </c>
      <c r="I1201" s="29">
        <v>154818.92736532859</v>
      </c>
      <c r="J1201" s="29">
        <v>576681.07263467147</v>
      </c>
      <c r="K1201" s="29">
        <v>241537.77851031543</v>
      </c>
      <c r="L1201" s="31">
        <v>0.1225</v>
      </c>
      <c r="M1201" s="31" t="s">
        <v>45</v>
      </c>
      <c r="N1201" s="29">
        <v>731500</v>
      </c>
      <c r="O1201" s="29" t="s">
        <v>184</v>
      </c>
      <c r="P1201" s="81">
        <v>2035</v>
      </c>
    </row>
    <row r="1202" spans="3:16" x14ac:dyDescent="0.4">
      <c r="C1202" s="29">
        <v>51</v>
      </c>
      <c r="D1202" s="30">
        <v>49369</v>
      </c>
      <c r="E1202" s="29" t="s">
        <v>89</v>
      </c>
      <c r="F1202" s="29">
        <v>14783.933806045347</v>
      </c>
      <c r="G1202" s="29">
        <v>1580.443216854396</v>
      </c>
      <c r="H1202" s="29">
        <v>16364.377022899742</v>
      </c>
      <c r="I1202" s="29">
        <v>140034.99355928323</v>
      </c>
      <c r="J1202" s="29">
        <v>591465.0064407168</v>
      </c>
      <c r="K1202" s="29">
        <v>243118.22172716982</v>
      </c>
      <c r="L1202" s="31">
        <v>0.1225</v>
      </c>
      <c r="M1202" s="31" t="s">
        <v>45</v>
      </c>
      <c r="N1202" s="29">
        <v>731500</v>
      </c>
      <c r="O1202" s="29" t="s">
        <v>184</v>
      </c>
      <c r="P1202" s="81">
        <v>2035</v>
      </c>
    </row>
    <row r="1203" spans="3:16" x14ac:dyDescent="0.4">
      <c r="C1203" s="29">
        <v>52</v>
      </c>
      <c r="D1203" s="30">
        <v>49400</v>
      </c>
      <c r="E1203" s="29" t="s">
        <v>89</v>
      </c>
      <c r="F1203" s="29">
        <v>14934.85313031539</v>
      </c>
      <c r="G1203" s="29">
        <v>1429.5238925843496</v>
      </c>
      <c r="H1203" s="29">
        <v>16364.37702289974</v>
      </c>
      <c r="I1203" s="29">
        <v>125100.14042896785</v>
      </c>
      <c r="J1203" s="29">
        <v>606399.85957103223</v>
      </c>
      <c r="K1203" s="29">
        <v>244547.74561975416</v>
      </c>
      <c r="L1203" s="31">
        <v>0.1225</v>
      </c>
      <c r="M1203" s="31" t="s">
        <v>45</v>
      </c>
      <c r="N1203" s="29">
        <v>731500</v>
      </c>
      <c r="O1203" s="29" t="s">
        <v>184</v>
      </c>
      <c r="P1203" s="81">
        <v>2035</v>
      </c>
    </row>
    <row r="1204" spans="3:16" x14ac:dyDescent="0.4">
      <c r="C1204" s="29">
        <v>53</v>
      </c>
      <c r="D1204" s="30">
        <v>49430</v>
      </c>
      <c r="E1204" s="29" t="s">
        <v>89</v>
      </c>
      <c r="F1204" s="29">
        <v>15087.313089354027</v>
      </c>
      <c r="G1204" s="29">
        <v>1277.0639335457133</v>
      </c>
      <c r="H1204" s="29">
        <v>16364.37702289974</v>
      </c>
      <c r="I1204" s="29">
        <v>110012.82733961382</v>
      </c>
      <c r="J1204" s="29">
        <v>621487.17266038631</v>
      </c>
      <c r="K1204" s="29">
        <v>245824.80955329989</v>
      </c>
      <c r="L1204" s="31">
        <v>0.1225</v>
      </c>
      <c r="M1204" s="31" t="s">
        <v>45</v>
      </c>
      <c r="N1204" s="29">
        <v>731500</v>
      </c>
      <c r="O1204" s="29" t="s">
        <v>184</v>
      </c>
      <c r="P1204" s="81">
        <v>2035</v>
      </c>
    </row>
    <row r="1205" spans="3:16" x14ac:dyDescent="0.4">
      <c r="C1205" s="29">
        <v>54</v>
      </c>
      <c r="D1205" s="30">
        <v>49461</v>
      </c>
      <c r="E1205" s="29" t="s">
        <v>89</v>
      </c>
      <c r="F1205" s="29">
        <v>15241.329410474511</v>
      </c>
      <c r="G1205" s="29">
        <v>1123.0476124252245</v>
      </c>
      <c r="H1205" s="29">
        <v>16364.377022899736</v>
      </c>
      <c r="I1205" s="29">
        <v>94771.49792913931</v>
      </c>
      <c r="J1205" s="29">
        <v>636728.50207086082</v>
      </c>
      <c r="K1205" s="29">
        <v>246947.85716572512</v>
      </c>
      <c r="L1205" s="31">
        <v>0.1225</v>
      </c>
      <c r="M1205" s="31" t="s">
        <v>45</v>
      </c>
      <c r="N1205" s="29">
        <v>731500</v>
      </c>
      <c r="O1205" s="29" t="s">
        <v>184</v>
      </c>
      <c r="P1205" s="81">
        <v>2035</v>
      </c>
    </row>
    <row r="1206" spans="3:16" x14ac:dyDescent="0.4">
      <c r="C1206" s="29">
        <v>55</v>
      </c>
      <c r="D1206" s="30">
        <v>49491</v>
      </c>
      <c r="E1206" s="29" t="s">
        <v>89</v>
      </c>
      <c r="F1206" s="29">
        <v>15396.917981539773</v>
      </c>
      <c r="G1206" s="29">
        <v>967.45904135996375</v>
      </c>
      <c r="H1206" s="29">
        <v>16364.377022899736</v>
      </c>
      <c r="I1206" s="29">
        <v>79374.579947599545</v>
      </c>
      <c r="J1206" s="29">
        <v>652125.42005240056</v>
      </c>
      <c r="K1206" s="29">
        <v>247915.31620708507</v>
      </c>
      <c r="L1206" s="31">
        <v>0.1225</v>
      </c>
      <c r="M1206" s="31" t="s">
        <v>45</v>
      </c>
      <c r="N1206" s="29">
        <v>731500</v>
      </c>
      <c r="O1206" s="29" t="s">
        <v>184</v>
      </c>
      <c r="P1206" s="81">
        <v>2035</v>
      </c>
    </row>
    <row r="1207" spans="3:16" x14ac:dyDescent="0.4">
      <c r="C1207" s="29">
        <v>56</v>
      </c>
      <c r="D1207" s="30">
        <v>49522</v>
      </c>
      <c r="E1207" s="29" t="s">
        <v>89</v>
      </c>
      <c r="F1207" s="29">
        <v>15554.094852601331</v>
      </c>
      <c r="G1207" s="29">
        <v>810.28217029841198</v>
      </c>
      <c r="H1207" s="29">
        <v>16364.377022899744</v>
      </c>
      <c r="I1207" s="29">
        <v>63820.485094998214</v>
      </c>
      <c r="J1207" s="29">
        <v>667679.51490500185</v>
      </c>
      <c r="K1207" s="29">
        <v>248725.59837738349</v>
      </c>
      <c r="L1207" s="31">
        <v>0.1225</v>
      </c>
      <c r="M1207" s="31" t="s">
        <v>45</v>
      </c>
      <c r="N1207" s="29">
        <v>731500</v>
      </c>
      <c r="O1207" s="29" t="s">
        <v>184</v>
      </c>
      <c r="P1207" s="81">
        <v>2035</v>
      </c>
    </row>
    <row r="1208" spans="3:16" x14ac:dyDescent="0.4">
      <c r="C1208" s="29">
        <v>57</v>
      </c>
      <c r="D1208" s="30">
        <v>49553</v>
      </c>
      <c r="E1208" s="29" t="s">
        <v>89</v>
      </c>
      <c r="F1208" s="29">
        <v>15712.876237554969</v>
      </c>
      <c r="G1208" s="29">
        <v>651.50078534477348</v>
      </c>
      <c r="H1208" s="29">
        <v>16364.377022899742</v>
      </c>
      <c r="I1208" s="29">
        <v>48107.608857443243</v>
      </c>
      <c r="J1208" s="29">
        <v>683392.39114255679</v>
      </c>
      <c r="K1208" s="29">
        <v>249377.09916272826</v>
      </c>
      <c r="L1208" s="31">
        <v>0.1225</v>
      </c>
      <c r="M1208" s="31" t="s">
        <v>45</v>
      </c>
      <c r="N1208" s="29">
        <v>731500</v>
      </c>
      <c r="O1208" s="29" t="s">
        <v>184</v>
      </c>
      <c r="P1208" s="81">
        <v>2035</v>
      </c>
    </row>
    <row r="1209" spans="3:16" x14ac:dyDescent="0.4">
      <c r="C1209" s="29">
        <v>58</v>
      </c>
      <c r="D1209" s="30">
        <v>49583</v>
      </c>
      <c r="E1209" s="29" t="s">
        <v>89</v>
      </c>
      <c r="F1209" s="29">
        <v>15873.278515813337</v>
      </c>
      <c r="G1209" s="29">
        <v>491.09850708639976</v>
      </c>
      <c r="H1209" s="29">
        <v>16364.377022899736</v>
      </c>
      <c r="I1209" s="29">
        <v>32234.330341629906</v>
      </c>
      <c r="J1209" s="29">
        <v>699265.66965837008</v>
      </c>
      <c r="K1209" s="29">
        <v>249868.19766981466</v>
      </c>
      <c r="L1209" s="31">
        <v>0.1225</v>
      </c>
      <c r="M1209" s="31" t="s">
        <v>45</v>
      </c>
      <c r="N1209" s="29">
        <v>731500</v>
      </c>
      <c r="O1209" s="29" t="s">
        <v>184</v>
      </c>
      <c r="P1209" s="81">
        <v>2035</v>
      </c>
    </row>
    <row r="1210" spans="3:16" x14ac:dyDescent="0.4">
      <c r="C1210" s="29">
        <v>59</v>
      </c>
      <c r="D1210" s="30">
        <v>49614</v>
      </c>
      <c r="E1210" s="29" t="s">
        <v>89</v>
      </c>
      <c r="F1210" s="29">
        <v>16035.318233995602</v>
      </c>
      <c r="G1210" s="29">
        <v>329.05878890413862</v>
      </c>
      <c r="H1210" s="29">
        <v>16364.37702289974</v>
      </c>
      <c r="I1210" s="29">
        <v>16199.012107634304</v>
      </c>
      <c r="J1210" s="29">
        <v>715300.98789236567</v>
      </c>
      <c r="K1210" s="29">
        <v>250197.2564587188</v>
      </c>
      <c r="L1210" s="31">
        <v>0.1225</v>
      </c>
      <c r="M1210" s="31" t="s">
        <v>45</v>
      </c>
      <c r="N1210" s="29">
        <v>731500</v>
      </c>
      <c r="O1210" s="29" t="s">
        <v>184</v>
      </c>
      <c r="P1210" s="81">
        <v>2035</v>
      </c>
    </row>
    <row r="1211" spans="3:16" x14ac:dyDescent="0.4">
      <c r="C1211" s="29">
        <v>60</v>
      </c>
      <c r="D1211" s="30">
        <v>49644</v>
      </c>
      <c r="E1211" s="29" t="s">
        <v>89</v>
      </c>
      <c r="F1211" s="29">
        <v>16199.012107634302</v>
      </c>
      <c r="G1211" s="29">
        <v>165.36491526543352</v>
      </c>
      <c r="H1211" s="29">
        <v>16364.377022899736</v>
      </c>
      <c r="I1211" s="29">
        <v>1.0231815394945443E-12</v>
      </c>
      <c r="J1211" s="29">
        <v>731500</v>
      </c>
      <c r="K1211" s="29">
        <v>250362.62137398424</v>
      </c>
      <c r="L1211" s="31">
        <v>0.1225</v>
      </c>
      <c r="M1211" s="31" t="s">
        <v>45</v>
      </c>
      <c r="N1211" s="29">
        <v>731500</v>
      </c>
      <c r="O1211" s="29" t="s">
        <v>184</v>
      </c>
      <c r="P1211" s="81">
        <v>2035</v>
      </c>
    </row>
    <row r="1212" spans="3:16" x14ac:dyDescent="0.4">
      <c r="C1212" s="29">
        <v>0</v>
      </c>
      <c r="D1212" s="30">
        <v>47908</v>
      </c>
      <c r="E1212" s="29" t="s">
        <v>90</v>
      </c>
      <c r="F1212" s="29">
        <v>0</v>
      </c>
      <c r="G1212" s="29">
        <v>0</v>
      </c>
      <c r="H1212" s="29">
        <v>0</v>
      </c>
      <c r="I1212" s="29">
        <v>627000</v>
      </c>
      <c r="J1212" s="29">
        <v>0</v>
      </c>
      <c r="K1212" s="29">
        <v>0</v>
      </c>
      <c r="L1212" s="31">
        <v>0.1075</v>
      </c>
      <c r="M1212" s="31" t="s">
        <v>41</v>
      </c>
      <c r="N1212" s="29">
        <v>627000</v>
      </c>
      <c r="O1212" s="29" t="s">
        <v>184</v>
      </c>
      <c r="P1212" s="81">
        <v>2031</v>
      </c>
    </row>
    <row r="1213" spans="3:16" x14ac:dyDescent="0.4">
      <c r="C1213" s="29">
        <v>1</v>
      </c>
      <c r="D1213" s="30">
        <v>47939</v>
      </c>
      <c r="E1213" s="29" t="s">
        <v>90</v>
      </c>
      <c r="F1213" s="29">
        <v>7937.5819582525492</v>
      </c>
      <c r="G1213" s="29">
        <v>5616.875</v>
      </c>
      <c r="H1213" s="29">
        <v>13554.456958252549</v>
      </c>
      <c r="I1213" s="29">
        <v>619062.41804174741</v>
      </c>
      <c r="J1213" s="29">
        <v>7937.5819582525492</v>
      </c>
      <c r="K1213" s="29">
        <v>5616.875</v>
      </c>
      <c r="L1213" s="31">
        <v>0.1075</v>
      </c>
      <c r="M1213" s="31" t="s">
        <v>41</v>
      </c>
      <c r="N1213" s="29">
        <v>627000</v>
      </c>
      <c r="O1213" s="29" t="s">
        <v>184</v>
      </c>
      <c r="P1213" s="81">
        <v>2031</v>
      </c>
    </row>
    <row r="1214" spans="3:16" x14ac:dyDescent="0.4">
      <c r="C1214" s="29">
        <v>2</v>
      </c>
      <c r="D1214" s="30">
        <v>47969</v>
      </c>
      <c r="E1214" s="29" t="s">
        <v>90</v>
      </c>
      <c r="F1214" s="29">
        <v>8008.6894632952235</v>
      </c>
      <c r="G1214" s="29">
        <v>5545.7674949573202</v>
      </c>
      <c r="H1214" s="29">
        <v>13554.456958252544</v>
      </c>
      <c r="I1214" s="29">
        <v>611053.72857845214</v>
      </c>
      <c r="J1214" s="29">
        <v>15946.271421547772</v>
      </c>
      <c r="K1214" s="29">
        <v>11162.642494957319</v>
      </c>
      <c r="L1214" s="31">
        <v>0.1075</v>
      </c>
      <c r="M1214" s="31" t="s">
        <v>41</v>
      </c>
      <c r="N1214" s="29">
        <v>627000</v>
      </c>
      <c r="O1214" s="29" t="s">
        <v>184</v>
      </c>
      <c r="P1214" s="81">
        <v>2031</v>
      </c>
    </row>
    <row r="1215" spans="3:16" x14ac:dyDescent="0.4">
      <c r="C1215" s="29">
        <v>3</v>
      </c>
      <c r="D1215" s="30">
        <v>48000</v>
      </c>
      <c r="E1215" s="29" t="s">
        <v>90</v>
      </c>
      <c r="F1215" s="29">
        <v>8080.4339730705751</v>
      </c>
      <c r="G1215" s="29">
        <v>5474.0229851819668</v>
      </c>
      <c r="H1215" s="29">
        <v>13554.456958252542</v>
      </c>
      <c r="I1215" s="29">
        <v>602973.29460538155</v>
      </c>
      <c r="J1215" s="29">
        <v>24026.705394618348</v>
      </c>
      <c r="K1215" s="29">
        <v>16636.665480139287</v>
      </c>
      <c r="L1215" s="31">
        <v>0.1075</v>
      </c>
      <c r="M1215" s="31" t="s">
        <v>41</v>
      </c>
      <c r="N1215" s="29">
        <v>627000</v>
      </c>
      <c r="O1215" s="29" t="s">
        <v>184</v>
      </c>
      <c r="P1215" s="81">
        <v>2031</v>
      </c>
    </row>
    <row r="1216" spans="3:16" x14ac:dyDescent="0.4">
      <c r="C1216" s="29">
        <v>4</v>
      </c>
      <c r="D1216" s="30">
        <v>48030</v>
      </c>
      <c r="E1216" s="29" t="s">
        <v>90</v>
      </c>
      <c r="F1216" s="29">
        <v>8152.8211940793326</v>
      </c>
      <c r="G1216" s="29">
        <v>5401.6357641732093</v>
      </c>
      <c r="H1216" s="29">
        <v>13554.456958252542</v>
      </c>
      <c r="I1216" s="29">
        <v>594820.4734113022</v>
      </c>
      <c r="J1216" s="29">
        <v>32179.526588697681</v>
      </c>
      <c r="K1216" s="29">
        <v>22038.301244312497</v>
      </c>
      <c r="L1216" s="31">
        <v>0.1075</v>
      </c>
      <c r="M1216" s="31" t="s">
        <v>41</v>
      </c>
      <c r="N1216" s="29">
        <v>627000</v>
      </c>
      <c r="O1216" s="29" t="s">
        <v>184</v>
      </c>
      <c r="P1216" s="81">
        <v>2031</v>
      </c>
    </row>
    <row r="1217" spans="3:16" x14ac:dyDescent="0.4">
      <c r="C1217" s="29">
        <v>5</v>
      </c>
      <c r="D1217" s="30">
        <v>48061</v>
      </c>
      <c r="E1217" s="29" t="s">
        <v>90</v>
      </c>
      <c r="F1217" s="29">
        <v>8225.8568839429608</v>
      </c>
      <c r="G1217" s="29">
        <v>5328.6000743095819</v>
      </c>
      <c r="H1217" s="29">
        <v>13554.456958252542</v>
      </c>
      <c r="I1217" s="29">
        <v>586594.61652735923</v>
      </c>
      <c r="J1217" s="29">
        <v>40405.383472640642</v>
      </c>
      <c r="K1217" s="29">
        <v>27366.90131862208</v>
      </c>
      <c r="L1217" s="31">
        <v>0.1075</v>
      </c>
      <c r="M1217" s="31" t="s">
        <v>41</v>
      </c>
      <c r="N1217" s="29">
        <v>627000</v>
      </c>
      <c r="O1217" s="29" t="s">
        <v>184</v>
      </c>
      <c r="P1217" s="81">
        <v>2031</v>
      </c>
    </row>
    <row r="1218" spans="3:16" x14ac:dyDescent="0.4">
      <c r="C1218" s="29">
        <v>6</v>
      </c>
      <c r="D1218" s="30">
        <v>48092</v>
      </c>
      <c r="E1218" s="29" t="s">
        <v>90</v>
      </c>
      <c r="F1218" s="29">
        <v>8299.5468518616181</v>
      </c>
      <c r="G1218" s="29">
        <v>5254.9101063909266</v>
      </c>
      <c r="H1218" s="29">
        <v>13554.456958252544</v>
      </c>
      <c r="I1218" s="29">
        <v>578295.06967549759</v>
      </c>
      <c r="J1218" s="29">
        <v>48704.93032450226</v>
      </c>
      <c r="K1218" s="29">
        <v>32621.811425013006</v>
      </c>
      <c r="L1218" s="31">
        <v>0.1075</v>
      </c>
      <c r="M1218" s="31" t="s">
        <v>41</v>
      </c>
      <c r="N1218" s="29">
        <v>627000</v>
      </c>
      <c r="O1218" s="29" t="s">
        <v>184</v>
      </c>
      <c r="P1218" s="81">
        <v>2031</v>
      </c>
    </row>
    <row r="1219" spans="3:16" x14ac:dyDescent="0.4">
      <c r="C1219" s="29">
        <v>7</v>
      </c>
      <c r="D1219" s="30">
        <v>48122</v>
      </c>
      <c r="E1219" s="29" t="s">
        <v>90</v>
      </c>
      <c r="F1219" s="29">
        <v>8373.8969590762099</v>
      </c>
      <c r="G1219" s="29">
        <v>5180.5599991763329</v>
      </c>
      <c r="H1219" s="29">
        <v>13554.456958252542</v>
      </c>
      <c r="I1219" s="29">
        <v>569921.17271642142</v>
      </c>
      <c r="J1219" s="29">
        <v>57078.827283578474</v>
      </c>
      <c r="K1219" s="29">
        <v>37802.371424189339</v>
      </c>
      <c r="L1219" s="31">
        <v>0.1075</v>
      </c>
      <c r="M1219" s="31" t="s">
        <v>41</v>
      </c>
      <c r="N1219" s="29">
        <v>627000</v>
      </c>
      <c r="O1219" s="29" t="s">
        <v>184</v>
      </c>
      <c r="P1219" s="81">
        <v>2031</v>
      </c>
    </row>
    <row r="1220" spans="3:16" x14ac:dyDescent="0.4">
      <c r="C1220" s="29">
        <v>8</v>
      </c>
      <c r="D1220" s="30">
        <v>48153</v>
      </c>
      <c r="E1220" s="29" t="s">
        <v>90</v>
      </c>
      <c r="F1220" s="29">
        <v>8448.9131193346002</v>
      </c>
      <c r="G1220" s="29">
        <v>5105.5438389179417</v>
      </c>
      <c r="H1220" s="29">
        <v>13554.456958252542</v>
      </c>
      <c r="I1220" s="29">
        <v>561472.25959708681</v>
      </c>
      <c r="J1220" s="29">
        <v>65527.74040291307</v>
      </c>
      <c r="K1220" s="29">
        <v>42907.915263107279</v>
      </c>
      <c r="L1220" s="31">
        <v>0.1075</v>
      </c>
      <c r="M1220" s="31" t="s">
        <v>41</v>
      </c>
      <c r="N1220" s="29">
        <v>627000</v>
      </c>
      <c r="O1220" s="29" t="s">
        <v>184</v>
      </c>
      <c r="P1220" s="81">
        <v>2031</v>
      </c>
    </row>
    <row r="1221" spans="3:16" x14ac:dyDescent="0.4">
      <c r="C1221" s="29">
        <v>9</v>
      </c>
      <c r="D1221" s="30">
        <v>48183</v>
      </c>
      <c r="E1221" s="29" t="s">
        <v>90</v>
      </c>
      <c r="F1221" s="29">
        <v>8524.6012993619734</v>
      </c>
      <c r="G1221" s="29">
        <v>5029.8556588905694</v>
      </c>
      <c r="H1221" s="29">
        <v>13554.456958252542</v>
      </c>
      <c r="I1221" s="29">
        <v>552947.65829772479</v>
      </c>
      <c r="J1221" s="29">
        <v>74052.341702275036</v>
      </c>
      <c r="K1221" s="29">
        <v>47937.77092199785</v>
      </c>
      <c r="L1221" s="31">
        <v>0.1075</v>
      </c>
      <c r="M1221" s="31" t="s">
        <v>41</v>
      </c>
      <c r="N1221" s="29">
        <v>627000</v>
      </c>
      <c r="O1221" s="29" t="s">
        <v>184</v>
      </c>
      <c r="P1221" s="81">
        <v>2031</v>
      </c>
    </row>
    <row r="1222" spans="3:16" x14ac:dyDescent="0.4">
      <c r="C1222" s="29">
        <v>10</v>
      </c>
      <c r="D1222" s="30">
        <v>48214</v>
      </c>
      <c r="E1222" s="29" t="s">
        <v>90</v>
      </c>
      <c r="F1222" s="29">
        <v>8600.9675193354233</v>
      </c>
      <c r="G1222" s="29">
        <v>4953.4894389171177</v>
      </c>
      <c r="H1222" s="29">
        <v>13554.45695825254</v>
      </c>
      <c r="I1222" s="29">
        <v>544346.69077838934</v>
      </c>
      <c r="J1222" s="29">
        <v>82653.309221610456</v>
      </c>
      <c r="K1222" s="29">
        <v>52891.260360914966</v>
      </c>
      <c r="L1222" s="31">
        <v>0.1075</v>
      </c>
      <c r="M1222" s="31" t="s">
        <v>41</v>
      </c>
      <c r="N1222" s="29">
        <v>627000</v>
      </c>
      <c r="O1222" s="29" t="s">
        <v>184</v>
      </c>
      <c r="P1222" s="81">
        <v>2032</v>
      </c>
    </row>
    <row r="1223" spans="3:16" x14ac:dyDescent="0.4">
      <c r="C1223" s="29">
        <v>11</v>
      </c>
      <c r="D1223" s="30">
        <v>48245</v>
      </c>
      <c r="E1223" s="29" t="s">
        <v>90</v>
      </c>
      <c r="F1223" s="29">
        <v>8678.0178533628023</v>
      </c>
      <c r="G1223" s="29">
        <v>4876.4391048897378</v>
      </c>
      <c r="H1223" s="29">
        <v>13554.45695825254</v>
      </c>
      <c r="I1223" s="29">
        <v>535668.67292502651</v>
      </c>
      <c r="J1223" s="29">
        <v>91331.327074973262</v>
      </c>
      <c r="K1223" s="29">
        <v>57767.699465804704</v>
      </c>
      <c r="L1223" s="31">
        <v>0.1075</v>
      </c>
      <c r="M1223" s="31" t="s">
        <v>41</v>
      </c>
      <c r="N1223" s="29">
        <v>627000</v>
      </c>
      <c r="O1223" s="29" t="s">
        <v>184</v>
      </c>
      <c r="P1223" s="81">
        <v>2032</v>
      </c>
    </row>
    <row r="1224" spans="3:16" x14ac:dyDescent="0.4">
      <c r="C1224" s="29">
        <v>12</v>
      </c>
      <c r="D1224" s="30">
        <v>48274</v>
      </c>
      <c r="E1224" s="29" t="s">
        <v>90</v>
      </c>
      <c r="F1224" s="29">
        <v>8755.7584299658429</v>
      </c>
      <c r="G1224" s="29">
        <v>4798.6985282866954</v>
      </c>
      <c r="H1224" s="29">
        <v>13554.456958252538</v>
      </c>
      <c r="I1224" s="29">
        <v>526912.91449506069</v>
      </c>
      <c r="J1224" s="29">
        <v>100087.08550493911</v>
      </c>
      <c r="K1224" s="29">
        <v>62566.3979940914</v>
      </c>
      <c r="L1224" s="31">
        <v>0.1075</v>
      </c>
      <c r="M1224" s="31" t="s">
        <v>41</v>
      </c>
      <c r="N1224" s="29">
        <v>627000</v>
      </c>
      <c r="O1224" s="29" t="s">
        <v>184</v>
      </c>
      <c r="P1224" s="81">
        <v>2032</v>
      </c>
    </row>
    <row r="1225" spans="3:16" x14ac:dyDescent="0.4">
      <c r="C1225" s="29">
        <v>13</v>
      </c>
      <c r="D1225" s="30">
        <v>48305</v>
      </c>
      <c r="E1225" s="29" t="s">
        <v>90</v>
      </c>
      <c r="F1225" s="29">
        <v>8834.1954325676215</v>
      </c>
      <c r="G1225" s="29">
        <v>4720.2615256849185</v>
      </c>
      <c r="H1225" s="29">
        <v>13554.45695825254</v>
      </c>
      <c r="I1225" s="29">
        <v>518078.71906249307</v>
      </c>
      <c r="J1225" s="29">
        <v>108921.28093750673</v>
      </c>
      <c r="K1225" s="29">
        <v>67286.659519776324</v>
      </c>
      <c r="L1225" s="31">
        <v>0.1075</v>
      </c>
      <c r="M1225" s="31" t="s">
        <v>41</v>
      </c>
      <c r="N1225" s="29">
        <v>627000</v>
      </c>
      <c r="O1225" s="29" t="s">
        <v>184</v>
      </c>
      <c r="P1225" s="81">
        <v>2032</v>
      </c>
    </row>
    <row r="1226" spans="3:16" x14ac:dyDescent="0.4">
      <c r="C1226" s="29">
        <v>14</v>
      </c>
      <c r="D1226" s="30">
        <v>48335</v>
      </c>
      <c r="E1226" s="29" t="s">
        <v>90</v>
      </c>
      <c r="F1226" s="29">
        <v>8913.3350999843733</v>
      </c>
      <c r="G1226" s="29">
        <v>4641.1218582681668</v>
      </c>
      <c r="H1226" s="29">
        <v>13554.45695825254</v>
      </c>
      <c r="I1226" s="29">
        <v>509165.3839625087</v>
      </c>
      <c r="J1226" s="29">
        <v>117834.6160374911</v>
      </c>
      <c r="K1226" s="29">
        <v>71927.781378044485</v>
      </c>
      <c r="L1226" s="31">
        <v>0.1075</v>
      </c>
      <c r="M1226" s="31" t="s">
        <v>41</v>
      </c>
      <c r="N1226" s="29">
        <v>627000</v>
      </c>
      <c r="O1226" s="29" t="s">
        <v>184</v>
      </c>
      <c r="P1226" s="81">
        <v>2032</v>
      </c>
    </row>
    <row r="1227" spans="3:16" x14ac:dyDescent="0.4">
      <c r="C1227" s="29">
        <v>15</v>
      </c>
      <c r="D1227" s="30">
        <v>48366</v>
      </c>
      <c r="E1227" s="29" t="s">
        <v>90</v>
      </c>
      <c r="F1227" s="29">
        <v>8993.1837269217322</v>
      </c>
      <c r="G1227" s="29">
        <v>4561.273231330807</v>
      </c>
      <c r="H1227" s="29">
        <v>13554.45695825254</v>
      </c>
      <c r="I1227" s="29">
        <v>500172.20023558696</v>
      </c>
      <c r="J1227" s="29">
        <v>126827.79976441283</v>
      </c>
      <c r="K1227" s="29">
        <v>76489.054609375293</v>
      </c>
      <c r="L1227" s="31">
        <v>0.1075</v>
      </c>
      <c r="M1227" s="31" t="s">
        <v>41</v>
      </c>
      <c r="N1227" s="29">
        <v>627000</v>
      </c>
      <c r="O1227" s="29" t="s">
        <v>184</v>
      </c>
      <c r="P1227" s="81">
        <v>2032</v>
      </c>
    </row>
    <row r="1228" spans="3:16" x14ac:dyDescent="0.4">
      <c r="C1228" s="29">
        <v>16</v>
      </c>
      <c r="D1228" s="30">
        <v>48396</v>
      </c>
      <c r="E1228" s="29" t="s">
        <v>90</v>
      </c>
      <c r="F1228" s="29">
        <v>9073.7476644754061</v>
      </c>
      <c r="G1228" s="29">
        <v>4480.7092937771331</v>
      </c>
      <c r="H1228" s="29">
        <v>13554.45695825254</v>
      </c>
      <c r="I1228" s="29">
        <v>491098.45257111156</v>
      </c>
      <c r="J1228" s="29">
        <v>135901.54742888824</v>
      </c>
      <c r="K1228" s="29">
        <v>80969.76390315243</v>
      </c>
      <c r="L1228" s="31">
        <v>0.1075</v>
      </c>
      <c r="M1228" s="31" t="s">
        <v>41</v>
      </c>
      <c r="N1228" s="29">
        <v>627000</v>
      </c>
      <c r="O1228" s="29" t="s">
        <v>184</v>
      </c>
      <c r="P1228" s="81">
        <v>2032</v>
      </c>
    </row>
    <row r="1229" spans="3:16" x14ac:dyDescent="0.4">
      <c r="C1229" s="29">
        <v>17</v>
      </c>
      <c r="D1229" s="30">
        <v>48427</v>
      </c>
      <c r="E1229" s="29" t="s">
        <v>90</v>
      </c>
      <c r="F1229" s="29">
        <v>9155.0333206363321</v>
      </c>
      <c r="G1229" s="29">
        <v>4399.423637616208</v>
      </c>
      <c r="H1229" s="29">
        <v>13554.45695825254</v>
      </c>
      <c r="I1229" s="29">
        <v>481943.41925047524</v>
      </c>
      <c r="J1229" s="29">
        <v>145056.58074952458</v>
      </c>
      <c r="K1229" s="29">
        <v>85369.187540768646</v>
      </c>
      <c r="L1229" s="31">
        <v>0.1075</v>
      </c>
      <c r="M1229" s="31" t="s">
        <v>41</v>
      </c>
      <c r="N1229" s="29">
        <v>627000</v>
      </c>
      <c r="O1229" s="29" t="s">
        <v>184</v>
      </c>
      <c r="P1229" s="81">
        <v>2032</v>
      </c>
    </row>
    <row r="1230" spans="3:16" x14ac:dyDescent="0.4">
      <c r="C1230" s="29">
        <v>18</v>
      </c>
      <c r="D1230" s="30">
        <v>48458</v>
      </c>
      <c r="E1230" s="29" t="s">
        <v>90</v>
      </c>
      <c r="F1230" s="29">
        <v>9237.0471608003681</v>
      </c>
      <c r="G1230" s="29">
        <v>4317.4097974521737</v>
      </c>
      <c r="H1230" s="29">
        <v>13554.456958252542</v>
      </c>
      <c r="I1230" s="29">
        <v>472706.37208967487</v>
      </c>
      <c r="J1230" s="29">
        <v>154293.62791032495</v>
      </c>
      <c r="K1230" s="29">
        <v>89686.597338220818</v>
      </c>
      <c r="L1230" s="31">
        <v>0.1075</v>
      </c>
      <c r="M1230" s="31" t="s">
        <v>41</v>
      </c>
      <c r="N1230" s="29">
        <v>627000</v>
      </c>
      <c r="O1230" s="29" t="s">
        <v>184</v>
      </c>
      <c r="P1230" s="81">
        <v>2032</v>
      </c>
    </row>
    <row r="1231" spans="3:16" x14ac:dyDescent="0.4">
      <c r="C1231" s="29">
        <v>19</v>
      </c>
      <c r="D1231" s="30">
        <v>48488</v>
      </c>
      <c r="E1231" s="29" t="s">
        <v>90</v>
      </c>
      <c r="F1231" s="29">
        <v>9319.7957082825342</v>
      </c>
      <c r="G1231" s="29">
        <v>4234.6612499700041</v>
      </c>
      <c r="H1231" s="29">
        <v>13554.456958252538</v>
      </c>
      <c r="I1231" s="29">
        <v>463386.57638139231</v>
      </c>
      <c r="J1231" s="29">
        <v>163613.42361860748</v>
      </c>
      <c r="K1231" s="29">
        <v>93921.258588190816</v>
      </c>
      <c r="L1231" s="31">
        <v>0.1075</v>
      </c>
      <c r="M1231" s="31" t="s">
        <v>41</v>
      </c>
      <c r="N1231" s="29">
        <v>627000</v>
      </c>
      <c r="O1231" s="29" t="s">
        <v>184</v>
      </c>
      <c r="P1231" s="81">
        <v>2032</v>
      </c>
    </row>
    <row r="1232" spans="3:16" x14ac:dyDescent="0.4">
      <c r="C1232" s="29">
        <v>20</v>
      </c>
      <c r="D1232" s="30">
        <v>48519</v>
      </c>
      <c r="E1232" s="29" t="s">
        <v>90</v>
      </c>
      <c r="F1232" s="29">
        <v>9403.2855448359005</v>
      </c>
      <c r="G1232" s="29">
        <v>4151.1714134166396</v>
      </c>
      <c r="H1232" s="29">
        <v>13554.45695825254</v>
      </c>
      <c r="I1232" s="29">
        <v>453983.29083655641</v>
      </c>
      <c r="J1232" s="29">
        <v>173016.70916344339</v>
      </c>
      <c r="K1232" s="29">
        <v>98072.430001607456</v>
      </c>
      <c r="L1232" s="31">
        <v>0.1075</v>
      </c>
      <c r="M1232" s="31" t="s">
        <v>41</v>
      </c>
      <c r="N1232" s="29">
        <v>627000</v>
      </c>
      <c r="O1232" s="29" t="s">
        <v>184</v>
      </c>
      <c r="P1232" s="81">
        <v>2032</v>
      </c>
    </row>
    <row r="1233" spans="3:16" x14ac:dyDescent="0.4">
      <c r="C1233" s="29">
        <v>21</v>
      </c>
      <c r="D1233" s="30">
        <v>48549</v>
      </c>
      <c r="E1233" s="29" t="s">
        <v>90</v>
      </c>
      <c r="F1233" s="29">
        <v>9487.5233111750567</v>
      </c>
      <c r="G1233" s="29">
        <v>4066.9336470774842</v>
      </c>
      <c r="H1233" s="29">
        <v>13554.45695825254</v>
      </c>
      <c r="I1233" s="29">
        <v>444495.76752538135</v>
      </c>
      <c r="J1233" s="29">
        <v>182504.23247461845</v>
      </c>
      <c r="K1233" s="29">
        <v>102139.36364868494</v>
      </c>
      <c r="L1233" s="31">
        <v>0.1075</v>
      </c>
      <c r="M1233" s="31" t="s">
        <v>41</v>
      </c>
      <c r="N1233" s="29">
        <v>627000</v>
      </c>
      <c r="O1233" s="29" t="s">
        <v>184</v>
      </c>
      <c r="P1233" s="81">
        <v>2032</v>
      </c>
    </row>
    <row r="1234" spans="3:16" x14ac:dyDescent="0.4">
      <c r="C1234" s="29">
        <v>22</v>
      </c>
      <c r="D1234" s="30">
        <v>48580</v>
      </c>
      <c r="E1234" s="29" t="s">
        <v>90</v>
      </c>
      <c r="F1234" s="29">
        <v>9572.5157075043317</v>
      </c>
      <c r="G1234" s="29">
        <v>3981.9412507482079</v>
      </c>
      <c r="H1234" s="29">
        <v>13554.45695825254</v>
      </c>
      <c r="I1234" s="29">
        <v>434923.251817877</v>
      </c>
      <c r="J1234" s="29">
        <v>192076.74818212277</v>
      </c>
      <c r="K1234" s="29">
        <v>106121.30489943315</v>
      </c>
      <c r="L1234" s="31">
        <v>0.1075</v>
      </c>
      <c r="M1234" s="31" t="s">
        <v>41</v>
      </c>
      <c r="N1234" s="29">
        <v>627000</v>
      </c>
      <c r="O1234" s="29" t="s">
        <v>184</v>
      </c>
      <c r="P1234" s="81">
        <v>2033</v>
      </c>
    </row>
    <row r="1235" spans="3:16" x14ac:dyDescent="0.4">
      <c r="C1235" s="29">
        <v>23</v>
      </c>
      <c r="D1235" s="30">
        <v>48611</v>
      </c>
      <c r="E1235" s="29" t="s">
        <v>90</v>
      </c>
      <c r="F1235" s="29">
        <v>9658.2694940507245</v>
      </c>
      <c r="G1235" s="29">
        <v>3896.1874642018147</v>
      </c>
      <c r="H1235" s="29">
        <v>13554.45695825254</v>
      </c>
      <c r="I1235" s="29">
        <v>425264.98232382629</v>
      </c>
      <c r="J1235" s="29">
        <v>201735.01767617351</v>
      </c>
      <c r="K1235" s="29">
        <v>110017.49236363496</v>
      </c>
      <c r="L1235" s="31">
        <v>0.1075</v>
      </c>
      <c r="M1235" s="31" t="s">
        <v>41</v>
      </c>
      <c r="N1235" s="29">
        <v>627000</v>
      </c>
      <c r="O1235" s="29" t="s">
        <v>184</v>
      </c>
      <c r="P1235" s="81">
        <v>2033</v>
      </c>
    </row>
    <row r="1236" spans="3:16" x14ac:dyDescent="0.4">
      <c r="C1236" s="29">
        <v>24</v>
      </c>
      <c r="D1236" s="30">
        <v>48639</v>
      </c>
      <c r="E1236" s="29" t="s">
        <v>90</v>
      </c>
      <c r="F1236" s="29">
        <v>9744.7914916015961</v>
      </c>
      <c r="G1236" s="29">
        <v>3809.6654666509439</v>
      </c>
      <c r="H1236" s="29">
        <v>13554.45695825254</v>
      </c>
      <c r="I1236" s="29">
        <v>415520.19083222467</v>
      </c>
      <c r="J1236" s="29">
        <v>211479.80916777509</v>
      </c>
      <c r="K1236" s="29">
        <v>113827.1578302859</v>
      </c>
      <c r="L1236" s="31">
        <v>0.1075</v>
      </c>
      <c r="M1236" s="31" t="s">
        <v>41</v>
      </c>
      <c r="N1236" s="29">
        <v>627000</v>
      </c>
      <c r="O1236" s="29" t="s">
        <v>184</v>
      </c>
      <c r="P1236" s="81">
        <v>2033</v>
      </c>
    </row>
    <row r="1237" spans="3:16" x14ac:dyDescent="0.4">
      <c r="C1237" s="29">
        <v>25</v>
      </c>
      <c r="D1237" s="30">
        <v>48670</v>
      </c>
      <c r="E1237" s="29" t="s">
        <v>90</v>
      </c>
      <c r="F1237" s="29">
        <v>9832.088582047194</v>
      </c>
      <c r="G1237" s="29">
        <v>3722.3683762053461</v>
      </c>
      <c r="H1237" s="29">
        <v>13554.45695825254</v>
      </c>
      <c r="I1237" s="29">
        <v>405688.10225017747</v>
      </c>
      <c r="J1237" s="29">
        <v>221311.8977498223</v>
      </c>
      <c r="K1237" s="29">
        <v>117549.52620649124</v>
      </c>
      <c r="L1237" s="31">
        <v>0.1075</v>
      </c>
      <c r="M1237" s="31" t="s">
        <v>41</v>
      </c>
      <c r="N1237" s="29">
        <v>627000</v>
      </c>
      <c r="O1237" s="29" t="s">
        <v>184</v>
      </c>
      <c r="P1237" s="81">
        <v>2033</v>
      </c>
    </row>
    <row r="1238" spans="3:16" x14ac:dyDescent="0.4">
      <c r="C1238" s="29">
        <v>26</v>
      </c>
      <c r="D1238" s="30">
        <v>48700</v>
      </c>
      <c r="E1238" s="29" t="s">
        <v>90</v>
      </c>
      <c r="F1238" s="29">
        <v>9920.1677089280347</v>
      </c>
      <c r="G1238" s="29">
        <v>3634.2892493245063</v>
      </c>
      <c r="H1238" s="29">
        <v>13554.45695825254</v>
      </c>
      <c r="I1238" s="29">
        <v>395767.93454124941</v>
      </c>
      <c r="J1238" s="29">
        <v>231232.06545875032</v>
      </c>
      <c r="K1238" s="29">
        <v>121183.81545581574</v>
      </c>
      <c r="L1238" s="31">
        <v>0.1075</v>
      </c>
      <c r="M1238" s="31" t="s">
        <v>41</v>
      </c>
      <c r="N1238" s="29">
        <v>627000</v>
      </c>
      <c r="O1238" s="29" t="s">
        <v>184</v>
      </c>
      <c r="P1238" s="81">
        <v>2033</v>
      </c>
    </row>
    <row r="1239" spans="3:16" x14ac:dyDescent="0.4">
      <c r="C1239" s="29">
        <v>27</v>
      </c>
      <c r="D1239" s="30">
        <v>48731</v>
      </c>
      <c r="E1239" s="29" t="s">
        <v>90</v>
      </c>
      <c r="F1239" s="29">
        <v>10009.03587798718</v>
      </c>
      <c r="G1239" s="29">
        <v>3545.4210802653593</v>
      </c>
      <c r="H1239" s="29">
        <v>13554.45695825254</v>
      </c>
      <c r="I1239" s="29">
        <v>385758.89866326225</v>
      </c>
      <c r="J1239" s="29">
        <v>241241.10133673751</v>
      </c>
      <c r="K1239" s="29">
        <v>124729.23653608109</v>
      </c>
      <c r="L1239" s="31">
        <v>0.1075</v>
      </c>
      <c r="M1239" s="31" t="s">
        <v>41</v>
      </c>
      <c r="N1239" s="29">
        <v>627000</v>
      </c>
      <c r="O1239" s="29" t="s">
        <v>184</v>
      </c>
      <c r="P1239" s="81">
        <v>2033</v>
      </c>
    </row>
    <row r="1240" spans="3:16" x14ac:dyDescent="0.4">
      <c r="C1240" s="29">
        <v>28</v>
      </c>
      <c r="D1240" s="30">
        <v>48761</v>
      </c>
      <c r="E1240" s="29" t="s">
        <v>90</v>
      </c>
      <c r="F1240" s="29">
        <v>10098.70015772748</v>
      </c>
      <c r="G1240" s="29">
        <v>3455.7568005250578</v>
      </c>
      <c r="H1240" s="29">
        <v>13554.456958252538</v>
      </c>
      <c r="I1240" s="29">
        <v>375660.19850553479</v>
      </c>
      <c r="J1240" s="29">
        <v>251339.80149446501</v>
      </c>
      <c r="K1240" s="29">
        <v>128184.99333660616</v>
      </c>
      <c r="L1240" s="31">
        <v>0.1075</v>
      </c>
      <c r="M1240" s="31" t="s">
        <v>41</v>
      </c>
      <c r="N1240" s="29">
        <v>627000</v>
      </c>
      <c r="O1240" s="29" t="s">
        <v>184</v>
      </c>
      <c r="P1240" s="81">
        <v>2033</v>
      </c>
    </row>
    <row r="1241" spans="3:16" x14ac:dyDescent="0.4">
      <c r="C1241" s="29">
        <v>29</v>
      </c>
      <c r="D1241" s="30">
        <v>48792</v>
      </c>
      <c r="E1241" s="29" t="s">
        <v>90</v>
      </c>
      <c r="F1241" s="29">
        <v>10189.167679973789</v>
      </c>
      <c r="G1241" s="29">
        <v>3365.289278278749</v>
      </c>
      <c r="H1241" s="29">
        <v>13554.456958252538</v>
      </c>
      <c r="I1241" s="29">
        <v>365471.03082556103</v>
      </c>
      <c r="J1241" s="29">
        <v>261528.9691744388</v>
      </c>
      <c r="K1241" s="29">
        <v>131550.2826148849</v>
      </c>
      <c r="L1241" s="31">
        <v>0.1075</v>
      </c>
      <c r="M1241" s="31" t="s">
        <v>41</v>
      </c>
      <c r="N1241" s="29">
        <v>627000</v>
      </c>
      <c r="O1241" s="29" t="s">
        <v>184</v>
      </c>
      <c r="P1241" s="81">
        <v>2033</v>
      </c>
    </row>
    <row r="1242" spans="3:16" x14ac:dyDescent="0.4">
      <c r="C1242" s="29">
        <v>30</v>
      </c>
      <c r="D1242" s="30">
        <v>48823</v>
      </c>
      <c r="E1242" s="29" t="s">
        <v>90</v>
      </c>
      <c r="F1242" s="29">
        <v>10280.445640440224</v>
      </c>
      <c r="G1242" s="29">
        <v>3274.0113178123174</v>
      </c>
      <c r="H1242" s="29">
        <v>13554.456958252542</v>
      </c>
      <c r="I1242" s="29">
        <v>355190.58518512081</v>
      </c>
      <c r="J1242" s="29">
        <v>271809.41481487901</v>
      </c>
      <c r="K1242" s="29">
        <v>134824.29393269721</v>
      </c>
      <c r="L1242" s="31">
        <v>0.1075</v>
      </c>
      <c r="M1242" s="31" t="s">
        <v>41</v>
      </c>
      <c r="N1242" s="29">
        <v>627000</v>
      </c>
      <c r="O1242" s="29" t="s">
        <v>184</v>
      </c>
      <c r="P1242" s="81">
        <v>2033</v>
      </c>
    </row>
    <row r="1243" spans="3:16" x14ac:dyDescent="0.4">
      <c r="C1243" s="29">
        <v>31</v>
      </c>
      <c r="D1243" s="30">
        <v>48853</v>
      </c>
      <c r="E1243" s="29" t="s">
        <v>90</v>
      </c>
      <c r="F1243" s="29">
        <v>10372.541299302502</v>
      </c>
      <c r="G1243" s="29">
        <v>3181.9156589500408</v>
      </c>
      <c r="H1243" s="29">
        <v>13554.456958252542</v>
      </c>
      <c r="I1243" s="29">
        <v>344818.04388581833</v>
      </c>
      <c r="J1243" s="29">
        <v>282181.95611418149</v>
      </c>
      <c r="K1243" s="29">
        <v>138006.20959164726</v>
      </c>
      <c r="L1243" s="31">
        <v>0.1075</v>
      </c>
      <c r="M1243" s="31" t="s">
        <v>41</v>
      </c>
      <c r="N1243" s="29">
        <v>627000</v>
      </c>
      <c r="O1243" s="29" t="s">
        <v>184</v>
      </c>
      <c r="P1243" s="81">
        <v>2033</v>
      </c>
    </row>
    <row r="1244" spans="3:16" x14ac:dyDescent="0.4">
      <c r="C1244" s="29">
        <v>32</v>
      </c>
      <c r="D1244" s="30">
        <v>48884</v>
      </c>
      <c r="E1244" s="29" t="s">
        <v>90</v>
      </c>
      <c r="F1244" s="29">
        <v>10465.461981775417</v>
      </c>
      <c r="G1244" s="29">
        <v>3088.9949764771227</v>
      </c>
      <c r="H1244" s="29">
        <v>13554.45695825254</v>
      </c>
      <c r="I1244" s="29">
        <v>334352.58190404292</v>
      </c>
      <c r="J1244" s="29">
        <v>292647.41809595691</v>
      </c>
      <c r="K1244" s="29">
        <v>141095.20456812438</v>
      </c>
      <c r="L1244" s="31">
        <v>0.1075</v>
      </c>
      <c r="M1244" s="31" t="s">
        <v>41</v>
      </c>
      <c r="N1244" s="29">
        <v>627000</v>
      </c>
      <c r="O1244" s="29" t="s">
        <v>184</v>
      </c>
      <c r="P1244" s="81">
        <v>2033</v>
      </c>
    </row>
    <row r="1245" spans="3:16" x14ac:dyDescent="0.4">
      <c r="C1245" s="29">
        <v>33</v>
      </c>
      <c r="D1245" s="30">
        <v>48914</v>
      </c>
      <c r="E1245" s="29" t="s">
        <v>90</v>
      </c>
      <c r="F1245" s="29">
        <v>10559.215078695492</v>
      </c>
      <c r="G1245" s="29">
        <v>2995.2418795570511</v>
      </c>
      <c r="H1245" s="29">
        <v>13554.456958252544</v>
      </c>
      <c r="I1245" s="29">
        <v>323793.36682534742</v>
      </c>
      <c r="J1245" s="29">
        <v>303206.63317465241</v>
      </c>
      <c r="K1245" s="29">
        <v>144090.44644768143</v>
      </c>
      <c r="L1245" s="31">
        <v>0.1075</v>
      </c>
      <c r="M1245" s="31" t="s">
        <v>41</v>
      </c>
      <c r="N1245" s="29">
        <v>627000</v>
      </c>
      <c r="O1245" s="29" t="s">
        <v>184</v>
      </c>
      <c r="P1245" s="81">
        <v>2033</v>
      </c>
    </row>
    <row r="1246" spans="3:16" x14ac:dyDescent="0.4">
      <c r="C1246" s="29">
        <v>34</v>
      </c>
      <c r="D1246" s="30">
        <v>48945</v>
      </c>
      <c r="E1246" s="29" t="s">
        <v>90</v>
      </c>
      <c r="F1246" s="29">
        <v>10653.808047108807</v>
      </c>
      <c r="G1246" s="29">
        <v>2900.6489111437372</v>
      </c>
      <c r="H1246" s="29">
        <v>13554.456958252544</v>
      </c>
      <c r="I1246" s="29">
        <v>313139.5587782386</v>
      </c>
      <c r="J1246" s="29">
        <v>313860.44122176123</v>
      </c>
      <c r="K1246" s="29">
        <v>146991.09535882517</v>
      </c>
      <c r="L1246" s="31">
        <v>0.1075</v>
      </c>
      <c r="M1246" s="31" t="s">
        <v>41</v>
      </c>
      <c r="N1246" s="29">
        <v>627000</v>
      </c>
      <c r="O1246" s="29" t="s">
        <v>184</v>
      </c>
      <c r="P1246" s="81">
        <v>2034</v>
      </c>
    </row>
    <row r="1247" spans="3:16" x14ac:dyDescent="0.4">
      <c r="C1247" s="29">
        <v>35</v>
      </c>
      <c r="D1247" s="30">
        <v>48976</v>
      </c>
      <c r="E1247" s="29" t="s">
        <v>90</v>
      </c>
      <c r="F1247" s="29">
        <v>10749.248410864155</v>
      </c>
      <c r="G1247" s="29">
        <v>2805.2085473883876</v>
      </c>
      <c r="H1247" s="29">
        <v>13554.456958252542</v>
      </c>
      <c r="I1247" s="29">
        <v>302390.31036737445</v>
      </c>
      <c r="J1247" s="29">
        <v>324609.68963262538</v>
      </c>
      <c r="K1247" s="29">
        <v>149796.30390621355</v>
      </c>
      <c r="L1247" s="31">
        <v>0.1075</v>
      </c>
      <c r="M1247" s="31" t="s">
        <v>41</v>
      </c>
      <c r="N1247" s="29">
        <v>627000</v>
      </c>
      <c r="O1247" s="29" t="s">
        <v>184</v>
      </c>
      <c r="P1247" s="81">
        <v>2034</v>
      </c>
    </row>
    <row r="1248" spans="3:16" x14ac:dyDescent="0.4">
      <c r="C1248" s="29">
        <v>36</v>
      </c>
      <c r="D1248" s="30">
        <v>49004</v>
      </c>
      <c r="E1248" s="29" t="s">
        <v>90</v>
      </c>
      <c r="F1248" s="29">
        <v>10845.543761211477</v>
      </c>
      <c r="G1248" s="29">
        <v>2708.9131970410626</v>
      </c>
      <c r="H1248" s="29">
        <v>13554.45695825254</v>
      </c>
      <c r="I1248" s="29">
        <v>291544.76660616294</v>
      </c>
      <c r="J1248" s="29">
        <v>335455.23339383688</v>
      </c>
      <c r="K1248" s="29">
        <v>152505.2171032546</v>
      </c>
      <c r="L1248" s="31">
        <v>0.1075</v>
      </c>
      <c r="M1248" s="31" t="s">
        <v>41</v>
      </c>
      <c r="N1248" s="29">
        <v>627000</v>
      </c>
      <c r="O1248" s="29" t="s">
        <v>184</v>
      </c>
      <c r="P1248" s="81">
        <v>2034</v>
      </c>
    </row>
    <row r="1249" spans="3:16" x14ac:dyDescent="0.4">
      <c r="C1249" s="29">
        <v>37</v>
      </c>
      <c r="D1249" s="30">
        <v>49035</v>
      </c>
      <c r="E1249" s="29" t="s">
        <v>90</v>
      </c>
      <c r="F1249" s="29">
        <v>10942.701757405663</v>
      </c>
      <c r="G1249" s="29">
        <v>2611.7552008468765</v>
      </c>
      <c r="H1249" s="29">
        <v>13554.45695825254</v>
      </c>
      <c r="I1249" s="29">
        <v>280602.06484875729</v>
      </c>
      <c r="J1249" s="29">
        <v>346397.93515124253</v>
      </c>
      <c r="K1249" s="29">
        <v>155116.97230410148</v>
      </c>
      <c r="L1249" s="31">
        <v>0.1075</v>
      </c>
      <c r="M1249" s="31" t="s">
        <v>41</v>
      </c>
      <c r="N1249" s="29">
        <v>627000</v>
      </c>
      <c r="O1249" s="29" t="s">
        <v>184</v>
      </c>
      <c r="P1249" s="81">
        <v>2034</v>
      </c>
    </row>
    <row r="1250" spans="3:16" x14ac:dyDescent="0.4">
      <c r="C1250" s="29">
        <v>38</v>
      </c>
      <c r="D1250" s="30">
        <v>49065</v>
      </c>
      <c r="E1250" s="29" t="s">
        <v>90</v>
      </c>
      <c r="F1250" s="29">
        <v>11040.730127315759</v>
      </c>
      <c r="G1250" s="29">
        <v>2513.7268309367842</v>
      </c>
      <c r="H1250" s="29">
        <v>13554.456958252544</v>
      </c>
      <c r="I1250" s="29">
        <v>269561.33472144156</v>
      </c>
      <c r="J1250" s="29">
        <v>357438.66527855827</v>
      </c>
      <c r="K1250" s="29">
        <v>157630.69913503827</v>
      </c>
      <c r="L1250" s="31">
        <v>0.1075</v>
      </c>
      <c r="M1250" s="31" t="s">
        <v>41</v>
      </c>
      <c r="N1250" s="29">
        <v>627000</v>
      </c>
      <c r="O1250" s="29" t="s">
        <v>184</v>
      </c>
      <c r="P1250" s="81">
        <v>2034</v>
      </c>
    </row>
    <row r="1251" spans="3:16" x14ac:dyDescent="0.4">
      <c r="C1251" s="29">
        <v>39</v>
      </c>
      <c r="D1251" s="30">
        <v>49096</v>
      </c>
      <c r="E1251" s="29" t="s">
        <v>90</v>
      </c>
      <c r="F1251" s="29">
        <v>11139.63666803963</v>
      </c>
      <c r="G1251" s="29">
        <v>2414.8202902129137</v>
      </c>
      <c r="H1251" s="29">
        <v>13554.456958252544</v>
      </c>
      <c r="I1251" s="29">
        <v>258421.69805340192</v>
      </c>
      <c r="J1251" s="29">
        <v>368578.30194659787</v>
      </c>
      <c r="K1251" s="29">
        <v>160045.5194252512</v>
      </c>
      <c r="L1251" s="31">
        <v>0.1075</v>
      </c>
      <c r="M1251" s="31" t="s">
        <v>41</v>
      </c>
      <c r="N1251" s="29">
        <v>627000</v>
      </c>
      <c r="O1251" s="29" t="s">
        <v>184</v>
      </c>
      <c r="P1251" s="81">
        <v>2034</v>
      </c>
    </row>
    <row r="1252" spans="3:16" x14ac:dyDescent="0.4">
      <c r="C1252" s="29">
        <v>40</v>
      </c>
      <c r="D1252" s="30">
        <v>49126</v>
      </c>
      <c r="E1252" s="29" t="s">
        <v>90</v>
      </c>
      <c r="F1252" s="29">
        <v>11239.429246524149</v>
      </c>
      <c r="G1252" s="29">
        <v>2315.0277117283922</v>
      </c>
      <c r="H1252" s="29">
        <v>13554.45695825254</v>
      </c>
      <c r="I1252" s="29">
        <v>247182.26880687778</v>
      </c>
      <c r="J1252" s="29">
        <v>379817.73119312205</v>
      </c>
      <c r="K1252" s="29">
        <v>162360.54713697959</v>
      </c>
      <c r="L1252" s="31">
        <v>0.1075</v>
      </c>
      <c r="M1252" s="31" t="s">
        <v>41</v>
      </c>
      <c r="N1252" s="29">
        <v>627000</v>
      </c>
      <c r="O1252" s="29" t="s">
        <v>184</v>
      </c>
      <c r="P1252" s="81">
        <v>2034</v>
      </c>
    </row>
    <row r="1253" spans="3:16" x14ac:dyDescent="0.4">
      <c r="C1253" s="29">
        <v>41</v>
      </c>
      <c r="D1253" s="30">
        <v>49157</v>
      </c>
      <c r="E1253" s="29" t="s">
        <v>90</v>
      </c>
      <c r="F1253" s="29">
        <v>11340.11580019093</v>
      </c>
      <c r="G1253" s="29">
        <v>2214.3411580616134</v>
      </c>
      <c r="H1253" s="29">
        <v>13554.456958252544</v>
      </c>
      <c r="I1253" s="29">
        <v>235842.15300668686</v>
      </c>
      <c r="J1253" s="29">
        <v>391157.846993313</v>
      </c>
      <c r="K1253" s="29">
        <v>164574.88829504119</v>
      </c>
      <c r="L1253" s="31">
        <v>0.1075</v>
      </c>
      <c r="M1253" s="31" t="s">
        <v>41</v>
      </c>
      <c r="N1253" s="29">
        <v>627000</v>
      </c>
      <c r="O1253" s="29" t="s">
        <v>184</v>
      </c>
      <c r="P1253" s="81">
        <v>2034</v>
      </c>
    </row>
    <row r="1254" spans="3:16" x14ac:dyDescent="0.4">
      <c r="C1254" s="29">
        <v>42</v>
      </c>
      <c r="D1254" s="30">
        <v>49188</v>
      </c>
      <c r="E1254" s="29" t="s">
        <v>90</v>
      </c>
      <c r="F1254" s="29">
        <v>11441.70433756764</v>
      </c>
      <c r="G1254" s="29">
        <v>2112.7526206849029</v>
      </c>
      <c r="H1254" s="29">
        <v>13554.456958252544</v>
      </c>
      <c r="I1254" s="29">
        <v>224400.44866911921</v>
      </c>
      <c r="J1254" s="29">
        <v>402599.55133088061</v>
      </c>
      <c r="K1254" s="29">
        <v>166687.64091572611</v>
      </c>
      <c r="L1254" s="31">
        <v>0.1075</v>
      </c>
      <c r="M1254" s="31" t="s">
        <v>41</v>
      </c>
      <c r="N1254" s="29">
        <v>627000</v>
      </c>
      <c r="O1254" s="29" t="s">
        <v>184</v>
      </c>
      <c r="P1254" s="81">
        <v>2034</v>
      </c>
    </row>
    <row r="1255" spans="3:16" x14ac:dyDescent="0.4">
      <c r="C1255" s="29">
        <v>43</v>
      </c>
      <c r="D1255" s="30">
        <v>49218</v>
      </c>
      <c r="E1255" s="29" t="s">
        <v>90</v>
      </c>
      <c r="F1255" s="29">
        <v>11544.202938925016</v>
      </c>
      <c r="G1255" s="29">
        <v>2010.2540193275263</v>
      </c>
      <c r="H1255" s="29">
        <v>13554.456958252544</v>
      </c>
      <c r="I1255" s="29">
        <v>212856.2457301942</v>
      </c>
      <c r="J1255" s="29">
        <v>414143.75426980562</v>
      </c>
      <c r="K1255" s="29">
        <v>168697.89493505363</v>
      </c>
      <c r="L1255" s="31">
        <v>0.1075</v>
      </c>
      <c r="M1255" s="31" t="s">
        <v>41</v>
      </c>
      <c r="N1255" s="29">
        <v>627000</v>
      </c>
      <c r="O1255" s="29" t="s">
        <v>184</v>
      </c>
      <c r="P1255" s="81">
        <v>2034</v>
      </c>
    </row>
    <row r="1256" spans="3:16" x14ac:dyDescent="0.4">
      <c r="C1256" s="29">
        <v>44</v>
      </c>
      <c r="D1256" s="30">
        <v>49249</v>
      </c>
      <c r="E1256" s="29" t="s">
        <v>90</v>
      </c>
      <c r="F1256" s="29">
        <v>11647.619756919554</v>
      </c>
      <c r="G1256" s="29">
        <v>1906.8372013329897</v>
      </c>
      <c r="H1256" s="29">
        <v>13554.456958252544</v>
      </c>
      <c r="I1256" s="29">
        <v>201208.62597327464</v>
      </c>
      <c r="J1256" s="29">
        <v>425791.37402672519</v>
      </c>
      <c r="K1256" s="29">
        <v>170604.73213638662</v>
      </c>
      <c r="L1256" s="31">
        <v>0.1075</v>
      </c>
      <c r="M1256" s="31" t="s">
        <v>41</v>
      </c>
      <c r="N1256" s="29">
        <v>627000</v>
      </c>
      <c r="O1256" s="29" t="s">
        <v>184</v>
      </c>
      <c r="P1256" s="81">
        <v>2034</v>
      </c>
    </row>
    <row r="1257" spans="3:16" x14ac:dyDescent="0.4">
      <c r="C1257" s="29">
        <v>45</v>
      </c>
      <c r="D1257" s="30">
        <v>49279</v>
      </c>
      <c r="E1257" s="29" t="s">
        <v>90</v>
      </c>
      <c r="F1257" s="29">
        <v>11751.963017241958</v>
      </c>
      <c r="G1257" s="29">
        <v>1802.4939410105853</v>
      </c>
      <c r="H1257" s="29">
        <v>13554.456958252544</v>
      </c>
      <c r="I1257" s="29">
        <v>189456.66295603267</v>
      </c>
      <c r="J1257" s="29">
        <v>437543.33704396716</v>
      </c>
      <c r="K1257" s="29">
        <v>172407.22607739721</v>
      </c>
      <c r="L1257" s="31">
        <v>0.1075</v>
      </c>
      <c r="M1257" s="31" t="s">
        <v>41</v>
      </c>
      <c r="N1257" s="29">
        <v>627000</v>
      </c>
      <c r="O1257" s="29" t="s">
        <v>184</v>
      </c>
      <c r="P1257" s="81">
        <v>2034</v>
      </c>
    </row>
    <row r="1258" spans="3:16" x14ac:dyDescent="0.4">
      <c r="C1258" s="29">
        <v>46</v>
      </c>
      <c r="D1258" s="30">
        <v>49310</v>
      </c>
      <c r="E1258" s="29" t="s">
        <v>90</v>
      </c>
      <c r="F1258" s="29">
        <v>11857.241019271418</v>
      </c>
      <c r="G1258" s="29">
        <v>1697.2159389811259</v>
      </c>
      <c r="H1258" s="29">
        <v>13554.456958252544</v>
      </c>
      <c r="I1258" s="29">
        <v>177599.42193676124</v>
      </c>
      <c r="J1258" s="29">
        <v>449400.57806323859</v>
      </c>
      <c r="K1258" s="29">
        <v>174104.44201637834</v>
      </c>
      <c r="L1258" s="31">
        <v>0.1075</v>
      </c>
      <c r="M1258" s="31" t="s">
        <v>41</v>
      </c>
      <c r="N1258" s="29">
        <v>627000</v>
      </c>
      <c r="O1258" s="29" t="s">
        <v>184</v>
      </c>
      <c r="P1258" s="81">
        <v>2035</v>
      </c>
    </row>
    <row r="1259" spans="3:16" x14ac:dyDescent="0.4">
      <c r="C1259" s="29">
        <v>47</v>
      </c>
      <c r="D1259" s="30">
        <v>49341</v>
      </c>
      <c r="E1259" s="29" t="s">
        <v>90</v>
      </c>
      <c r="F1259" s="29">
        <v>11963.462136735723</v>
      </c>
      <c r="G1259" s="29">
        <v>1590.9948215168195</v>
      </c>
      <c r="H1259" s="29">
        <v>13554.456958252542</v>
      </c>
      <c r="I1259" s="29">
        <v>165635.95980002551</v>
      </c>
      <c r="J1259" s="29">
        <v>461364.04019997432</v>
      </c>
      <c r="K1259" s="29">
        <v>175695.43683789516</v>
      </c>
      <c r="L1259" s="31">
        <v>0.1075</v>
      </c>
      <c r="M1259" s="31" t="s">
        <v>41</v>
      </c>
      <c r="N1259" s="29">
        <v>627000</v>
      </c>
      <c r="O1259" s="29" t="s">
        <v>184</v>
      </c>
      <c r="P1259" s="81">
        <v>2035</v>
      </c>
    </row>
    <row r="1260" spans="3:16" x14ac:dyDescent="0.4">
      <c r="C1260" s="29">
        <v>48</v>
      </c>
      <c r="D1260" s="30">
        <v>49369</v>
      </c>
      <c r="E1260" s="29" t="s">
        <v>90</v>
      </c>
      <c r="F1260" s="29">
        <v>12070.634818377313</v>
      </c>
      <c r="G1260" s="29">
        <v>1483.8221398752285</v>
      </c>
      <c r="H1260" s="29">
        <v>13554.456958252542</v>
      </c>
      <c r="I1260" s="29">
        <v>153565.32498164818</v>
      </c>
      <c r="J1260" s="29">
        <v>473434.67501835164</v>
      </c>
      <c r="K1260" s="29">
        <v>177179.2589777704</v>
      </c>
      <c r="L1260" s="31">
        <v>0.1075</v>
      </c>
      <c r="M1260" s="31" t="s">
        <v>41</v>
      </c>
      <c r="N1260" s="29">
        <v>627000</v>
      </c>
      <c r="O1260" s="29" t="s">
        <v>184</v>
      </c>
      <c r="P1260" s="81">
        <v>2035</v>
      </c>
    </row>
    <row r="1261" spans="3:16" x14ac:dyDescent="0.4">
      <c r="C1261" s="29">
        <v>49</v>
      </c>
      <c r="D1261" s="30">
        <v>49400</v>
      </c>
      <c r="E1261" s="29" t="s">
        <v>90</v>
      </c>
      <c r="F1261" s="29">
        <v>12178.767588625275</v>
      </c>
      <c r="G1261" s="29">
        <v>1375.689369627265</v>
      </c>
      <c r="H1261" s="29">
        <v>13554.45695825254</v>
      </c>
      <c r="I1261" s="29">
        <v>141386.5573930229</v>
      </c>
      <c r="J1261" s="29">
        <v>485613.4426069769</v>
      </c>
      <c r="K1261" s="29">
        <v>178554.94834739767</v>
      </c>
      <c r="L1261" s="31">
        <v>0.1075</v>
      </c>
      <c r="M1261" s="31" t="s">
        <v>41</v>
      </c>
      <c r="N1261" s="29">
        <v>627000</v>
      </c>
      <c r="O1261" s="29" t="s">
        <v>184</v>
      </c>
      <c r="P1261" s="81">
        <v>2035</v>
      </c>
    </row>
    <row r="1262" spans="3:16" x14ac:dyDescent="0.4">
      <c r="C1262" s="29">
        <v>50</v>
      </c>
      <c r="D1262" s="30">
        <v>49430</v>
      </c>
      <c r="E1262" s="29" t="s">
        <v>90</v>
      </c>
      <c r="F1262" s="29">
        <v>12287.869048273375</v>
      </c>
      <c r="G1262" s="29">
        <v>1266.5879099791634</v>
      </c>
      <c r="H1262" s="29">
        <v>13554.456958252538</v>
      </c>
      <c r="I1262" s="29">
        <v>129098.68834474952</v>
      </c>
      <c r="J1262" s="29">
        <v>497901.31165525026</v>
      </c>
      <c r="K1262" s="29">
        <v>179821.53625737684</v>
      </c>
      <c r="L1262" s="31">
        <v>0.1075</v>
      </c>
      <c r="M1262" s="31" t="s">
        <v>41</v>
      </c>
      <c r="N1262" s="29">
        <v>627000</v>
      </c>
      <c r="O1262" s="29" t="s">
        <v>184</v>
      </c>
      <c r="P1262" s="81">
        <v>2035</v>
      </c>
    </row>
    <row r="1263" spans="3:16" x14ac:dyDescent="0.4">
      <c r="C1263" s="29">
        <v>51</v>
      </c>
      <c r="D1263" s="30">
        <v>49461</v>
      </c>
      <c r="E1263" s="29" t="s">
        <v>90</v>
      </c>
      <c r="F1263" s="29">
        <v>12397.947875164158</v>
      </c>
      <c r="G1263" s="29">
        <v>1156.5090830883812</v>
      </c>
      <c r="H1263" s="29">
        <v>13554.45695825254</v>
      </c>
      <c r="I1263" s="29">
        <v>116700.74046958536</v>
      </c>
      <c r="J1263" s="29">
        <v>510299.25953041442</v>
      </c>
      <c r="K1263" s="29">
        <v>180978.04534046521</v>
      </c>
      <c r="L1263" s="31">
        <v>0.1075</v>
      </c>
      <c r="M1263" s="31" t="s">
        <v>41</v>
      </c>
      <c r="N1263" s="29">
        <v>627000</v>
      </c>
      <c r="O1263" s="29" t="s">
        <v>184</v>
      </c>
      <c r="P1263" s="81">
        <v>2035</v>
      </c>
    </row>
    <row r="1264" spans="3:16" x14ac:dyDescent="0.4">
      <c r="C1264" s="29">
        <v>52</v>
      </c>
      <c r="D1264" s="30">
        <v>49491</v>
      </c>
      <c r="E1264" s="29" t="s">
        <v>90</v>
      </c>
      <c r="F1264" s="29">
        <v>12509.012824879173</v>
      </c>
      <c r="G1264" s="29">
        <v>1045.4441333733689</v>
      </c>
      <c r="H1264" s="29">
        <v>13554.456958252542</v>
      </c>
      <c r="I1264" s="29">
        <v>104191.72764470619</v>
      </c>
      <c r="J1264" s="29">
        <v>522808.27235529362</v>
      </c>
      <c r="K1264" s="29">
        <v>182023.48947383856</v>
      </c>
      <c r="L1264" s="31">
        <v>0.1075</v>
      </c>
      <c r="M1264" s="31" t="s">
        <v>41</v>
      </c>
      <c r="N1264" s="29">
        <v>627000</v>
      </c>
      <c r="O1264" s="29" t="s">
        <v>184</v>
      </c>
      <c r="P1264" s="81">
        <v>2035</v>
      </c>
    </row>
    <row r="1265" spans="3:16" x14ac:dyDescent="0.4">
      <c r="C1265" s="29">
        <v>53</v>
      </c>
      <c r="D1265" s="30">
        <v>49522</v>
      </c>
      <c r="E1265" s="29" t="s">
        <v>90</v>
      </c>
      <c r="F1265" s="29">
        <v>12621.072731435383</v>
      </c>
      <c r="G1265" s="29">
        <v>933.38422681715963</v>
      </c>
      <c r="H1265" s="29">
        <v>13554.456958252542</v>
      </c>
      <c r="I1265" s="29">
        <v>91570.654913270802</v>
      </c>
      <c r="J1265" s="29">
        <v>535429.34508672904</v>
      </c>
      <c r="K1265" s="29">
        <v>182956.87370065573</v>
      </c>
      <c r="L1265" s="31">
        <v>0.1075</v>
      </c>
      <c r="M1265" s="31" t="s">
        <v>41</v>
      </c>
      <c r="N1265" s="29">
        <v>627000</v>
      </c>
      <c r="O1265" s="29" t="s">
        <v>184</v>
      </c>
      <c r="P1265" s="81">
        <v>2035</v>
      </c>
    </row>
    <row r="1266" spans="3:16" x14ac:dyDescent="0.4">
      <c r="C1266" s="29">
        <v>54</v>
      </c>
      <c r="D1266" s="30">
        <v>49553</v>
      </c>
      <c r="E1266" s="29" t="s">
        <v>90</v>
      </c>
      <c r="F1266" s="29">
        <v>12734.136507987823</v>
      </c>
      <c r="G1266" s="29">
        <v>820.32045026471758</v>
      </c>
      <c r="H1266" s="29">
        <v>13554.45695825254</v>
      </c>
      <c r="I1266" s="29">
        <v>78836.518405282986</v>
      </c>
      <c r="J1266" s="29">
        <v>548163.4815947169</v>
      </c>
      <c r="K1266" s="29">
        <v>183777.19415092046</v>
      </c>
      <c r="L1266" s="31">
        <v>0.1075</v>
      </c>
      <c r="M1266" s="31" t="s">
        <v>41</v>
      </c>
      <c r="N1266" s="29">
        <v>627000</v>
      </c>
      <c r="O1266" s="29" t="s">
        <v>184</v>
      </c>
      <c r="P1266" s="81">
        <v>2035</v>
      </c>
    </row>
    <row r="1267" spans="3:16" x14ac:dyDescent="0.4">
      <c r="C1267" s="29">
        <v>55</v>
      </c>
      <c r="D1267" s="30">
        <v>49583</v>
      </c>
      <c r="E1267" s="29" t="s">
        <v>90</v>
      </c>
      <c r="F1267" s="29">
        <v>12848.213147538547</v>
      </c>
      <c r="G1267" s="29">
        <v>706.24381071399341</v>
      </c>
      <c r="H1267" s="29">
        <v>13554.45695825254</v>
      </c>
      <c r="I1267" s="29">
        <v>65988.305257744447</v>
      </c>
      <c r="J1267" s="29">
        <v>561011.69474225549</v>
      </c>
      <c r="K1267" s="29">
        <v>184483.43796163445</v>
      </c>
      <c r="L1267" s="31">
        <v>0.1075</v>
      </c>
      <c r="M1267" s="31" t="s">
        <v>41</v>
      </c>
      <c r="N1267" s="29">
        <v>627000</v>
      </c>
      <c r="O1267" s="29" t="s">
        <v>184</v>
      </c>
      <c r="P1267" s="81">
        <v>2035</v>
      </c>
    </row>
    <row r="1268" spans="3:16" x14ac:dyDescent="0.4">
      <c r="C1268" s="29">
        <v>56</v>
      </c>
      <c r="D1268" s="30">
        <v>49614</v>
      </c>
      <c r="E1268" s="29" t="s">
        <v>90</v>
      </c>
      <c r="F1268" s="29">
        <v>12963.311723651914</v>
      </c>
      <c r="G1268" s="29">
        <v>591.1452346006273</v>
      </c>
      <c r="H1268" s="29">
        <v>13554.456958252542</v>
      </c>
      <c r="I1268" s="29">
        <v>53024.993534092529</v>
      </c>
      <c r="J1268" s="29">
        <v>573975.00646590744</v>
      </c>
      <c r="K1268" s="29">
        <v>185074.58319623509</v>
      </c>
      <c r="L1268" s="31">
        <v>0.1075</v>
      </c>
      <c r="M1268" s="31" t="s">
        <v>41</v>
      </c>
      <c r="N1268" s="29">
        <v>627000</v>
      </c>
      <c r="O1268" s="29" t="s">
        <v>184</v>
      </c>
      <c r="P1268" s="81">
        <v>2035</v>
      </c>
    </row>
    <row r="1269" spans="3:16" x14ac:dyDescent="0.4">
      <c r="C1269" s="29">
        <v>57</v>
      </c>
      <c r="D1269" s="30">
        <v>49644</v>
      </c>
      <c r="E1269" s="29" t="s">
        <v>90</v>
      </c>
      <c r="F1269" s="29">
        <v>13079.441391176297</v>
      </c>
      <c r="G1269" s="29">
        <v>475.01556707624559</v>
      </c>
      <c r="H1269" s="29">
        <v>13554.456958252542</v>
      </c>
      <c r="I1269" s="29">
        <v>39945.552142916233</v>
      </c>
      <c r="J1269" s="29">
        <v>587054.44785708375</v>
      </c>
      <c r="K1269" s="29">
        <v>185549.59876331134</v>
      </c>
      <c r="L1269" s="31">
        <v>0.1075</v>
      </c>
      <c r="M1269" s="31" t="s">
        <v>41</v>
      </c>
      <c r="N1269" s="29">
        <v>627000</v>
      </c>
      <c r="O1269" s="29" t="s">
        <v>184</v>
      </c>
      <c r="P1269" s="81">
        <v>2035</v>
      </c>
    </row>
    <row r="1270" spans="3:16" x14ac:dyDescent="0.4">
      <c r="C1270" s="29">
        <v>58</v>
      </c>
      <c r="D1270" s="30">
        <v>49675</v>
      </c>
      <c r="E1270" s="29" t="s">
        <v>90</v>
      </c>
      <c r="F1270" s="29">
        <v>13196.611386972252</v>
      </c>
      <c r="G1270" s="29">
        <v>357.84557128029127</v>
      </c>
      <c r="H1270" s="29">
        <v>13554.456958252544</v>
      </c>
      <c r="I1270" s="29">
        <v>26748.940755943979</v>
      </c>
      <c r="J1270" s="29">
        <v>600251.059244056</v>
      </c>
      <c r="K1270" s="29">
        <v>185907.44433459162</v>
      </c>
      <c r="L1270" s="31">
        <v>0.1075</v>
      </c>
      <c r="M1270" s="31" t="s">
        <v>41</v>
      </c>
      <c r="N1270" s="29">
        <v>627000</v>
      </c>
      <c r="O1270" s="29" t="s">
        <v>184</v>
      </c>
      <c r="P1270" s="81">
        <v>2036</v>
      </c>
    </row>
    <row r="1271" spans="3:16" x14ac:dyDescent="0.4">
      <c r="C1271" s="29">
        <v>59</v>
      </c>
      <c r="D1271" s="30">
        <v>49706</v>
      </c>
      <c r="E1271" s="29" t="s">
        <v>90</v>
      </c>
      <c r="F1271" s="29">
        <v>13314.831030647212</v>
      </c>
      <c r="G1271" s="29">
        <v>239.62592760533147</v>
      </c>
      <c r="H1271" s="29">
        <v>13554.456958252544</v>
      </c>
      <c r="I1271" s="29">
        <v>13434.109725296767</v>
      </c>
      <c r="J1271" s="29">
        <v>613565.89027470327</v>
      </c>
      <c r="K1271" s="29">
        <v>186147.07026219694</v>
      </c>
      <c r="L1271" s="31">
        <v>0.1075</v>
      </c>
      <c r="M1271" s="31" t="s">
        <v>41</v>
      </c>
      <c r="N1271" s="29">
        <v>627000</v>
      </c>
      <c r="O1271" s="29" t="s">
        <v>184</v>
      </c>
      <c r="P1271" s="81">
        <v>2036</v>
      </c>
    </row>
    <row r="1272" spans="3:16" x14ac:dyDescent="0.4">
      <c r="C1272" s="29">
        <v>60</v>
      </c>
      <c r="D1272" s="30">
        <v>49735</v>
      </c>
      <c r="E1272" s="29" t="s">
        <v>90</v>
      </c>
      <c r="F1272" s="29">
        <v>13434.109725296767</v>
      </c>
      <c r="G1272" s="29">
        <v>120.34723295578353</v>
      </c>
      <c r="H1272" s="29">
        <v>13554.456958252551</v>
      </c>
      <c r="I1272" s="29">
        <v>-8.9528384705772623E-13</v>
      </c>
      <c r="J1272" s="29">
        <v>627000</v>
      </c>
      <c r="K1272" s="29">
        <v>186267.41749515271</v>
      </c>
      <c r="L1272" s="31">
        <v>0.1075</v>
      </c>
      <c r="M1272" s="31" t="s">
        <v>41</v>
      </c>
      <c r="N1272" s="29">
        <v>627000</v>
      </c>
      <c r="O1272" s="29" t="s">
        <v>184</v>
      </c>
      <c r="P1272" s="81">
        <v>2036</v>
      </c>
    </row>
    <row r="1273" spans="3:16" x14ac:dyDescent="0.4">
      <c r="C1273" s="29">
        <v>0</v>
      </c>
      <c r="D1273" s="30">
        <v>48000</v>
      </c>
      <c r="E1273" s="29" t="s">
        <v>102</v>
      </c>
      <c r="F1273" s="29">
        <v>0</v>
      </c>
      <c r="G1273" s="29">
        <v>0</v>
      </c>
      <c r="H1273" s="29">
        <v>0</v>
      </c>
      <c r="I1273" s="29">
        <v>731500</v>
      </c>
      <c r="J1273" s="29">
        <v>0</v>
      </c>
      <c r="K1273" s="29">
        <v>0</v>
      </c>
      <c r="L1273" s="31">
        <v>0.1225</v>
      </c>
      <c r="M1273" s="31" t="s">
        <v>36</v>
      </c>
      <c r="N1273" s="29">
        <v>731500</v>
      </c>
      <c r="O1273" s="29" t="s">
        <v>48</v>
      </c>
      <c r="P1273" s="81">
        <v>2031</v>
      </c>
    </row>
    <row r="1274" spans="3:16" x14ac:dyDescent="0.4">
      <c r="C1274" s="29">
        <v>1</v>
      </c>
      <c r="D1274" s="30">
        <v>48030</v>
      </c>
      <c r="E1274" s="29" t="s">
        <v>102</v>
      </c>
      <c r="F1274" s="29">
        <v>8896.9811895664061</v>
      </c>
      <c r="G1274" s="29">
        <v>7467.395833333333</v>
      </c>
      <c r="H1274" s="29">
        <v>16364.37702289974</v>
      </c>
      <c r="I1274" s="29">
        <v>722603.01881043357</v>
      </c>
      <c r="J1274" s="29">
        <v>8896.9811895664061</v>
      </c>
      <c r="K1274" s="29">
        <v>7467.395833333333</v>
      </c>
      <c r="L1274" s="31">
        <v>0.1225</v>
      </c>
      <c r="M1274" s="31" t="s">
        <v>36</v>
      </c>
      <c r="N1274" s="29">
        <v>731500</v>
      </c>
      <c r="O1274" s="29" t="s">
        <v>48</v>
      </c>
      <c r="P1274" s="81">
        <v>2031</v>
      </c>
    </row>
    <row r="1275" spans="3:16" x14ac:dyDescent="0.4">
      <c r="C1275" s="29">
        <v>2</v>
      </c>
      <c r="D1275" s="30">
        <v>48061</v>
      </c>
      <c r="E1275" s="29" t="s">
        <v>102</v>
      </c>
      <c r="F1275" s="29">
        <v>8987.8045392098993</v>
      </c>
      <c r="G1275" s="29">
        <v>7376.5724836898426</v>
      </c>
      <c r="H1275" s="29">
        <v>16364.377022899742</v>
      </c>
      <c r="I1275" s="29">
        <v>713615.21427122364</v>
      </c>
      <c r="J1275" s="29">
        <v>17884.785728776304</v>
      </c>
      <c r="K1275" s="29">
        <v>14843.968317023176</v>
      </c>
      <c r="L1275" s="31">
        <v>0.1225</v>
      </c>
      <c r="M1275" s="31" t="s">
        <v>36</v>
      </c>
      <c r="N1275" s="29">
        <v>731500</v>
      </c>
      <c r="O1275" s="29" t="s">
        <v>48</v>
      </c>
      <c r="P1275" s="81">
        <v>2031</v>
      </c>
    </row>
    <row r="1276" spans="3:16" x14ac:dyDescent="0.4">
      <c r="C1276" s="29">
        <v>3</v>
      </c>
      <c r="D1276" s="30">
        <v>48092</v>
      </c>
      <c r="E1276" s="29" t="s">
        <v>102</v>
      </c>
      <c r="F1276" s="29">
        <v>9079.5550438809951</v>
      </c>
      <c r="G1276" s="29">
        <v>7284.8219790187413</v>
      </c>
      <c r="H1276" s="29">
        <v>16364.377022899736</v>
      </c>
      <c r="I1276" s="29">
        <v>704535.65922734269</v>
      </c>
      <c r="J1276" s="29">
        <v>26964.340772657299</v>
      </c>
      <c r="K1276" s="29">
        <v>22128.790296041916</v>
      </c>
      <c r="L1276" s="31">
        <v>0.1225</v>
      </c>
      <c r="M1276" s="31" t="s">
        <v>36</v>
      </c>
      <c r="N1276" s="29">
        <v>731500</v>
      </c>
      <c r="O1276" s="29" t="s">
        <v>48</v>
      </c>
      <c r="P1276" s="81">
        <v>2031</v>
      </c>
    </row>
    <row r="1277" spans="3:16" x14ac:dyDescent="0.4">
      <c r="C1277" s="29">
        <v>4</v>
      </c>
      <c r="D1277" s="30">
        <v>48122</v>
      </c>
      <c r="E1277" s="29" t="s">
        <v>102</v>
      </c>
      <c r="F1277" s="29">
        <v>9172.2421682872846</v>
      </c>
      <c r="G1277" s="29">
        <v>7192.1348546124564</v>
      </c>
      <c r="H1277" s="29">
        <v>16364.37702289974</v>
      </c>
      <c r="I1277" s="29">
        <v>695363.41705905541</v>
      </c>
      <c r="J1277" s="29">
        <v>36136.582940944587</v>
      </c>
      <c r="K1277" s="29">
        <v>29320.925150654373</v>
      </c>
      <c r="L1277" s="31">
        <v>0.1225</v>
      </c>
      <c r="M1277" s="31" t="s">
        <v>36</v>
      </c>
      <c r="N1277" s="29">
        <v>731500</v>
      </c>
      <c r="O1277" s="29" t="s">
        <v>48</v>
      </c>
      <c r="P1277" s="81">
        <v>2031</v>
      </c>
    </row>
    <row r="1278" spans="3:16" x14ac:dyDescent="0.4">
      <c r="C1278" s="29">
        <v>5</v>
      </c>
      <c r="D1278" s="30">
        <v>48153</v>
      </c>
      <c r="E1278" s="29" t="s">
        <v>102</v>
      </c>
      <c r="F1278" s="29">
        <v>9265.8754737552154</v>
      </c>
      <c r="G1278" s="29">
        <v>7098.5015491445238</v>
      </c>
      <c r="H1278" s="29">
        <v>16364.37702289974</v>
      </c>
      <c r="I1278" s="29">
        <v>686097.54158530023</v>
      </c>
      <c r="J1278" s="29">
        <v>45402.458414699802</v>
      </c>
      <c r="K1278" s="29">
        <v>36419.426699798896</v>
      </c>
      <c r="L1278" s="31">
        <v>0.1225</v>
      </c>
      <c r="M1278" s="31" t="s">
        <v>36</v>
      </c>
      <c r="N1278" s="29">
        <v>731500</v>
      </c>
      <c r="O1278" s="29" t="s">
        <v>48</v>
      </c>
      <c r="P1278" s="81">
        <v>2031</v>
      </c>
    </row>
    <row r="1279" spans="3:16" x14ac:dyDescent="0.4">
      <c r="C1279" s="29">
        <v>6</v>
      </c>
      <c r="D1279" s="30">
        <v>48183</v>
      </c>
      <c r="E1279" s="29" t="s">
        <v>102</v>
      </c>
      <c r="F1279" s="29">
        <v>9360.464619216471</v>
      </c>
      <c r="G1279" s="29">
        <v>7003.9124036832727</v>
      </c>
      <c r="H1279" s="29">
        <v>16364.377022899744</v>
      </c>
      <c r="I1279" s="29">
        <v>676737.07696608372</v>
      </c>
      <c r="J1279" s="29">
        <v>54762.923033916275</v>
      </c>
      <c r="K1279" s="29">
        <v>43423.339103482169</v>
      </c>
      <c r="L1279" s="31">
        <v>0.1225</v>
      </c>
      <c r="M1279" s="31" t="s">
        <v>36</v>
      </c>
      <c r="N1279" s="29">
        <v>731500</v>
      </c>
      <c r="O1279" s="29" t="s">
        <v>48</v>
      </c>
      <c r="P1279" s="81">
        <v>2031</v>
      </c>
    </row>
    <row r="1280" spans="3:16" x14ac:dyDescent="0.4">
      <c r="C1280" s="29">
        <v>7</v>
      </c>
      <c r="D1280" s="30">
        <v>48214</v>
      </c>
      <c r="E1280" s="29" t="s">
        <v>102</v>
      </c>
      <c r="F1280" s="29">
        <v>9456.0193622043025</v>
      </c>
      <c r="G1280" s="29">
        <v>6908.3576606954375</v>
      </c>
      <c r="H1280" s="29">
        <v>16364.37702289974</v>
      </c>
      <c r="I1280" s="29">
        <v>667281.05760387937</v>
      </c>
      <c r="J1280" s="29">
        <v>64218.942396120576</v>
      </c>
      <c r="K1280" s="29">
        <v>50331.696764177606</v>
      </c>
      <c r="L1280" s="31">
        <v>0.1225</v>
      </c>
      <c r="M1280" s="31" t="s">
        <v>36</v>
      </c>
      <c r="N1280" s="29">
        <v>731500</v>
      </c>
      <c r="O1280" s="29" t="s">
        <v>48</v>
      </c>
      <c r="P1280" s="81">
        <v>2032</v>
      </c>
    </row>
    <row r="1281" spans="3:16" x14ac:dyDescent="0.4">
      <c r="C1281" s="29">
        <v>8</v>
      </c>
      <c r="D1281" s="30">
        <v>48245</v>
      </c>
      <c r="E1281" s="29" t="s">
        <v>102</v>
      </c>
      <c r="F1281" s="29">
        <v>9552.5495598601337</v>
      </c>
      <c r="G1281" s="29">
        <v>6811.8274630396018</v>
      </c>
      <c r="H1281" s="29">
        <v>16364.377022899736</v>
      </c>
      <c r="I1281" s="29">
        <v>657728.50804401923</v>
      </c>
      <c r="J1281" s="29">
        <v>73771.491955980717</v>
      </c>
      <c r="K1281" s="29">
        <v>57143.524227217211</v>
      </c>
      <c r="L1281" s="31">
        <v>0.1225</v>
      </c>
      <c r="M1281" s="31" t="s">
        <v>36</v>
      </c>
      <c r="N1281" s="29">
        <v>731500</v>
      </c>
      <c r="O1281" s="29" t="s">
        <v>48</v>
      </c>
      <c r="P1281" s="81">
        <v>2032</v>
      </c>
    </row>
    <row r="1282" spans="3:16" x14ac:dyDescent="0.4">
      <c r="C1282" s="29">
        <v>9</v>
      </c>
      <c r="D1282" s="30">
        <v>48274</v>
      </c>
      <c r="E1282" s="29" t="s">
        <v>102</v>
      </c>
      <c r="F1282" s="29">
        <v>9650.065169950376</v>
      </c>
      <c r="G1282" s="29">
        <v>6714.3118529493631</v>
      </c>
      <c r="H1282" s="29">
        <v>16364.37702289974</v>
      </c>
      <c r="I1282" s="29">
        <v>648078.44287406886</v>
      </c>
      <c r="J1282" s="29">
        <v>83421.557125931096</v>
      </c>
      <c r="K1282" s="29">
        <v>63857.836080166577</v>
      </c>
      <c r="L1282" s="31">
        <v>0.1225</v>
      </c>
      <c r="M1282" s="31" t="s">
        <v>36</v>
      </c>
      <c r="N1282" s="29">
        <v>731500</v>
      </c>
      <c r="O1282" s="29" t="s">
        <v>48</v>
      </c>
      <c r="P1282" s="81">
        <v>2032</v>
      </c>
    </row>
    <row r="1283" spans="3:16" x14ac:dyDescent="0.4">
      <c r="C1283" s="29">
        <v>10</v>
      </c>
      <c r="D1283" s="30">
        <v>48305</v>
      </c>
      <c r="E1283" s="29" t="s">
        <v>102</v>
      </c>
      <c r="F1283" s="29">
        <v>9748.5762518936208</v>
      </c>
      <c r="G1283" s="29">
        <v>6615.8007710061192</v>
      </c>
      <c r="H1283" s="29">
        <v>16364.37702289974</v>
      </c>
      <c r="I1283" s="29">
        <v>638329.86662217521</v>
      </c>
      <c r="J1283" s="29">
        <v>93170.133377824721</v>
      </c>
      <c r="K1283" s="29">
        <v>70473.636851172691</v>
      </c>
      <c r="L1283" s="31">
        <v>0.1225</v>
      </c>
      <c r="M1283" s="31" t="s">
        <v>36</v>
      </c>
      <c r="N1283" s="29">
        <v>731500</v>
      </c>
      <c r="O1283" s="29" t="s">
        <v>48</v>
      </c>
      <c r="P1283" s="81">
        <v>2032</v>
      </c>
    </row>
    <row r="1284" spans="3:16" x14ac:dyDescent="0.4">
      <c r="C1284" s="29">
        <v>11</v>
      </c>
      <c r="D1284" s="30">
        <v>48335</v>
      </c>
      <c r="E1284" s="29" t="s">
        <v>102</v>
      </c>
      <c r="F1284" s="29">
        <v>9848.0929677983659</v>
      </c>
      <c r="G1284" s="29">
        <v>6516.2840551013715</v>
      </c>
      <c r="H1284" s="29">
        <v>16364.377022899736</v>
      </c>
      <c r="I1284" s="29">
        <v>628481.77365437686</v>
      </c>
      <c r="J1284" s="29">
        <v>103018.22634562309</v>
      </c>
      <c r="K1284" s="29">
        <v>76989.920906274056</v>
      </c>
      <c r="L1284" s="31">
        <v>0.1225</v>
      </c>
      <c r="M1284" s="31" t="s">
        <v>36</v>
      </c>
      <c r="N1284" s="29">
        <v>731500</v>
      </c>
      <c r="O1284" s="29" t="s">
        <v>48</v>
      </c>
      <c r="P1284" s="81">
        <v>2032</v>
      </c>
    </row>
    <row r="1285" spans="3:16" x14ac:dyDescent="0.4">
      <c r="C1285" s="29">
        <v>12</v>
      </c>
      <c r="D1285" s="30">
        <v>48366</v>
      </c>
      <c r="E1285" s="29" t="s">
        <v>102</v>
      </c>
      <c r="F1285" s="29">
        <v>9948.6255835113097</v>
      </c>
      <c r="G1285" s="29">
        <v>6415.7514393884303</v>
      </c>
      <c r="H1285" s="29">
        <v>16364.37702289974</v>
      </c>
      <c r="I1285" s="29">
        <v>618533.14807086554</v>
      </c>
      <c r="J1285" s="29">
        <v>112966.8519291344</v>
      </c>
      <c r="K1285" s="29">
        <v>83405.67234566249</v>
      </c>
      <c r="L1285" s="31">
        <v>0.1225</v>
      </c>
      <c r="M1285" s="31" t="s">
        <v>36</v>
      </c>
      <c r="N1285" s="29">
        <v>731500</v>
      </c>
      <c r="O1285" s="29" t="s">
        <v>48</v>
      </c>
      <c r="P1285" s="81">
        <v>2032</v>
      </c>
    </row>
    <row r="1286" spans="3:16" x14ac:dyDescent="0.4">
      <c r="C1286" s="29">
        <v>13</v>
      </c>
      <c r="D1286" s="30">
        <v>48396</v>
      </c>
      <c r="E1286" s="29" t="s">
        <v>102</v>
      </c>
      <c r="F1286" s="29">
        <v>10050.184469676318</v>
      </c>
      <c r="G1286" s="29">
        <v>6314.1925532234191</v>
      </c>
      <c r="H1286" s="29">
        <v>16364.377022899736</v>
      </c>
      <c r="I1286" s="29">
        <v>608482.9636011892</v>
      </c>
      <c r="J1286" s="29">
        <v>123017.03639881071</v>
      </c>
      <c r="K1286" s="29">
        <v>89719.864898885906</v>
      </c>
      <c r="L1286" s="31">
        <v>0.1225</v>
      </c>
      <c r="M1286" s="31" t="s">
        <v>36</v>
      </c>
      <c r="N1286" s="29">
        <v>731500</v>
      </c>
      <c r="O1286" s="29" t="s">
        <v>48</v>
      </c>
      <c r="P1286" s="81">
        <v>2032</v>
      </c>
    </row>
    <row r="1287" spans="3:16" x14ac:dyDescent="0.4">
      <c r="C1287" s="29">
        <v>14</v>
      </c>
      <c r="D1287" s="30">
        <v>48427</v>
      </c>
      <c r="E1287" s="29" t="s">
        <v>102</v>
      </c>
      <c r="F1287" s="29">
        <v>10152.780102804263</v>
      </c>
      <c r="G1287" s="29">
        <v>6211.5969200954733</v>
      </c>
      <c r="H1287" s="29">
        <v>16364.377022899736</v>
      </c>
      <c r="I1287" s="29">
        <v>598330.1834983849</v>
      </c>
      <c r="J1287" s="29">
        <v>133169.81650161499</v>
      </c>
      <c r="K1287" s="29">
        <v>95931.461818981377</v>
      </c>
      <c r="L1287" s="31">
        <v>0.1225</v>
      </c>
      <c r="M1287" s="31" t="s">
        <v>36</v>
      </c>
      <c r="N1287" s="29">
        <v>731500</v>
      </c>
      <c r="O1287" s="29" t="s">
        <v>48</v>
      </c>
      <c r="P1287" s="81">
        <v>2032</v>
      </c>
    </row>
    <row r="1288" spans="3:16" x14ac:dyDescent="0.4">
      <c r="C1288" s="29">
        <v>15</v>
      </c>
      <c r="D1288" s="30">
        <v>48458</v>
      </c>
      <c r="E1288" s="29" t="s">
        <v>102</v>
      </c>
      <c r="F1288" s="29">
        <v>10256.423066353724</v>
      </c>
      <c r="G1288" s="29">
        <v>6107.9539565460127</v>
      </c>
      <c r="H1288" s="29">
        <v>16364.377022899736</v>
      </c>
      <c r="I1288" s="29">
        <v>588073.76043203112</v>
      </c>
      <c r="J1288" s="29">
        <v>143426.2395679687</v>
      </c>
      <c r="K1288" s="29">
        <v>102039.41577552739</v>
      </c>
      <c r="L1288" s="31">
        <v>0.1225</v>
      </c>
      <c r="M1288" s="31" t="s">
        <v>36</v>
      </c>
      <c r="N1288" s="29">
        <v>731500</v>
      </c>
      <c r="O1288" s="29" t="s">
        <v>48</v>
      </c>
      <c r="P1288" s="81">
        <v>2032</v>
      </c>
    </row>
    <row r="1289" spans="3:16" x14ac:dyDescent="0.4">
      <c r="C1289" s="29">
        <v>16</v>
      </c>
      <c r="D1289" s="30">
        <v>48488</v>
      </c>
      <c r="E1289" s="29" t="s">
        <v>102</v>
      </c>
      <c r="F1289" s="29">
        <v>10361.12405182275</v>
      </c>
      <c r="G1289" s="29">
        <v>6003.2529710769841</v>
      </c>
      <c r="H1289" s="29">
        <v>16364.377022899735</v>
      </c>
      <c r="I1289" s="29">
        <v>577712.63638020842</v>
      </c>
      <c r="J1289" s="29">
        <v>153787.36361979146</v>
      </c>
      <c r="K1289" s="29">
        <v>108042.66874660438</v>
      </c>
      <c r="L1289" s="31">
        <v>0.1225</v>
      </c>
      <c r="M1289" s="31" t="s">
        <v>36</v>
      </c>
      <c r="N1289" s="29">
        <v>731500</v>
      </c>
      <c r="O1289" s="29" t="s">
        <v>48</v>
      </c>
      <c r="P1289" s="81">
        <v>2032</v>
      </c>
    </row>
    <row r="1290" spans="3:16" x14ac:dyDescent="0.4">
      <c r="C1290" s="29">
        <v>17</v>
      </c>
      <c r="D1290" s="30">
        <v>48519</v>
      </c>
      <c r="E1290" s="29" t="s">
        <v>102</v>
      </c>
      <c r="F1290" s="29">
        <v>10466.893859851774</v>
      </c>
      <c r="G1290" s="29">
        <v>5897.4831630479612</v>
      </c>
      <c r="H1290" s="29">
        <v>16364.377022899736</v>
      </c>
      <c r="I1290" s="29">
        <v>567245.74252035667</v>
      </c>
      <c r="J1290" s="29">
        <v>164254.25747964325</v>
      </c>
      <c r="K1290" s="29">
        <v>113940.15190965234</v>
      </c>
      <c r="L1290" s="31">
        <v>0.1225</v>
      </c>
      <c r="M1290" s="31" t="s">
        <v>36</v>
      </c>
      <c r="N1290" s="29">
        <v>731500</v>
      </c>
      <c r="O1290" s="29" t="s">
        <v>48</v>
      </c>
      <c r="P1290" s="81">
        <v>2032</v>
      </c>
    </row>
    <row r="1291" spans="3:16" x14ac:dyDescent="0.4">
      <c r="C1291" s="29">
        <v>18</v>
      </c>
      <c r="D1291" s="30">
        <v>48549</v>
      </c>
      <c r="E1291" s="29" t="s">
        <v>102</v>
      </c>
      <c r="F1291" s="29">
        <v>10573.743401337762</v>
      </c>
      <c r="G1291" s="29">
        <v>5790.633621561974</v>
      </c>
      <c r="H1291" s="29">
        <v>16364.377022899736</v>
      </c>
      <c r="I1291" s="29">
        <v>556671.9991190189</v>
      </c>
      <c r="J1291" s="29">
        <v>174828.00088098101</v>
      </c>
      <c r="K1291" s="29">
        <v>119730.78553121432</v>
      </c>
      <c r="L1291" s="31">
        <v>0.1225</v>
      </c>
      <c r="M1291" s="31" t="s">
        <v>36</v>
      </c>
      <c r="N1291" s="29">
        <v>731500</v>
      </c>
      <c r="O1291" s="29" t="s">
        <v>48</v>
      </c>
      <c r="P1291" s="81">
        <v>2032</v>
      </c>
    </row>
    <row r="1292" spans="3:16" x14ac:dyDescent="0.4">
      <c r="C1292" s="29">
        <v>19</v>
      </c>
      <c r="D1292" s="30">
        <v>48580</v>
      </c>
      <c r="E1292" s="29" t="s">
        <v>102</v>
      </c>
      <c r="F1292" s="29">
        <v>10681.683698559751</v>
      </c>
      <c r="G1292" s="29">
        <v>5682.6933243399844</v>
      </c>
      <c r="H1292" s="29">
        <v>16364.377022899736</v>
      </c>
      <c r="I1292" s="29">
        <v>545990.31542045914</v>
      </c>
      <c r="J1292" s="29">
        <v>185509.68457954077</v>
      </c>
      <c r="K1292" s="29">
        <v>125413.47885555431</v>
      </c>
      <c r="L1292" s="31">
        <v>0.1225</v>
      </c>
      <c r="M1292" s="31" t="s">
        <v>36</v>
      </c>
      <c r="N1292" s="29">
        <v>731500</v>
      </c>
      <c r="O1292" s="29" t="s">
        <v>48</v>
      </c>
      <c r="P1292" s="81">
        <v>2033</v>
      </c>
    </row>
    <row r="1293" spans="3:16" x14ac:dyDescent="0.4">
      <c r="C1293" s="29">
        <v>20</v>
      </c>
      <c r="D1293" s="30">
        <v>48611</v>
      </c>
      <c r="E1293" s="29" t="s">
        <v>102</v>
      </c>
      <c r="F1293" s="29">
        <v>10790.725886315882</v>
      </c>
      <c r="G1293" s="29">
        <v>5573.6511365838533</v>
      </c>
      <c r="H1293" s="29">
        <v>16364.377022899735</v>
      </c>
      <c r="I1293" s="29">
        <v>535199.58953414322</v>
      </c>
      <c r="J1293" s="29">
        <v>196300.41046585666</v>
      </c>
      <c r="K1293" s="29">
        <v>130987.12999213816</v>
      </c>
      <c r="L1293" s="31">
        <v>0.1225</v>
      </c>
      <c r="M1293" s="31" t="s">
        <v>36</v>
      </c>
      <c r="N1293" s="29">
        <v>731500</v>
      </c>
      <c r="O1293" s="29" t="s">
        <v>48</v>
      </c>
      <c r="P1293" s="81">
        <v>2033</v>
      </c>
    </row>
    <row r="1294" spans="3:16" x14ac:dyDescent="0.4">
      <c r="C1294" s="29">
        <v>21</v>
      </c>
      <c r="D1294" s="30">
        <v>48639</v>
      </c>
      <c r="E1294" s="29" t="s">
        <v>102</v>
      </c>
      <c r="F1294" s="29">
        <v>10900.881213072025</v>
      </c>
      <c r="G1294" s="29">
        <v>5463.495809827712</v>
      </c>
      <c r="H1294" s="29">
        <v>16364.377022899736</v>
      </c>
      <c r="I1294" s="29">
        <v>524298.70832107123</v>
      </c>
      <c r="J1294" s="29">
        <v>207201.29167892868</v>
      </c>
      <c r="K1294" s="29">
        <v>136450.62580196586</v>
      </c>
      <c r="L1294" s="31">
        <v>0.1225</v>
      </c>
      <c r="M1294" s="31" t="s">
        <v>36</v>
      </c>
      <c r="N1294" s="29">
        <v>731500</v>
      </c>
      <c r="O1294" s="29" t="s">
        <v>48</v>
      </c>
      <c r="P1294" s="81">
        <v>2033</v>
      </c>
    </row>
    <row r="1295" spans="3:16" x14ac:dyDescent="0.4">
      <c r="C1295" s="29">
        <v>22</v>
      </c>
      <c r="D1295" s="30">
        <v>48670</v>
      </c>
      <c r="E1295" s="29" t="s">
        <v>102</v>
      </c>
      <c r="F1295" s="29">
        <v>11012.16104212213</v>
      </c>
      <c r="G1295" s="29">
        <v>5352.2159807776025</v>
      </c>
      <c r="H1295" s="29">
        <v>16364.377022899733</v>
      </c>
      <c r="I1295" s="29">
        <v>513286.54727894912</v>
      </c>
      <c r="J1295" s="29">
        <v>218213.45272105082</v>
      </c>
      <c r="K1295" s="29">
        <v>141802.84178274346</v>
      </c>
      <c r="L1295" s="31">
        <v>0.1225</v>
      </c>
      <c r="M1295" s="31" t="s">
        <v>36</v>
      </c>
      <c r="N1295" s="29">
        <v>731500</v>
      </c>
      <c r="O1295" s="29" t="s">
        <v>48</v>
      </c>
      <c r="P1295" s="81">
        <v>2033</v>
      </c>
    </row>
    <row r="1296" spans="3:16" x14ac:dyDescent="0.4">
      <c r="C1296" s="29">
        <v>23</v>
      </c>
      <c r="D1296" s="30">
        <v>48700</v>
      </c>
      <c r="E1296" s="29" t="s">
        <v>102</v>
      </c>
      <c r="F1296" s="29">
        <v>11124.576852760463</v>
      </c>
      <c r="G1296" s="29">
        <v>5239.8001701392723</v>
      </c>
      <c r="H1296" s="29">
        <v>16364.377022899736</v>
      </c>
      <c r="I1296" s="29">
        <v>502161.97042618867</v>
      </c>
      <c r="J1296" s="29">
        <v>229338.02957381128</v>
      </c>
      <c r="K1296" s="29">
        <v>147042.64195288272</v>
      </c>
      <c r="L1296" s="31">
        <v>0.1225</v>
      </c>
      <c r="M1296" s="31" t="s">
        <v>36</v>
      </c>
      <c r="N1296" s="29">
        <v>731500</v>
      </c>
      <c r="O1296" s="29" t="s">
        <v>48</v>
      </c>
      <c r="P1296" s="81">
        <v>2033</v>
      </c>
    </row>
    <row r="1297" spans="3:16" x14ac:dyDescent="0.4">
      <c r="C1297" s="29">
        <v>24</v>
      </c>
      <c r="D1297" s="30">
        <v>48731</v>
      </c>
      <c r="E1297" s="29" t="s">
        <v>102</v>
      </c>
      <c r="F1297" s="29">
        <v>11238.140241465728</v>
      </c>
      <c r="G1297" s="29">
        <v>5126.2367814340096</v>
      </c>
      <c r="H1297" s="29">
        <v>16364.377022899736</v>
      </c>
      <c r="I1297" s="29">
        <v>490923.83018472296</v>
      </c>
      <c r="J1297" s="29">
        <v>240576.16981527701</v>
      </c>
      <c r="K1297" s="29">
        <v>152168.87873431674</v>
      </c>
      <c r="L1297" s="31">
        <v>0.1225</v>
      </c>
      <c r="M1297" s="31" t="s">
        <v>36</v>
      </c>
      <c r="N1297" s="29">
        <v>731500</v>
      </c>
      <c r="O1297" s="29" t="s">
        <v>48</v>
      </c>
      <c r="P1297" s="81">
        <v>2033</v>
      </c>
    </row>
    <row r="1298" spans="3:16" x14ac:dyDescent="0.4">
      <c r="C1298" s="29">
        <v>25</v>
      </c>
      <c r="D1298" s="30">
        <v>48761</v>
      </c>
      <c r="E1298" s="29" t="s">
        <v>102</v>
      </c>
      <c r="F1298" s="29">
        <v>11352.862923097357</v>
      </c>
      <c r="G1298" s="29">
        <v>5011.5140998023799</v>
      </c>
      <c r="H1298" s="29">
        <v>16364.377022899736</v>
      </c>
      <c r="I1298" s="29">
        <v>479570.96726162563</v>
      </c>
      <c r="J1298" s="29">
        <v>251929.03273837437</v>
      </c>
      <c r="K1298" s="29">
        <v>157180.39283411912</v>
      </c>
      <c r="L1298" s="31">
        <v>0.1225</v>
      </c>
      <c r="M1298" s="31" t="s">
        <v>36</v>
      </c>
      <c r="N1298" s="29">
        <v>731500</v>
      </c>
      <c r="O1298" s="29" t="s">
        <v>48</v>
      </c>
      <c r="P1298" s="81">
        <v>2033</v>
      </c>
    </row>
    <row r="1299" spans="3:16" x14ac:dyDescent="0.4">
      <c r="C1299" s="29">
        <v>26</v>
      </c>
      <c r="D1299" s="30">
        <v>48792</v>
      </c>
      <c r="E1299" s="29" t="s">
        <v>102</v>
      </c>
      <c r="F1299" s="29">
        <v>11468.756732103979</v>
      </c>
      <c r="G1299" s="29">
        <v>4895.6202907957613</v>
      </c>
      <c r="H1299" s="29">
        <v>16364.37702289974</v>
      </c>
      <c r="I1299" s="29">
        <v>468102.21052952163</v>
      </c>
      <c r="J1299" s="29">
        <v>263397.78947047837</v>
      </c>
      <c r="K1299" s="29">
        <v>162076.01312491487</v>
      </c>
      <c r="L1299" s="31">
        <v>0.1225</v>
      </c>
      <c r="M1299" s="31" t="s">
        <v>36</v>
      </c>
      <c r="N1299" s="29">
        <v>731500</v>
      </c>
      <c r="O1299" s="29" t="s">
        <v>48</v>
      </c>
      <c r="P1299" s="81">
        <v>2033</v>
      </c>
    </row>
    <row r="1300" spans="3:16" x14ac:dyDescent="0.4">
      <c r="C1300" s="29">
        <v>27</v>
      </c>
      <c r="D1300" s="30">
        <v>48823</v>
      </c>
      <c r="E1300" s="29" t="s">
        <v>102</v>
      </c>
      <c r="F1300" s="29">
        <v>11585.833623744204</v>
      </c>
      <c r="G1300" s="29">
        <v>4778.5433991555328</v>
      </c>
      <c r="H1300" s="29">
        <v>16364.377022899736</v>
      </c>
      <c r="I1300" s="29">
        <v>456516.37690577743</v>
      </c>
      <c r="J1300" s="29">
        <v>274983.62309422257</v>
      </c>
      <c r="K1300" s="29">
        <v>166854.55652407039</v>
      </c>
      <c r="L1300" s="31">
        <v>0.1225</v>
      </c>
      <c r="M1300" s="31" t="s">
        <v>36</v>
      </c>
      <c r="N1300" s="29">
        <v>731500</v>
      </c>
      <c r="O1300" s="29" t="s">
        <v>48</v>
      </c>
      <c r="P1300" s="81">
        <v>2033</v>
      </c>
    </row>
    <row r="1301" spans="3:16" x14ac:dyDescent="0.4">
      <c r="C1301" s="29">
        <v>28</v>
      </c>
      <c r="D1301" s="30">
        <v>48853</v>
      </c>
      <c r="E1301" s="29" t="s">
        <v>102</v>
      </c>
      <c r="F1301" s="29">
        <v>11704.105675319926</v>
      </c>
      <c r="G1301" s="29">
        <v>4660.2713475798109</v>
      </c>
      <c r="H1301" s="29">
        <v>16364.377022899736</v>
      </c>
      <c r="I1301" s="29">
        <v>444812.27123045753</v>
      </c>
      <c r="J1301" s="29">
        <v>286687.72876954247</v>
      </c>
      <c r="K1301" s="29">
        <v>171514.8278716502</v>
      </c>
      <c r="L1301" s="31">
        <v>0.1225</v>
      </c>
      <c r="M1301" s="31" t="s">
        <v>36</v>
      </c>
      <c r="N1301" s="29">
        <v>731500</v>
      </c>
      <c r="O1301" s="29" t="s">
        <v>48</v>
      </c>
      <c r="P1301" s="81">
        <v>2033</v>
      </c>
    </row>
    <row r="1302" spans="3:16" x14ac:dyDescent="0.4">
      <c r="C1302" s="29">
        <v>29</v>
      </c>
      <c r="D1302" s="30">
        <v>48884</v>
      </c>
      <c r="E1302" s="29" t="s">
        <v>102</v>
      </c>
      <c r="F1302" s="29">
        <v>11823.585087422151</v>
      </c>
      <c r="G1302" s="29">
        <v>4540.7919354775868</v>
      </c>
      <c r="H1302" s="29">
        <v>16364.377022899736</v>
      </c>
      <c r="I1302" s="29">
        <v>432988.68614303536</v>
      </c>
      <c r="J1302" s="29">
        <v>298511.31385696464</v>
      </c>
      <c r="K1302" s="29">
        <v>176055.61980712778</v>
      </c>
      <c r="L1302" s="31">
        <v>0.1225</v>
      </c>
      <c r="M1302" s="31" t="s">
        <v>36</v>
      </c>
      <c r="N1302" s="29">
        <v>731500</v>
      </c>
      <c r="O1302" s="29" t="s">
        <v>48</v>
      </c>
      <c r="P1302" s="81">
        <v>2033</v>
      </c>
    </row>
    <row r="1303" spans="3:16" x14ac:dyDescent="0.4">
      <c r="C1303" s="29">
        <v>30</v>
      </c>
      <c r="D1303" s="30">
        <v>48914</v>
      </c>
      <c r="E1303" s="29" t="s">
        <v>102</v>
      </c>
      <c r="F1303" s="29">
        <v>11944.28418518959</v>
      </c>
      <c r="G1303" s="29">
        <v>4420.0928377101527</v>
      </c>
      <c r="H1303" s="29">
        <v>16364.377022899742</v>
      </c>
      <c r="I1303" s="29">
        <v>421044.40195784578</v>
      </c>
      <c r="J1303" s="29">
        <v>310455.59804215422</v>
      </c>
      <c r="K1303" s="29">
        <v>180475.71264483794</v>
      </c>
      <c r="L1303" s="31">
        <v>0.1225</v>
      </c>
      <c r="M1303" s="31" t="s">
        <v>36</v>
      </c>
      <c r="N1303" s="29">
        <v>731500</v>
      </c>
      <c r="O1303" s="29" t="s">
        <v>48</v>
      </c>
      <c r="P1303" s="81">
        <v>2033</v>
      </c>
    </row>
    <row r="1304" spans="3:16" x14ac:dyDescent="0.4">
      <c r="C1304" s="29">
        <v>31</v>
      </c>
      <c r="D1304" s="30">
        <v>48945</v>
      </c>
      <c r="E1304" s="29" t="s">
        <v>102</v>
      </c>
      <c r="F1304" s="29">
        <v>12066.215419580065</v>
      </c>
      <c r="G1304" s="29">
        <v>4298.161603319676</v>
      </c>
      <c r="H1304" s="29">
        <v>16364.377022899742</v>
      </c>
      <c r="I1304" s="29">
        <v>408978.18653826573</v>
      </c>
      <c r="J1304" s="29">
        <v>322521.81346173427</v>
      </c>
      <c r="K1304" s="29">
        <v>184773.8742481576</v>
      </c>
      <c r="L1304" s="31">
        <v>0.1225</v>
      </c>
      <c r="M1304" s="31" t="s">
        <v>36</v>
      </c>
      <c r="N1304" s="29">
        <v>731500</v>
      </c>
      <c r="O1304" s="29" t="s">
        <v>48</v>
      </c>
      <c r="P1304" s="81">
        <v>2034</v>
      </c>
    </row>
    <row r="1305" spans="3:16" x14ac:dyDescent="0.4">
      <c r="C1305" s="29">
        <v>32</v>
      </c>
      <c r="D1305" s="30">
        <v>48976</v>
      </c>
      <c r="E1305" s="29" t="s">
        <v>102</v>
      </c>
      <c r="F1305" s="29">
        <v>12189.39136865494</v>
      </c>
      <c r="G1305" s="29">
        <v>4174.985654244796</v>
      </c>
      <c r="H1305" s="29">
        <v>16364.377022899736</v>
      </c>
      <c r="I1305" s="29">
        <v>396788.79516961076</v>
      </c>
      <c r="J1305" s="29">
        <v>334711.20483038924</v>
      </c>
      <c r="K1305" s="29">
        <v>188948.85990240239</v>
      </c>
      <c r="L1305" s="31">
        <v>0.1225</v>
      </c>
      <c r="M1305" s="31" t="s">
        <v>36</v>
      </c>
      <c r="N1305" s="29">
        <v>731500</v>
      </c>
      <c r="O1305" s="29" t="s">
        <v>48</v>
      </c>
      <c r="P1305" s="81">
        <v>2034</v>
      </c>
    </row>
    <row r="1306" spans="3:16" x14ac:dyDescent="0.4">
      <c r="C1306" s="29">
        <v>33</v>
      </c>
      <c r="D1306" s="30">
        <v>49004</v>
      </c>
      <c r="E1306" s="29" t="s">
        <v>102</v>
      </c>
      <c r="F1306" s="29">
        <v>12313.824738876627</v>
      </c>
      <c r="G1306" s="29">
        <v>4050.5522840231097</v>
      </c>
      <c r="H1306" s="29">
        <v>16364.377022899736</v>
      </c>
      <c r="I1306" s="29">
        <v>384474.97043073416</v>
      </c>
      <c r="J1306" s="29">
        <v>347025.02956926584</v>
      </c>
      <c r="K1306" s="29">
        <v>192999.4121864255</v>
      </c>
      <c r="L1306" s="31">
        <v>0.1225</v>
      </c>
      <c r="M1306" s="31" t="s">
        <v>36</v>
      </c>
      <c r="N1306" s="29">
        <v>731500</v>
      </c>
      <c r="O1306" s="29" t="s">
        <v>48</v>
      </c>
      <c r="P1306" s="81">
        <v>2034</v>
      </c>
    </row>
    <row r="1307" spans="3:16" x14ac:dyDescent="0.4">
      <c r="C1307" s="29">
        <v>34</v>
      </c>
      <c r="D1307" s="30">
        <v>49035</v>
      </c>
      <c r="E1307" s="29" t="s">
        <v>102</v>
      </c>
      <c r="F1307" s="29">
        <v>12439.528366419328</v>
      </c>
      <c r="G1307" s="29">
        <v>3924.8486564804111</v>
      </c>
      <c r="H1307" s="29">
        <v>16364.37702289974</v>
      </c>
      <c r="I1307" s="29">
        <v>372035.44206431485</v>
      </c>
      <c r="J1307" s="29">
        <v>359464.55793568515</v>
      </c>
      <c r="K1307" s="29">
        <v>196924.2608429059</v>
      </c>
      <c r="L1307" s="31">
        <v>0.1225</v>
      </c>
      <c r="M1307" s="31" t="s">
        <v>36</v>
      </c>
      <c r="N1307" s="29">
        <v>731500</v>
      </c>
      <c r="O1307" s="29" t="s">
        <v>48</v>
      </c>
      <c r="P1307" s="81">
        <v>2034</v>
      </c>
    </row>
    <row r="1308" spans="3:16" x14ac:dyDescent="0.4">
      <c r="C1308" s="29">
        <v>35</v>
      </c>
      <c r="D1308" s="30">
        <v>49065</v>
      </c>
      <c r="E1308" s="29" t="s">
        <v>102</v>
      </c>
      <c r="F1308" s="29">
        <v>12566.515218493192</v>
      </c>
      <c r="G1308" s="29">
        <v>3797.8618044065474</v>
      </c>
      <c r="H1308" s="29">
        <v>16364.37702289974</v>
      </c>
      <c r="I1308" s="29">
        <v>359468.92684582167</v>
      </c>
      <c r="J1308" s="29">
        <v>372031.07315417833</v>
      </c>
      <c r="K1308" s="29">
        <v>200722.12264731244</v>
      </c>
      <c r="L1308" s="31">
        <v>0.1225</v>
      </c>
      <c r="M1308" s="31" t="s">
        <v>36</v>
      </c>
      <c r="N1308" s="29">
        <v>731500</v>
      </c>
      <c r="O1308" s="29" t="s">
        <v>48</v>
      </c>
      <c r="P1308" s="81">
        <v>2034</v>
      </c>
    </row>
    <row r="1309" spans="3:16" x14ac:dyDescent="0.4">
      <c r="C1309" s="29">
        <v>36</v>
      </c>
      <c r="D1309" s="30">
        <v>49096</v>
      </c>
      <c r="E1309" s="29" t="s">
        <v>102</v>
      </c>
      <c r="F1309" s="29">
        <v>12694.798394681977</v>
      </c>
      <c r="G1309" s="29">
        <v>3669.5786282177628</v>
      </c>
      <c r="H1309" s="29">
        <v>16364.37702289974</v>
      </c>
      <c r="I1309" s="29">
        <v>346774.12845113967</v>
      </c>
      <c r="J1309" s="29">
        <v>384725.87154886033</v>
      </c>
      <c r="K1309" s="29">
        <v>204391.70127553021</v>
      </c>
      <c r="L1309" s="31">
        <v>0.1225</v>
      </c>
      <c r="M1309" s="31" t="s">
        <v>36</v>
      </c>
      <c r="N1309" s="29">
        <v>731500</v>
      </c>
      <c r="O1309" s="29" t="s">
        <v>48</v>
      </c>
      <c r="P1309" s="81">
        <v>2034</v>
      </c>
    </row>
    <row r="1310" spans="3:16" x14ac:dyDescent="0.4">
      <c r="C1310" s="29">
        <v>37</v>
      </c>
      <c r="D1310" s="30">
        <v>49126</v>
      </c>
      <c r="E1310" s="29" t="s">
        <v>102</v>
      </c>
      <c r="F1310" s="29">
        <v>12824.391128294355</v>
      </c>
      <c r="G1310" s="29">
        <v>3539.9858946053841</v>
      </c>
      <c r="H1310" s="29">
        <v>16364.37702289974</v>
      </c>
      <c r="I1310" s="29">
        <v>333949.73732284532</v>
      </c>
      <c r="J1310" s="29">
        <v>397550.26267715468</v>
      </c>
      <c r="K1310" s="29">
        <v>207931.68717013558</v>
      </c>
      <c r="L1310" s="31">
        <v>0.1225</v>
      </c>
      <c r="M1310" s="31" t="s">
        <v>36</v>
      </c>
      <c r="N1310" s="29">
        <v>731500</v>
      </c>
      <c r="O1310" s="29" t="s">
        <v>48</v>
      </c>
      <c r="P1310" s="81">
        <v>2034</v>
      </c>
    </row>
    <row r="1311" spans="3:16" x14ac:dyDescent="0.4">
      <c r="C1311" s="29">
        <v>38</v>
      </c>
      <c r="D1311" s="30">
        <v>49157</v>
      </c>
      <c r="E1311" s="29" t="s">
        <v>102</v>
      </c>
      <c r="F1311" s="29">
        <v>12955.306787729027</v>
      </c>
      <c r="G1311" s="29">
        <v>3409.0702351707127</v>
      </c>
      <c r="H1311" s="29">
        <v>16364.37702289974</v>
      </c>
      <c r="I1311" s="29">
        <v>320994.43053511629</v>
      </c>
      <c r="J1311" s="29">
        <v>410505.56946488371</v>
      </c>
      <c r="K1311" s="29">
        <v>211340.7574053063</v>
      </c>
      <c r="L1311" s="31">
        <v>0.1225</v>
      </c>
      <c r="M1311" s="31" t="s">
        <v>36</v>
      </c>
      <c r="N1311" s="29">
        <v>731500</v>
      </c>
      <c r="O1311" s="29" t="s">
        <v>48</v>
      </c>
      <c r="P1311" s="81">
        <v>2034</v>
      </c>
    </row>
    <row r="1312" spans="3:16" x14ac:dyDescent="0.4">
      <c r="C1312" s="29">
        <v>39</v>
      </c>
      <c r="D1312" s="30">
        <v>49188</v>
      </c>
      <c r="E1312" s="29" t="s">
        <v>102</v>
      </c>
      <c r="F1312" s="29">
        <v>13087.55887785376</v>
      </c>
      <c r="G1312" s="29">
        <v>3276.8181450459788</v>
      </c>
      <c r="H1312" s="29">
        <v>16364.37702289974</v>
      </c>
      <c r="I1312" s="29">
        <v>307906.87165726256</v>
      </c>
      <c r="J1312" s="29">
        <v>423593.12834273744</v>
      </c>
      <c r="K1312" s="29">
        <v>214617.57555035228</v>
      </c>
      <c r="L1312" s="31">
        <v>0.1225</v>
      </c>
      <c r="M1312" s="31" t="s">
        <v>36</v>
      </c>
      <c r="N1312" s="29">
        <v>731500</v>
      </c>
      <c r="O1312" s="29" t="s">
        <v>48</v>
      </c>
      <c r="P1312" s="81">
        <v>2034</v>
      </c>
    </row>
    <row r="1313" spans="3:16" x14ac:dyDescent="0.4">
      <c r="C1313" s="29">
        <v>40</v>
      </c>
      <c r="D1313" s="30">
        <v>49218</v>
      </c>
      <c r="E1313" s="29" t="s">
        <v>102</v>
      </c>
      <c r="F1313" s="29">
        <v>13221.161041398518</v>
      </c>
      <c r="G1313" s="29">
        <v>3143.2159815012219</v>
      </c>
      <c r="H1313" s="29">
        <v>16364.37702289974</v>
      </c>
      <c r="I1313" s="29">
        <v>294685.71061586402</v>
      </c>
      <c r="J1313" s="29">
        <v>436814.28938413598</v>
      </c>
      <c r="K1313" s="29">
        <v>217760.79153185349</v>
      </c>
      <c r="L1313" s="31">
        <v>0.1225</v>
      </c>
      <c r="M1313" s="31" t="s">
        <v>36</v>
      </c>
      <c r="N1313" s="29">
        <v>731500</v>
      </c>
      <c r="O1313" s="29" t="s">
        <v>48</v>
      </c>
      <c r="P1313" s="81">
        <v>2034</v>
      </c>
    </row>
    <row r="1314" spans="3:16" x14ac:dyDescent="0.4">
      <c r="C1314" s="29">
        <v>41</v>
      </c>
      <c r="D1314" s="30">
        <v>49249</v>
      </c>
      <c r="E1314" s="29" t="s">
        <v>102</v>
      </c>
      <c r="F1314" s="29">
        <v>13356.127060362795</v>
      </c>
      <c r="G1314" s="29">
        <v>3008.2499625369451</v>
      </c>
      <c r="H1314" s="29">
        <v>16364.37702289974</v>
      </c>
      <c r="I1314" s="29">
        <v>281329.58355550125</v>
      </c>
      <c r="J1314" s="29">
        <v>450170.41644449875</v>
      </c>
      <c r="K1314" s="29">
        <v>220769.04149439043</v>
      </c>
      <c r="L1314" s="31">
        <v>0.1225</v>
      </c>
      <c r="M1314" s="31" t="s">
        <v>36</v>
      </c>
      <c r="N1314" s="29">
        <v>731500</v>
      </c>
      <c r="O1314" s="29" t="s">
        <v>48</v>
      </c>
      <c r="P1314" s="81">
        <v>2034</v>
      </c>
    </row>
    <row r="1315" spans="3:16" x14ac:dyDescent="0.4">
      <c r="C1315" s="29">
        <v>42</v>
      </c>
      <c r="D1315" s="30">
        <v>49279</v>
      </c>
      <c r="E1315" s="29" t="s">
        <v>102</v>
      </c>
      <c r="F1315" s="29">
        <v>13492.470857437333</v>
      </c>
      <c r="G1315" s="29">
        <v>2871.9061654624084</v>
      </c>
      <c r="H1315" s="29">
        <v>16364.377022899742</v>
      </c>
      <c r="I1315" s="29">
        <v>267837.11269806389</v>
      </c>
      <c r="J1315" s="29">
        <v>463662.88730193611</v>
      </c>
      <c r="K1315" s="29">
        <v>223640.94765985283</v>
      </c>
      <c r="L1315" s="31">
        <v>0.1225</v>
      </c>
      <c r="M1315" s="31" t="s">
        <v>36</v>
      </c>
      <c r="N1315" s="29">
        <v>731500</v>
      </c>
      <c r="O1315" s="29" t="s">
        <v>48</v>
      </c>
      <c r="P1315" s="81">
        <v>2034</v>
      </c>
    </row>
    <row r="1316" spans="3:16" x14ac:dyDescent="0.4">
      <c r="C1316" s="29">
        <v>43</v>
      </c>
      <c r="D1316" s="30">
        <v>49310</v>
      </c>
      <c r="E1316" s="29" t="s">
        <v>102</v>
      </c>
      <c r="F1316" s="29">
        <v>13630.206497440338</v>
      </c>
      <c r="G1316" s="29">
        <v>2734.1705254594021</v>
      </c>
      <c r="H1316" s="29">
        <v>16364.37702289974</v>
      </c>
      <c r="I1316" s="29">
        <v>254206.90620062355</v>
      </c>
      <c r="J1316" s="29">
        <v>477293.09379937645</v>
      </c>
      <c r="K1316" s="29">
        <v>226375.11818531223</v>
      </c>
      <c r="L1316" s="31">
        <v>0.1225</v>
      </c>
      <c r="M1316" s="31" t="s">
        <v>36</v>
      </c>
      <c r="N1316" s="29">
        <v>731500</v>
      </c>
      <c r="O1316" s="29" t="s">
        <v>48</v>
      </c>
      <c r="P1316" s="81">
        <v>2035</v>
      </c>
    </row>
    <row r="1317" spans="3:16" x14ac:dyDescent="0.4">
      <c r="C1317" s="29">
        <v>44</v>
      </c>
      <c r="D1317" s="30">
        <v>49341</v>
      </c>
      <c r="E1317" s="29" t="s">
        <v>102</v>
      </c>
      <c r="F1317" s="29">
        <v>13769.348188768374</v>
      </c>
      <c r="G1317" s="29">
        <v>2595.0288341313653</v>
      </c>
      <c r="H1317" s="29">
        <v>16364.37702289974</v>
      </c>
      <c r="I1317" s="29">
        <v>240437.55801185517</v>
      </c>
      <c r="J1317" s="29">
        <v>491062.44198814483</v>
      </c>
      <c r="K1317" s="29">
        <v>228970.1470194436</v>
      </c>
      <c r="L1317" s="31">
        <v>0.1225</v>
      </c>
      <c r="M1317" s="31" t="s">
        <v>36</v>
      </c>
      <c r="N1317" s="29">
        <v>731500</v>
      </c>
      <c r="O1317" s="29" t="s">
        <v>48</v>
      </c>
      <c r="P1317" s="81">
        <v>2035</v>
      </c>
    </row>
    <row r="1318" spans="3:16" x14ac:dyDescent="0.4">
      <c r="C1318" s="29">
        <v>45</v>
      </c>
      <c r="D1318" s="30">
        <v>49369</v>
      </c>
      <c r="E1318" s="29" t="s">
        <v>102</v>
      </c>
      <c r="F1318" s="29">
        <v>13909.910284862051</v>
      </c>
      <c r="G1318" s="29">
        <v>2454.4667380376882</v>
      </c>
      <c r="H1318" s="29">
        <v>16364.37702289974</v>
      </c>
      <c r="I1318" s="29">
        <v>226527.64772699313</v>
      </c>
      <c r="J1318" s="29">
        <v>504972.35227300687</v>
      </c>
      <c r="K1318" s="29">
        <v>231424.61375748127</v>
      </c>
      <c r="L1318" s="31">
        <v>0.1225</v>
      </c>
      <c r="M1318" s="31" t="s">
        <v>36</v>
      </c>
      <c r="N1318" s="29">
        <v>731500</v>
      </c>
      <c r="O1318" s="29" t="s">
        <v>48</v>
      </c>
      <c r="P1318" s="81">
        <v>2035</v>
      </c>
    </row>
    <row r="1319" spans="3:16" x14ac:dyDescent="0.4">
      <c r="C1319" s="29">
        <v>46</v>
      </c>
      <c r="D1319" s="30">
        <v>49400</v>
      </c>
      <c r="E1319" s="29" t="s">
        <v>102</v>
      </c>
      <c r="F1319" s="29">
        <v>14051.907285686688</v>
      </c>
      <c r="G1319" s="29">
        <v>2312.4697372130549</v>
      </c>
      <c r="H1319" s="29">
        <v>16364.377022899744</v>
      </c>
      <c r="I1319" s="29">
        <v>212475.74044130644</v>
      </c>
      <c r="J1319" s="29">
        <v>519024.25955869356</v>
      </c>
      <c r="K1319" s="29">
        <v>233737.08349469432</v>
      </c>
      <c r="L1319" s="31">
        <v>0.1225</v>
      </c>
      <c r="M1319" s="31" t="s">
        <v>36</v>
      </c>
      <c r="N1319" s="29">
        <v>731500</v>
      </c>
      <c r="O1319" s="29" t="s">
        <v>48</v>
      </c>
      <c r="P1319" s="81">
        <v>2035</v>
      </c>
    </row>
    <row r="1320" spans="3:16" x14ac:dyDescent="0.4">
      <c r="C1320" s="29">
        <v>47</v>
      </c>
      <c r="D1320" s="30">
        <v>49430</v>
      </c>
      <c r="E1320" s="29" t="s">
        <v>102</v>
      </c>
      <c r="F1320" s="29">
        <v>14195.353839228072</v>
      </c>
      <c r="G1320" s="29">
        <v>2169.0231836716698</v>
      </c>
      <c r="H1320" s="29">
        <v>16364.377022899742</v>
      </c>
      <c r="I1320" s="29">
        <v>198280.38660207836</v>
      </c>
      <c r="J1320" s="29">
        <v>533219.61339792167</v>
      </c>
      <c r="K1320" s="29">
        <v>235906.10667836599</v>
      </c>
      <c r="L1320" s="31">
        <v>0.1225</v>
      </c>
      <c r="M1320" s="31" t="s">
        <v>36</v>
      </c>
      <c r="N1320" s="29">
        <v>731500</v>
      </c>
      <c r="O1320" s="29" t="s">
        <v>48</v>
      </c>
      <c r="P1320" s="81">
        <v>2035</v>
      </c>
    </row>
    <row r="1321" spans="3:16" x14ac:dyDescent="0.4">
      <c r="C1321" s="29">
        <v>48</v>
      </c>
      <c r="D1321" s="30">
        <v>49461</v>
      </c>
      <c r="E1321" s="29" t="s">
        <v>102</v>
      </c>
      <c r="F1321" s="29">
        <v>14340.264743003525</v>
      </c>
      <c r="G1321" s="29">
        <v>2024.1122798962165</v>
      </c>
      <c r="H1321" s="29">
        <v>16364.377022899742</v>
      </c>
      <c r="I1321" s="29">
        <v>183940.12185907483</v>
      </c>
      <c r="J1321" s="29">
        <v>547559.8781409252</v>
      </c>
      <c r="K1321" s="29">
        <v>237930.21895826221</v>
      </c>
      <c r="L1321" s="31">
        <v>0.1225</v>
      </c>
      <c r="M1321" s="31" t="s">
        <v>36</v>
      </c>
      <c r="N1321" s="29">
        <v>731500</v>
      </c>
      <c r="O1321" s="29" t="s">
        <v>48</v>
      </c>
      <c r="P1321" s="81">
        <v>2035</v>
      </c>
    </row>
    <row r="1322" spans="3:16" x14ac:dyDescent="0.4">
      <c r="C1322" s="29">
        <v>49</v>
      </c>
      <c r="D1322" s="30">
        <v>49491</v>
      </c>
      <c r="E1322" s="29" t="s">
        <v>102</v>
      </c>
      <c r="F1322" s="29">
        <v>14486.654945588351</v>
      </c>
      <c r="G1322" s="29">
        <v>1877.7220773113888</v>
      </c>
      <c r="H1322" s="29">
        <v>16364.37702289974</v>
      </c>
      <c r="I1322" s="29">
        <v>169453.46691348648</v>
      </c>
      <c r="J1322" s="29">
        <v>562046.53308651352</v>
      </c>
      <c r="K1322" s="29">
        <v>239807.9410355736</v>
      </c>
      <c r="L1322" s="31">
        <v>0.1225</v>
      </c>
      <c r="M1322" s="31" t="s">
        <v>36</v>
      </c>
      <c r="N1322" s="29">
        <v>731500</v>
      </c>
      <c r="O1322" s="29" t="s">
        <v>48</v>
      </c>
      <c r="P1322" s="81">
        <v>2035</v>
      </c>
    </row>
    <row r="1323" spans="3:16" x14ac:dyDescent="0.4">
      <c r="C1323" s="29">
        <v>50</v>
      </c>
      <c r="D1323" s="30">
        <v>49522</v>
      </c>
      <c r="E1323" s="29" t="s">
        <v>102</v>
      </c>
      <c r="F1323" s="29">
        <v>14634.5395481579</v>
      </c>
      <c r="G1323" s="29">
        <v>1729.8374747418411</v>
      </c>
      <c r="H1323" s="29">
        <v>16364.37702289974</v>
      </c>
      <c r="I1323" s="29">
        <v>154818.92736532859</v>
      </c>
      <c r="J1323" s="29">
        <v>576681.07263467147</v>
      </c>
      <c r="K1323" s="29">
        <v>241537.77851031543</v>
      </c>
      <c r="L1323" s="31">
        <v>0.1225</v>
      </c>
      <c r="M1323" s="31" t="s">
        <v>36</v>
      </c>
      <c r="N1323" s="29">
        <v>731500</v>
      </c>
      <c r="O1323" s="29" t="s">
        <v>48</v>
      </c>
      <c r="P1323" s="81">
        <v>2035</v>
      </c>
    </row>
    <row r="1324" spans="3:16" x14ac:dyDescent="0.4">
      <c r="C1324" s="29">
        <v>51</v>
      </c>
      <c r="D1324" s="30">
        <v>49553</v>
      </c>
      <c r="E1324" s="29" t="s">
        <v>102</v>
      </c>
      <c r="F1324" s="29">
        <v>14783.933806045347</v>
      </c>
      <c r="G1324" s="29">
        <v>1580.443216854396</v>
      </c>
      <c r="H1324" s="29">
        <v>16364.377022899742</v>
      </c>
      <c r="I1324" s="29">
        <v>140034.99355928323</v>
      </c>
      <c r="J1324" s="29">
        <v>591465.0064407168</v>
      </c>
      <c r="K1324" s="29">
        <v>243118.22172716982</v>
      </c>
      <c r="L1324" s="31">
        <v>0.1225</v>
      </c>
      <c r="M1324" s="31" t="s">
        <v>36</v>
      </c>
      <c r="N1324" s="29">
        <v>731500</v>
      </c>
      <c r="O1324" s="29" t="s">
        <v>48</v>
      </c>
      <c r="P1324" s="81">
        <v>2035</v>
      </c>
    </row>
    <row r="1325" spans="3:16" x14ac:dyDescent="0.4">
      <c r="C1325" s="29">
        <v>52</v>
      </c>
      <c r="D1325" s="30">
        <v>49583</v>
      </c>
      <c r="E1325" s="29" t="s">
        <v>102</v>
      </c>
      <c r="F1325" s="29">
        <v>14934.85313031539</v>
      </c>
      <c r="G1325" s="29">
        <v>1429.5238925843496</v>
      </c>
      <c r="H1325" s="29">
        <v>16364.37702289974</v>
      </c>
      <c r="I1325" s="29">
        <v>125100.14042896785</v>
      </c>
      <c r="J1325" s="29">
        <v>606399.85957103223</v>
      </c>
      <c r="K1325" s="29">
        <v>244547.74561975416</v>
      </c>
      <c r="L1325" s="31">
        <v>0.1225</v>
      </c>
      <c r="M1325" s="31" t="s">
        <v>36</v>
      </c>
      <c r="N1325" s="29">
        <v>731500</v>
      </c>
      <c r="O1325" s="29" t="s">
        <v>48</v>
      </c>
      <c r="P1325" s="81">
        <v>2035</v>
      </c>
    </row>
    <row r="1326" spans="3:16" x14ac:dyDescent="0.4">
      <c r="C1326" s="29">
        <v>53</v>
      </c>
      <c r="D1326" s="30">
        <v>49614</v>
      </c>
      <c r="E1326" s="29" t="s">
        <v>102</v>
      </c>
      <c r="F1326" s="29">
        <v>15087.313089354027</v>
      </c>
      <c r="G1326" s="29">
        <v>1277.0639335457133</v>
      </c>
      <c r="H1326" s="29">
        <v>16364.37702289974</v>
      </c>
      <c r="I1326" s="29">
        <v>110012.82733961382</v>
      </c>
      <c r="J1326" s="29">
        <v>621487.17266038631</v>
      </c>
      <c r="K1326" s="29">
        <v>245824.80955329989</v>
      </c>
      <c r="L1326" s="31">
        <v>0.1225</v>
      </c>
      <c r="M1326" s="31" t="s">
        <v>36</v>
      </c>
      <c r="N1326" s="29">
        <v>731500</v>
      </c>
      <c r="O1326" s="29" t="s">
        <v>48</v>
      </c>
      <c r="P1326" s="81">
        <v>2035</v>
      </c>
    </row>
    <row r="1327" spans="3:16" x14ac:dyDescent="0.4">
      <c r="C1327" s="29">
        <v>54</v>
      </c>
      <c r="D1327" s="30">
        <v>49644</v>
      </c>
      <c r="E1327" s="29" t="s">
        <v>102</v>
      </c>
      <c r="F1327" s="29">
        <v>15241.329410474511</v>
      </c>
      <c r="G1327" s="29">
        <v>1123.0476124252245</v>
      </c>
      <c r="H1327" s="29">
        <v>16364.377022899736</v>
      </c>
      <c r="I1327" s="29">
        <v>94771.49792913931</v>
      </c>
      <c r="J1327" s="29">
        <v>636728.50207086082</v>
      </c>
      <c r="K1327" s="29">
        <v>246947.85716572512</v>
      </c>
      <c r="L1327" s="31">
        <v>0.1225</v>
      </c>
      <c r="M1327" s="31" t="s">
        <v>36</v>
      </c>
      <c r="N1327" s="29">
        <v>731500</v>
      </c>
      <c r="O1327" s="29" t="s">
        <v>48</v>
      </c>
      <c r="P1327" s="81">
        <v>2035</v>
      </c>
    </row>
    <row r="1328" spans="3:16" x14ac:dyDescent="0.4">
      <c r="C1328" s="29">
        <v>55</v>
      </c>
      <c r="D1328" s="30">
        <v>49675</v>
      </c>
      <c r="E1328" s="29" t="s">
        <v>102</v>
      </c>
      <c r="F1328" s="29">
        <v>15396.917981539773</v>
      </c>
      <c r="G1328" s="29">
        <v>967.45904135996375</v>
      </c>
      <c r="H1328" s="29">
        <v>16364.377022899736</v>
      </c>
      <c r="I1328" s="29">
        <v>79374.579947599545</v>
      </c>
      <c r="J1328" s="29">
        <v>652125.42005240056</v>
      </c>
      <c r="K1328" s="29">
        <v>247915.31620708507</v>
      </c>
      <c r="L1328" s="31">
        <v>0.1225</v>
      </c>
      <c r="M1328" s="31" t="s">
        <v>36</v>
      </c>
      <c r="N1328" s="29">
        <v>731500</v>
      </c>
      <c r="O1328" s="29" t="s">
        <v>48</v>
      </c>
      <c r="P1328" s="81">
        <v>2036</v>
      </c>
    </row>
    <row r="1329" spans="3:16" x14ac:dyDescent="0.4">
      <c r="C1329" s="29">
        <v>56</v>
      </c>
      <c r="D1329" s="30">
        <v>49706</v>
      </c>
      <c r="E1329" s="29" t="s">
        <v>102</v>
      </c>
      <c r="F1329" s="29">
        <v>15554.094852601331</v>
      </c>
      <c r="G1329" s="29">
        <v>810.28217029841198</v>
      </c>
      <c r="H1329" s="29">
        <v>16364.377022899744</v>
      </c>
      <c r="I1329" s="29">
        <v>63820.485094998214</v>
      </c>
      <c r="J1329" s="29">
        <v>667679.51490500185</v>
      </c>
      <c r="K1329" s="29">
        <v>248725.59837738349</v>
      </c>
      <c r="L1329" s="31">
        <v>0.1225</v>
      </c>
      <c r="M1329" s="31" t="s">
        <v>36</v>
      </c>
      <c r="N1329" s="29">
        <v>731500</v>
      </c>
      <c r="O1329" s="29" t="s">
        <v>48</v>
      </c>
      <c r="P1329" s="81">
        <v>2036</v>
      </c>
    </row>
    <row r="1330" spans="3:16" x14ac:dyDescent="0.4">
      <c r="C1330" s="29">
        <v>57</v>
      </c>
      <c r="D1330" s="30">
        <v>49735</v>
      </c>
      <c r="E1330" s="29" t="s">
        <v>102</v>
      </c>
      <c r="F1330" s="29">
        <v>15712.876237554969</v>
      </c>
      <c r="G1330" s="29">
        <v>651.50078534477348</v>
      </c>
      <c r="H1330" s="29">
        <v>16364.377022899742</v>
      </c>
      <c r="I1330" s="29">
        <v>48107.608857443243</v>
      </c>
      <c r="J1330" s="29">
        <v>683392.39114255679</v>
      </c>
      <c r="K1330" s="29">
        <v>249377.09916272826</v>
      </c>
      <c r="L1330" s="31">
        <v>0.1225</v>
      </c>
      <c r="M1330" s="31" t="s">
        <v>36</v>
      </c>
      <c r="N1330" s="29">
        <v>731500</v>
      </c>
      <c r="O1330" s="29" t="s">
        <v>48</v>
      </c>
      <c r="P1330" s="81">
        <v>2036</v>
      </c>
    </row>
    <row r="1331" spans="3:16" x14ac:dyDescent="0.4">
      <c r="C1331" s="29">
        <v>58</v>
      </c>
      <c r="D1331" s="30">
        <v>49766</v>
      </c>
      <c r="E1331" s="29" t="s">
        <v>102</v>
      </c>
      <c r="F1331" s="29">
        <v>15873.278515813337</v>
      </c>
      <c r="G1331" s="29">
        <v>491.09850708639976</v>
      </c>
      <c r="H1331" s="29">
        <v>16364.377022899736</v>
      </c>
      <c r="I1331" s="29">
        <v>32234.330341629906</v>
      </c>
      <c r="J1331" s="29">
        <v>699265.66965837008</v>
      </c>
      <c r="K1331" s="29">
        <v>249868.19766981466</v>
      </c>
      <c r="L1331" s="31">
        <v>0.1225</v>
      </c>
      <c r="M1331" s="31" t="s">
        <v>36</v>
      </c>
      <c r="N1331" s="29">
        <v>731500</v>
      </c>
      <c r="O1331" s="29" t="s">
        <v>48</v>
      </c>
      <c r="P1331" s="81">
        <v>2036</v>
      </c>
    </row>
    <row r="1332" spans="3:16" x14ac:dyDescent="0.4">
      <c r="C1332" s="29">
        <v>59</v>
      </c>
      <c r="D1332" s="30">
        <v>49796</v>
      </c>
      <c r="E1332" s="29" t="s">
        <v>102</v>
      </c>
      <c r="F1332" s="29">
        <v>16035.318233995602</v>
      </c>
      <c r="G1332" s="29">
        <v>329.05878890413862</v>
      </c>
      <c r="H1332" s="29">
        <v>16364.37702289974</v>
      </c>
      <c r="I1332" s="29">
        <v>16199.012107634304</v>
      </c>
      <c r="J1332" s="29">
        <v>715300.98789236567</v>
      </c>
      <c r="K1332" s="29">
        <v>250197.2564587188</v>
      </c>
      <c r="L1332" s="31">
        <v>0.1225</v>
      </c>
      <c r="M1332" s="31" t="s">
        <v>36</v>
      </c>
      <c r="N1332" s="29">
        <v>731500</v>
      </c>
      <c r="O1332" s="29" t="s">
        <v>48</v>
      </c>
      <c r="P1332" s="81">
        <v>2036</v>
      </c>
    </row>
    <row r="1333" spans="3:16" x14ac:dyDescent="0.4">
      <c r="C1333" s="29">
        <v>60</v>
      </c>
      <c r="D1333" s="30">
        <v>49827</v>
      </c>
      <c r="E1333" s="29" t="s">
        <v>102</v>
      </c>
      <c r="F1333" s="29">
        <v>16199.012107634302</v>
      </c>
      <c r="G1333" s="29">
        <v>165.36491526543352</v>
      </c>
      <c r="H1333" s="29">
        <v>16364.377022899736</v>
      </c>
      <c r="I1333" s="29">
        <v>1.0231815394945443E-12</v>
      </c>
      <c r="J1333" s="29">
        <v>731500</v>
      </c>
      <c r="K1333" s="29">
        <v>250362.62137398424</v>
      </c>
      <c r="L1333" s="31">
        <v>0.1225</v>
      </c>
      <c r="M1333" s="31" t="s">
        <v>36</v>
      </c>
      <c r="N1333" s="29">
        <v>731500</v>
      </c>
      <c r="O1333" s="29" t="s">
        <v>48</v>
      </c>
      <c r="P1333" s="81">
        <v>2036</v>
      </c>
    </row>
    <row r="1334" spans="3:16" x14ac:dyDescent="0.4">
      <c r="C1334" s="29">
        <v>0</v>
      </c>
      <c r="D1334" s="30">
        <v>48061</v>
      </c>
      <c r="E1334" s="29" t="s">
        <v>91</v>
      </c>
      <c r="F1334" s="29">
        <v>0</v>
      </c>
      <c r="G1334" s="29">
        <v>0</v>
      </c>
      <c r="H1334" s="29">
        <v>0</v>
      </c>
      <c r="I1334" s="29">
        <v>627000</v>
      </c>
      <c r="J1334" s="29">
        <v>0</v>
      </c>
      <c r="K1334" s="29">
        <v>0</v>
      </c>
      <c r="L1334" s="31">
        <v>0.11750000000000001</v>
      </c>
      <c r="M1334" s="31" t="s">
        <v>35</v>
      </c>
      <c r="N1334" s="29">
        <v>627000</v>
      </c>
      <c r="O1334" s="29" t="s">
        <v>184</v>
      </c>
      <c r="P1334" s="81">
        <v>2031</v>
      </c>
    </row>
    <row r="1335" spans="3:16" x14ac:dyDescent="0.4">
      <c r="C1335" s="29">
        <v>1</v>
      </c>
      <c r="D1335" s="30">
        <v>48092</v>
      </c>
      <c r="E1335" s="29" t="s">
        <v>91</v>
      </c>
      <c r="F1335" s="29">
        <v>4845.2365840252005</v>
      </c>
      <c r="G1335" s="29">
        <v>6139.375</v>
      </c>
      <c r="H1335" s="29">
        <v>10984.611584025201</v>
      </c>
      <c r="I1335" s="29">
        <v>622154.7634159748</v>
      </c>
      <c r="J1335" s="29">
        <v>4845.2365840252005</v>
      </c>
      <c r="K1335" s="29">
        <v>6139.375</v>
      </c>
      <c r="L1335" s="31">
        <v>0.11750000000000001</v>
      </c>
      <c r="M1335" s="31" t="s">
        <v>35</v>
      </c>
      <c r="N1335" s="29">
        <v>627000</v>
      </c>
      <c r="O1335" s="29" t="s">
        <v>184</v>
      </c>
      <c r="P1335" s="81">
        <v>2031</v>
      </c>
    </row>
    <row r="1336" spans="3:16" x14ac:dyDescent="0.4">
      <c r="C1336" s="29">
        <v>2</v>
      </c>
      <c r="D1336" s="30">
        <v>48122</v>
      </c>
      <c r="E1336" s="29" t="s">
        <v>91</v>
      </c>
      <c r="F1336" s="29">
        <v>4892.6795255771103</v>
      </c>
      <c r="G1336" s="29">
        <v>6091.9320584480865</v>
      </c>
      <c r="H1336" s="29">
        <v>10984.611584025197</v>
      </c>
      <c r="I1336" s="29">
        <v>617262.08389039768</v>
      </c>
      <c r="J1336" s="29">
        <v>9737.9161096023108</v>
      </c>
      <c r="K1336" s="29">
        <v>12231.307058448087</v>
      </c>
      <c r="L1336" s="31">
        <v>0.11750000000000001</v>
      </c>
      <c r="M1336" s="31" t="s">
        <v>35</v>
      </c>
      <c r="N1336" s="29">
        <v>627000</v>
      </c>
      <c r="O1336" s="29" t="s">
        <v>184</v>
      </c>
      <c r="P1336" s="81">
        <v>2031</v>
      </c>
    </row>
    <row r="1337" spans="3:16" x14ac:dyDescent="0.4">
      <c r="C1337" s="29">
        <v>3</v>
      </c>
      <c r="D1337" s="30">
        <v>48153</v>
      </c>
      <c r="E1337" s="29" t="s">
        <v>91</v>
      </c>
      <c r="F1337" s="29">
        <v>4940.5870125983893</v>
      </c>
      <c r="G1337" s="29">
        <v>6044.0245714268112</v>
      </c>
      <c r="H1337" s="29">
        <v>10984.611584025201</v>
      </c>
      <c r="I1337" s="29">
        <v>612321.49687779928</v>
      </c>
      <c r="J1337" s="29">
        <v>14678.5031222007</v>
      </c>
      <c r="K1337" s="29">
        <v>18275.331629874898</v>
      </c>
      <c r="L1337" s="31">
        <v>0.11750000000000001</v>
      </c>
      <c r="M1337" s="31" t="s">
        <v>35</v>
      </c>
      <c r="N1337" s="29">
        <v>627000</v>
      </c>
      <c r="O1337" s="29" t="s">
        <v>184</v>
      </c>
      <c r="P1337" s="81">
        <v>2031</v>
      </c>
    </row>
    <row r="1338" spans="3:16" x14ac:dyDescent="0.4">
      <c r="C1338" s="29">
        <v>4</v>
      </c>
      <c r="D1338" s="30">
        <v>48183</v>
      </c>
      <c r="E1338" s="29" t="s">
        <v>91</v>
      </c>
      <c r="F1338" s="29">
        <v>4988.9635937634157</v>
      </c>
      <c r="G1338" s="29">
        <v>5995.6479902617848</v>
      </c>
      <c r="H1338" s="29">
        <v>10984.611584025201</v>
      </c>
      <c r="I1338" s="29">
        <v>607332.53328403586</v>
      </c>
      <c r="J1338" s="29">
        <v>19667.466715964118</v>
      </c>
      <c r="K1338" s="29">
        <v>24270.979620136684</v>
      </c>
      <c r="L1338" s="31">
        <v>0.11750000000000001</v>
      </c>
      <c r="M1338" s="31" t="s">
        <v>35</v>
      </c>
      <c r="N1338" s="29">
        <v>627000</v>
      </c>
      <c r="O1338" s="29" t="s">
        <v>184</v>
      </c>
      <c r="P1338" s="81">
        <v>2031</v>
      </c>
    </row>
    <row r="1339" spans="3:16" x14ac:dyDescent="0.4">
      <c r="C1339" s="29">
        <v>5</v>
      </c>
      <c r="D1339" s="30">
        <v>48214</v>
      </c>
      <c r="E1339" s="29" t="s">
        <v>91</v>
      </c>
      <c r="F1339" s="29">
        <v>5037.8138622856786</v>
      </c>
      <c r="G1339" s="29">
        <v>5946.7977217395182</v>
      </c>
      <c r="H1339" s="29">
        <v>10984.611584025197</v>
      </c>
      <c r="I1339" s="29">
        <v>602294.71942175017</v>
      </c>
      <c r="J1339" s="29">
        <v>24705.280578249796</v>
      </c>
      <c r="K1339" s="29">
        <v>30217.777341876201</v>
      </c>
      <c r="L1339" s="31">
        <v>0.11750000000000001</v>
      </c>
      <c r="M1339" s="31" t="s">
        <v>35</v>
      </c>
      <c r="N1339" s="29">
        <v>627000</v>
      </c>
      <c r="O1339" s="29" t="s">
        <v>184</v>
      </c>
      <c r="P1339" s="81">
        <v>2032</v>
      </c>
    </row>
    <row r="1340" spans="3:16" x14ac:dyDescent="0.4">
      <c r="C1340" s="29">
        <v>6</v>
      </c>
      <c r="D1340" s="30">
        <v>48245</v>
      </c>
      <c r="E1340" s="29" t="s">
        <v>91</v>
      </c>
      <c r="F1340" s="29">
        <v>5087.1424563538931</v>
      </c>
      <c r="G1340" s="29">
        <v>5897.4691276713038</v>
      </c>
      <c r="H1340" s="29">
        <v>10984.611584025197</v>
      </c>
      <c r="I1340" s="29">
        <v>597207.57696539629</v>
      </c>
      <c r="J1340" s="29">
        <v>29792.423034603689</v>
      </c>
      <c r="K1340" s="29">
        <v>36115.246469547506</v>
      </c>
      <c r="L1340" s="31">
        <v>0.11750000000000001</v>
      </c>
      <c r="M1340" s="31" t="s">
        <v>35</v>
      </c>
      <c r="N1340" s="29">
        <v>627000</v>
      </c>
      <c r="O1340" s="29" t="s">
        <v>184</v>
      </c>
      <c r="P1340" s="81">
        <v>2032</v>
      </c>
    </row>
    <row r="1341" spans="3:16" x14ac:dyDescent="0.4">
      <c r="C1341" s="29">
        <v>7</v>
      </c>
      <c r="D1341" s="30">
        <v>48274</v>
      </c>
      <c r="E1341" s="29" t="s">
        <v>91</v>
      </c>
      <c r="F1341" s="29">
        <v>5136.9540595723574</v>
      </c>
      <c r="G1341" s="29">
        <v>5847.6575244528394</v>
      </c>
      <c r="H1341" s="29">
        <v>10984.611584025197</v>
      </c>
      <c r="I1341" s="29">
        <v>592070.62290582398</v>
      </c>
      <c r="J1341" s="29">
        <v>34929.377094176045</v>
      </c>
      <c r="K1341" s="29">
        <v>41962.903994000342</v>
      </c>
      <c r="L1341" s="31">
        <v>0.11750000000000001</v>
      </c>
      <c r="M1341" s="31" t="s">
        <v>35</v>
      </c>
      <c r="N1341" s="29">
        <v>627000</v>
      </c>
      <c r="O1341" s="29" t="s">
        <v>184</v>
      </c>
      <c r="P1341" s="81">
        <v>2032</v>
      </c>
    </row>
    <row r="1342" spans="3:16" x14ac:dyDescent="0.4">
      <c r="C1342" s="29">
        <v>8</v>
      </c>
      <c r="D1342" s="30">
        <v>48305</v>
      </c>
      <c r="E1342" s="29" t="s">
        <v>91</v>
      </c>
      <c r="F1342" s="29">
        <v>5187.2534014056737</v>
      </c>
      <c r="G1342" s="29">
        <v>5797.3581826195268</v>
      </c>
      <c r="H1342" s="29">
        <v>10984.611584025201</v>
      </c>
      <c r="I1342" s="29">
        <v>586883.36950441834</v>
      </c>
      <c r="J1342" s="29">
        <v>40116.630495581718</v>
      </c>
      <c r="K1342" s="29">
        <v>47760.262176619872</v>
      </c>
      <c r="L1342" s="31">
        <v>0.11750000000000001</v>
      </c>
      <c r="M1342" s="31" t="s">
        <v>35</v>
      </c>
      <c r="N1342" s="29">
        <v>627000</v>
      </c>
      <c r="O1342" s="29" t="s">
        <v>184</v>
      </c>
      <c r="P1342" s="81">
        <v>2032</v>
      </c>
    </row>
    <row r="1343" spans="3:16" x14ac:dyDescent="0.4">
      <c r="C1343" s="29">
        <v>9</v>
      </c>
      <c r="D1343" s="30">
        <v>48335</v>
      </c>
      <c r="E1343" s="29" t="s">
        <v>91</v>
      </c>
      <c r="F1343" s="29">
        <v>5238.0452576277667</v>
      </c>
      <c r="G1343" s="29">
        <v>5746.5663263974302</v>
      </c>
      <c r="H1343" s="29">
        <v>10984.611584025197</v>
      </c>
      <c r="I1343" s="29">
        <v>581645.32424679061</v>
      </c>
      <c r="J1343" s="29">
        <v>45354.675753209485</v>
      </c>
      <c r="K1343" s="29">
        <v>53506.828503017299</v>
      </c>
      <c r="L1343" s="31">
        <v>0.11750000000000001</v>
      </c>
      <c r="M1343" s="31" t="s">
        <v>35</v>
      </c>
      <c r="N1343" s="29">
        <v>627000</v>
      </c>
      <c r="O1343" s="29" t="s">
        <v>184</v>
      </c>
      <c r="P1343" s="81">
        <v>2032</v>
      </c>
    </row>
    <row r="1344" spans="3:16" x14ac:dyDescent="0.4">
      <c r="C1344" s="29">
        <v>10</v>
      </c>
      <c r="D1344" s="30">
        <v>48366</v>
      </c>
      <c r="E1344" s="29" t="s">
        <v>91</v>
      </c>
      <c r="F1344" s="29">
        <v>5289.3344507753754</v>
      </c>
      <c r="G1344" s="29">
        <v>5695.2771332498251</v>
      </c>
      <c r="H1344" s="29">
        <v>10984.611584025201</v>
      </c>
      <c r="I1344" s="29">
        <v>576355.9897960152</v>
      </c>
      <c r="J1344" s="29">
        <v>50644.010203984857</v>
      </c>
      <c r="K1344" s="29">
        <v>59202.105636267122</v>
      </c>
      <c r="L1344" s="31">
        <v>0.11750000000000001</v>
      </c>
      <c r="M1344" s="31" t="s">
        <v>35</v>
      </c>
      <c r="N1344" s="29">
        <v>627000</v>
      </c>
      <c r="O1344" s="29" t="s">
        <v>184</v>
      </c>
      <c r="P1344" s="81">
        <v>2032</v>
      </c>
    </row>
    <row r="1345" spans="3:16" x14ac:dyDescent="0.4">
      <c r="C1345" s="29">
        <v>11</v>
      </c>
      <c r="D1345" s="30">
        <v>48396</v>
      </c>
      <c r="E1345" s="29" t="s">
        <v>91</v>
      </c>
      <c r="F1345" s="29">
        <v>5341.1258506058848</v>
      </c>
      <c r="G1345" s="29">
        <v>5643.4857334193157</v>
      </c>
      <c r="H1345" s="29">
        <v>10984.611584025201</v>
      </c>
      <c r="I1345" s="29">
        <v>571014.86394540931</v>
      </c>
      <c r="J1345" s="29">
        <v>55985.136054590745</v>
      </c>
      <c r="K1345" s="29">
        <v>64845.591369686437</v>
      </c>
      <c r="L1345" s="31">
        <v>0.11750000000000001</v>
      </c>
      <c r="M1345" s="31" t="s">
        <v>35</v>
      </c>
      <c r="N1345" s="29">
        <v>627000</v>
      </c>
      <c r="O1345" s="29" t="s">
        <v>184</v>
      </c>
      <c r="P1345" s="81">
        <v>2032</v>
      </c>
    </row>
    <row r="1346" spans="3:16" x14ac:dyDescent="0.4">
      <c r="C1346" s="29">
        <v>12</v>
      </c>
      <c r="D1346" s="30">
        <v>48427</v>
      </c>
      <c r="E1346" s="29" t="s">
        <v>91</v>
      </c>
      <c r="F1346" s="29">
        <v>5393.4243745597341</v>
      </c>
      <c r="G1346" s="29">
        <v>5591.1872094654664</v>
      </c>
      <c r="H1346" s="29">
        <v>10984.611584025201</v>
      </c>
      <c r="I1346" s="29">
        <v>565621.43957084953</v>
      </c>
      <c r="J1346" s="29">
        <v>61378.560429150479</v>
      </c>
      <c r="K1346" s="29">
        <v>70436.778579151898</v>
      </c>
      <c r="L1346" s="31">
        <v>0.11750000000000001</v>
      </c>
      <c r="M1346" s="31" t="s">
        <v>35</v>
      </c>
      <c r="N1346" s="29">
        <v>627000</v>
      </c>
      <c r="O1346" s="29" t="s">
        <v>184</v>
      </c>
      <c r="P1346" s="81">
        <v>2032</v>
      </c>
    </row>
    <row r="1347" spans="3:16" x14ac:dyDescent="0.4">
      <c r="C1347" s="29">
        <v>13</v>
      </c>
      <c r="D1347" s="30">
        <v>48458</v>
      </c>
      <c r="E1347" s="29" t="s">
        <v>91</v>
      </c>
      <c r="F1347" s="29">
        <v>5446.2349882272983</v>
      </c>
      <c r="G1347" s="29">
        <v>5538.3765957979022</v>
      </c>
      <c r="H1347" s="29">
        <v>10984.611584025201</v>
      </c>
      <c r="I1347" s="29">
        <v>560175.20458262227</v>
      </c>
      <c r="J1347" s="29">
        <v>66824.795417377783</v>
      </c>
      <c r="K1347" s="29">
        <v>75975.155174949803</v>
      </c>
      <c r="L1347" s="31">
        <v>0.11750000000000001</v>
      </c>
      <c r="M1347" s="31" t="s">
        <v>35</v>
      </c>
      <c r="N1347" s="29">
        <v>627000</v>
      </c>
      <c r="O1347" s="29" t="s">
        <v>184</v>
      </c>
      <c r="P1347" s="81">
        <v>2032</v>
      </c>
    </row>
    <row r="1348" spans="3:16" x14ac:dyDescent="0.4">
      <c r="C1348" s="29">
        <v>14</v>
      </c>
      <c r="D1348" s="30">
        <v>48488</v>
      </c>
      <c r="E1348" s="29" t="s">
        <v>91</v>
      </c>
      <c r="F1348" s="29">
        <v>5499.5627058203572</v>
      </c>
      <c r="G1348" s="29">
        <v>5485.0488782048433</v>
      </c>
      <c r="H1348" s="29">
        <v>10984.611584025201</v>
      </c>
      <c r="I1348" s="29">
        <v>554675.64187680196</v>
      </c>
      <c r="J1348" s="29">
        <v>72324.358123198137</v>
      </c>
      <c r="K1348" s="29">
        <v>81460.204053154652</v>
      </c>
      <c r="L1348" s="31">
        <v>0.11750000000000001</v>
      </c>
      <c r="M1348" s="31" t="s">
        <v>35</v>
      </c>
      <c r="N1348" s="29">
        <v>627000</v>
      </c>
      <c r="O1348" s="29" t="s">
        <v>184</v>
      </c>
      <c r="P1348" s="81">
        <v>2032</v>
      </c>
    </row>
    <row r="1349" spans="3:16" x14ac:dyDescent="0.4">
      <c r="C1349" s="29">
        <v>15</v>
      </c>
      <c r="D1349" s="30">
        <v>48519</v>
      </c>
      <c r="E1349" s="29" t="s">
        <v>91</v>
      </c>
      <c r="F1349" s="29">
        <v>5553.4125906481813</v>
      </c>
      <c r="G1349" s="29">
        <v>5431.1989933770192</v>
      </c>
      <c r="H1349" s="29">
        <v>10984.611584025201</v>
      </c>
      <c r="I1349" s="29">
        <v>549122.2292861538</v>
      </c>
      <c r="J1349" s="29">
        <v>77877.770713846316</v>
      </c>
      <c r="K1349" s="29">
        <v>86891.403046531675</v>
      </c>
      <c r="L1349" s="31">
        <v>0.11750000000000001</v>
      </c>
      <c r="M1349" s="31" t="s">
        <v>35</v>
      </c>
      <c r="N1349" s="29">
        <v>627000</v>
      </c>
      <c r="O1349" s="29" t="s">
        <v>184</v>
      </c>
      <c r="P1349" s="81">
        <v>2032</v>
      </c>
    </row>
    <row r="1350" spans="3:16" x14ac:dyDescent="0.4">
      <c r="C1350" s="29">
        <v>16</v>
      </c>
      <c r="D1350" s="30">
        <v>48549</v>
      </c>
      <c r="E1350" s="29" t="s">
        <v>91</v>
      </c>
      <c r="F1350" s="29">
        <v>5607.789755598279</v>
      </c>
      <c r="G1350" s="29">
        <v>5376.8218284269233</v>
      </c>
      <c r="H1350" s="29">
        <v>10984.611584025202</v>
      </c>
      <c r="I1350" s="29">
        <v>543514.43953055551</v>
      </c>
      <c r="J1350" s="29">
        <v>83485.560469444594</v>
      </c>
      <c r="K1350" s="29">
        <v>92268.2248749586</v>
      </c>
      <c r="L1350" s="31">
        <v>0.11750000000000001</v>
      </c>
      <c r="M1350" s="31" t="s">
        <v>35</v>
      </c>
      <c r="N1350" s="29">
        <v>627000</v>
      </c>
      <c r="O1350" s="29" t="s">
        <v>184</v>
      </c>
      <c r="P1350" s="81">
        <v>2032</v>
      </c>
    </row>
    <row r="1351" spans="3:16" x14ac:dyDescent="0.4">
      <c r="C1351" s="29">
        <v>17</v>
      </c>
      <c r="D1351" s="30">
        <v>48580</v>
      </c>
      <c r="E1351" s="29" t="s">
        <v>91</v>
      </c>
      <c r="F1351" s="29">
        <v>5662.699363621844</v>
      </c>
      <c r="G1351" s="29">
        <v>5321.9122204033565</v>
      </c>
      <c r="H1351" s="29">
        <v>10984.611584025201</v>
      </c>
      <c r="I1351" s="29">
        <v>537851.74016693363</v>
      </c>
      <c r="J1351" s="29">
        <v>89148.259833066433</v>
      </c>
      <c r="K1351" s="29">
        <v>97590.137095361963</v>
      </c>
      <c r="L1351" s="31">
        <v>0.11750000000000001</v>
      </c>
      <c r="M1351" s="31" t="s">
        <v>35</v>
      </c>
      <c r="N1351" s="29">
        <v>627000</v>
      </c>
      <c r="O1351" s="29" t="s">
        <v>184</v>
      </c>
      <c r="P1351" s="81">
        <v>2033</v>
      </c>
    </row>
    <row r="1352" spans="3:16" x14ac:dyDescent="0.4">
      <c r="C1352" s="29">
        <v>18</v>
      </c>
      <c r="D1352" s="30">
        <v>48611</v>
      </c>
      <c r="E1352" s="29" t="s">
        <v>91</v>
      </c>
      <c r="F1352" s="29">
        <v>5718.1466282239771</v>
      </c>
      <c r="G1352" s="29">
        <v>5266.4649558012252</v>
      </c>
      <c r="H1352" s="29">
        <v>10984.611584025202</v>
      </c>
      <c r="I1352" s="29">
        <v>532133.59353870968</v>
      </c>
      <c r="J1352" s="29">
        <v>94866.406461290404</v>
      </c>
      <c r="K1352" s="29">
        <v>102856.60205116319</v>
      </c>
      <c r="L1352" s="31">
        <v>0.11750000000000001</v>
      </c>
      <c r="M1352" s="31" t="s">
        <v>35</v>
      </c>
      <c r="N1352" s="29">
        <v>627000</v>
      </c>
      <c r="O1352" s="29" t="s">
        <v>184</v>
      </c>
      <c r="P1352" s="81">
        <v>2033</v>
      </c>
    </row>
    <row r="1353" spans="3:16" x14ac:dyDescent="0.4">
      <c r="C1353" s="29">
        <v>19</v>
      </c>
      <c r="D1353" s="30">
        <v>48639</v>
      </c>
      <c r="E1353" s="29" t="s">
        <v>91</v>
      </c>
      <c r="F1353" s="29">
        <v>5774.1368139586693</v>
      </c>
      <c r="G1353" s="29">
        <v>5210.474770066533</v>
      </c>
      <c r="H1353" s="29">
        <v>10984.611584025202</v>
      </c>
      <c r="I1353" s="29">
        <v>526359.45672475104</v>
      </c>
      <c r="J1353" s="29">
        <v>100640.54327524907</v>
      </c>
      <c r="K1353" s="29">
        <v>108067.07682122973</v>
      </c>
      <c r="L1353" s="31">
        <v>0.11750000000000001</v>
      </c>
      <c r="M1353" s="31" t="s">
        <v>35</v>
      </c>
      <c r="N1353" s="29">
        <v>627000</v>
      </c>
      <c r="O1353" s="29" t="s">
        <v>184</v>
      </c>
      <c r="P1353" s="81">
        <v>2033</v>
      </c>
    </row>
    <row r="1354" spans="3:16" x14ac:dyDescent="0.4">
      <c r="C1354" s="29">
        <v>20</v>
      </c>
      <c r="D1354" s="30">
        <v>48670</v>
      </c>
      <c r="E1354" s="29" t="s">
        <v>91</v>
      </c>
      <c r="F1354" s="29">
        <v>5830.6752369286814</v>
      </c>
      <c r="G1354" s="29">
        <v>5153.9363470965209</v>
      </c>
      <c r="H1354" s="29">
        <v>10984.611584025202</v>
      </c>
      <c r="I1354" s="29">
        <v>520528.78148782236</v>
      </c>
      <c r="J1354" s="29">
        <v>106471.21851217776</v>
      </c>
      <c r="K1354" s="29">
        <v>113221.01316832624</v>
      </c>
      <c r="L1354" s="31">
        <v>0.11750000000000001</v>
      </c>
      <c r="M1354" s="31" t="s">
        <v>35</v>
      </c>
      <c r="N1354" s="29">
        <v>627000</v>
      </c>
      <c r="O1354" s="29" t="s">
        <v>184</v>
      </c>
      <c r="P1354" s="81">
        <v>2033</v>
      </c>
    </row>
    <row r="1355" spans="3:16" x14ac:dyDescent="0.4">
      <c r="C1355" s="29">
        <v>21</v>
      </c>
      <c r="D1355" s="30">
        <v>48700</v>
      </c>
      <c r="E1355" s="29" t="s">
        <v>91</v>
      </c>
      <c r="F1355" s="29">
        <v>5887.7672652902766</v>
      </c>
      <c r="G1355" s="29">
        <v>5096.8443187349276</v>
      </c>
      <c r="H1355" s="29">
        <v>10984.611584025204</v>
      </c>
      <c r="I1355" s="29">
        <v>514641.0142225321</v>
      </c>
      <c r="J1355" s="29">
        <v>112358.98577746804</v>
      </c>
      <c r="K1355" s="29">
        <v>118317.85748706118</v>
      </c>
      <c r="L1355" s="31">
        <v>0.11750000000000001</v>
      </c>
      <c r="M1355" s="31" t="s">
        <v>35</v>
      </c>
      <c r="N1355" s="29">
        <v>627000</v>
      </c>
      <c r="O1355" s="29" t="s">
        <v>184</v>
      </c>
      <c r="P1355" s="81">
        <v>2033</v>
      </c>
    </row>
    <row r="1356" spans="3:16" x14ac:dyDescent="0.4">
      <c r="C1356" s="29">
        <v>22</v>
      </c>
      <c r="D1356" s="30">
        <v>48731</v>
      </c>
      <c r="E1356" s="29" t="s">
        <v>91</v>
      </c>
      <c r="F1356" s="29">
        <v>5945.4183197629081</v>
      </c>
      <c r="G1356" s="29">
        <v>5039.1932642622942</v>
      </c>
      <c r="H1356" s="29">
        <v>10984.611584025202</v>
      </c>
      <c r="I1356" s="29">
        <v>508695.59590276919</v>
      </c>
      <c r="J1356" s="29">
        <v>118304.40409723094</v>
      </c>
      <c r="K1356" s="29">
        <v>123357.05075132348</v>
      </c>
      <c r="L1356" s="31">
        <v>0.11750000000000001</v>
      </c>
      <c r="M1356" s="31" t="s">
        <v>35</v>
      </c>
      <c r="N1356" s="29">
        <v>627000</v>
      </c>
      <c r="O1356" s="29" t="s">
        <v>184</v>
      </c>
      <c r="P1356" s="81">
        <v>2033</v>
      </c>
    </row>
    <row r="1357" spans="3:16" x14ac:dyDescent="0.4">
      <c r="C1357" s="29">
        <v>23</v>
      </c>
      <c r="D1357" s="30">
        <v>48761</v>
      </c>
      <c r="E1357" s="29" t="s">
        <v>91</v>
      </c>
      <c r="F1357" s="29">
        <v>6003.6338741439185</v>
      </c>
      <c r="G1357" s="29">
        <v>4980.977709881282</v>
      </c>
      <c r="H1357" s="29">
        <v>10984.611584025201</v>
      </c>
      <c r="I1357" s="29">
        <v>502691.96202862525</v>
      </c>
      <c r="J1357" s="29">
        <v>124308.03797137487</v>
      </c>
      <c r="K1357" s="29">
        <v>128338.02846120475</v>
      </c>
      <c r="L1357" s="31">
        <v>0.11750000000000001</v>
      </c>
      <c r="M1357" s="31" t="s">
        <v>35</v>
      </c>
      <c r="N1357" s="29">
        <v>627000</v>
      </c>
      <c r="O1357" s="29" t="s">
        <v>184</v>
      </c>
      <c r="P1357" s="81">
        <v>2033</v>
      </c>
    </row>
    <row r="1358" spans="3:16" x14ac:dyDescent="0.4">
      <c r="C1358" s="29">
        <v>24</v>
      </c>
      <c r="D1358" s="30">
        <v>48792</v>
      </c>
      <c r="E1358" s="29" t="s">
        <v>91</v>
      </c>
      <c r="F1358" s="29">
        <v>6062.4194558282443</v>
      </c>
      <c r="G1358" s="29">
        <v>4922.1921281969562</v>
      </c>
      <c r="H1358" s="29">
        <v>10984.611584025201</v>
      </c>
      <c r="I1358" s="29">
        <v>496629.54257279699</v>
      </c>
      <c r="J1358" s="29">
        <v>130370.45742720312</v>
      </c>
      <c r="K1358" s="29">
        <v>133260.22058940172</v>
      </c>
      <c r="L1358" s="31">
        <v>0.11750000000000001</v>
      </c>
      <c r="M1358" s="31" t="s">
        <v>35</v>
      </c>
      <c r="N1358" s="29">
        <v>627000</v>
      </c>
      <c r="O1358" s="29" t="s">
        <v>184</v>
      </c>
      <c r="P1358" s="81">
        <v>2033</v>
      </c>
    </row>
    <row r="1359" spans="3:16" x14ac:dyDescent="0.4">
      <c r="C1359" s="29">
        <v>25</v>
      </c>
      <c r="D1359" s="30">
        <v>48823</v>
      </c>
      <c r="E1359" s="29" t="s">
        <v>91</v>
      </c>
      <c r="F1359" s="29">
        <v>6121.7806463332299</v>
      </c>
      <c r="G1359" s="29">
        <v>4862.8309376919706</v>
      </c>
      <c r="H1359" s="29">
        <v>10984.611584025201</v>
      </c>
      <c r="I1359" s="29">
        <v>490507.76192646375</v>
      </c>
      <c r="J1359" s="29">
        <v>136492.23807353634</v>
      </c>
      <c r="K1359" s="29">
        <v>138123.05152709369</v>
      </c>
      <c r="L1359" s="31">
        <v>0.11750000000000001</v>
      </c>
      <c r="M1359" s="31" t="s">
        <v>35</v>
      </c>
      <c r="N1359" s="29">
        <v>627000</v>
      </c>
      <c r="O1359" s="29" t="s">
        <v>184</v>
      </c>
      <c r="P1359" s="81">
        <v>2033</v>
      </c>
    </row>
    <row r="1360" spans="3:16" x14ac:dyDescent="0.4">
      <c r="C1360" s="29">
        <v>26</v>
      </c>
      <c r="D1360" s="30">
        <v>48853</v>
      </c>
      <c r="E1360" s="29" t="s">
        <v>91</v>
      </c>
      <c r="F1360" s="29">
        <v>6181.7230818285761</v>
      </c>
      <c r="G1360" s="29">
        <v>4802.8885021966244</v>
      </c>
      <c r="H1360" s="29">
        <v>10984.611584025201</v>
      </c>
      <c r="I1360" s="29">
        <v>484326.03884463519</v>
      </c>
      <c r="J1360" s="29">
        <v>142673.96115536493</v>
      </c>
      <c r="K1360" s="29">
        <v>142925.9400292903</v>
      </c>
      <c r="L1360" s="31">
        <v>0.11750000000000001</v>
      </c>
      <c r="M1360" s="31" t="s">
        <v>35</v>
      </c>
      <c r="N1360" s="29">
        <v>627000</v>
      </c>
      <c r="O1360" s="29" t="s">
        <v>184</v>
      </c>
      <c r="P1360" s="81">
        <v>2033</v>
      </c>
    </row>
    <row r="1361" spans="3:16" x14ac:dyDescent="0.4">
      <c r="C1361" s="29">
        <v>27</v>
      </c>
      <c r="D1361" s="30">
        <v>48884</v>
      </c>
      <c r="E1361" s="29" t="s">
        <v>91</v>
      </c>
      <c r="F1361" s="29">
        <v>6242.2524536714809</v>
      </c>
      <c r="G1361" s="29">
        <v>4742.3591303537196</v>
      </c>
      <c r="H1361" s="29">
        <v>10984.611584025201</v>
      </c>
      <c r="I1361" s="29">
        <v>478083.78639096371</v>
      </c>
      <c r="J1361" s="29">
        <v>148916.21360903641</v>
      </c>
      <c r="K1361" s="29">
        <v>147668.29915964403</v>
      </c>
      <c r="L1361" s="31">
        <v>0.11750000000000001</v>
      </c>
      <c r="M1361" s="31" t="s">
        <v>35</v>
      </c>
      <c r="N1361" s="29">
        <v>627000</v>
      </c>
      <c r="O1361" s="29" t="s">
        <v>184</v>
      </c>
      <c r="P1361" s="81">
        <v>2033</v>
      </c>
    </row>
    <row r="1362" spans="3:16" x14ac:dyDescent="0.4">
      <c r="C1362" s="29">
        <v>28</v>
      </c>
      <c r="D1362" s="30">
        <v>48914</v>
      </c>
      <c r="E1362" s="29" t="s">
        <v>91</v>
      </c>
      <c r="F1362" s="29">
        <v>6303.374508947014</v>
      </c>
      <c r="G1362" s="29">
        <v>4681.2370750781865</v>
      </c>
      <c r="H1362" s="29">
        <v>10984.611584025201</v>
      </c>
      <c r="I1362" s="29">
        <v>471780.41188201669</v>
      </c>
      <c r="J1362" s="29">
        <v>155219.58811798343</v>
      </c>
      <c r="K1362" s="29">
        <v>152349.53623472221</v>
      </c>
      <c r="L1362" s="31">
        <v>0.11750000000000001</v>
      </c>
      <c r="M1362" s="31" t="s">
        <v>35</v>
      </c>
      <c r="N1362" s="29">
        <v>627000</v>
      </c>
      <c r="O1362" s="29" t="s">
        <v>184</v>
      </c>
      <c r="P1362" s="81">
        <v>2033</v>
      </c>
    </row>
    <row r="1363" spans="3:16" x14ac:dyDescent="0.4">
      <c r="C1363" s="29">
        <v>29</v>
      </c>
      <c r="D1363" s="30">
        <v>48945</v>
      </c>
      <c r="E1363" s="29" t="s">
        <v>91</v>
      </c>
      <c r="F1363" s="29">
        <v>6365.0950510137864</v>
      </c>
      <c r="G1363" s="29">
        <v>4619.5165330114141</v>
      </c>
      <c r="H1363" s="29">
        <v>10984.611584025201</v>
      </c>
      <c r="I1363" s="29">
        <v>465415.31683100289</v>
      </c>
      <c r="J1363" s="29">
        <v>161584.6831689972</v>
      </c>
      <c r="K1363" s="29">
        <v>156969.05276773364</v>
      </c>
      <c r="L1363" s="31">
        <v>0.11750000000000001</v>
      </c>
      <c r="M1363" s="31" t="s">
        <v>35</v>
      </c>
      <c r="N1363" s="29">
        <v>627000</v>
      </c>
      <c r="O1363" s="29" t="s">
        <v>184</v>
      </c>
      <c r="P1363" s="81">
        <v>2034</v>
      </c>
    </row>
    <row r="1364" spans="3:16" x14ac:dyDescent="0.4">
      <c r="C1364" s="29">
        <v>30</v>
      </c>
      <c r="D1364" s="30">
        <v>48976</v>
      </c>
      <c r="E1364" s="29" t="s">
        <v>91</v>
      </c>
      <c r="F1364" s="29">
        <v>6427.4199400549651</v>
      </c>
      <c r="G1364" s="29">
        <v>4557.1916439702372</v>
      </c>
      <c r="H1364" s="29">
        <v>10984.611584025202</v>
      </c>
      <c r="I1364" s="29">
        <v>458987.89689094794</v>
      </c>
      <c r="J1364" s="29">
        <v>168012.10310905217</v>
      </c>
      <c r="K1364" s="29">
        <v>161526.24441170387</v>
      </c>
      <c r="L1364" s="31">
        <v>0.11750000000000001</v>
      </c>
      <c r="M1364" s="31" t="s">
        <v>35</v>
      </c>
      <c r="N1364" s="29">
        <v>627000</v>
      </c>
      <c r="O1364" s="29" t="s">
        <v>184</v>
      </c>
      <c r="P1364" s="81">
        <v>2034</v>
      </c>
    </row>
    <row r="1365" spans="3:16" x14ac:dyDescent="0.4">
      <c r="C1365" s="29">
        <v>31</v>
      </c>
      <c r="D1365" s="30">
        <v>49004</v>
      </c>
      <c r="E1365" s="29" t="s">
        <v>91</v>
      </c>
      <c r="F1365" s="29">
        <v>6490.3550936346701</v>
      </c>
      <c r="G1365" s="29">
        <v>4494.2564903905322</v>
      </c>
      <c r="H1365" s="29">
        <v>10984.611584025202</v>
      </c>
      <c r="I1365" s="29">
        <v>452497.54179731326</v>
      </c>
      <c r="J1365" s="29">
        <v>174502.45820268683</v>
      </c>
      <c r="K1365" s="29">
        <v>166020.50090209441</v>
      </c>
      <c r="L1365" s="31">
        <v>0.11750000000000001</v>
      </c>
      <c r="M1365" s="31" t="s">
        <v>35</v>
      </c>
      <c r="N1365" s="29">
        <v>627000</v>
      </c>
      <c r="O1365" s="29" t="s">
        <v>184</v>
      </c>
      <c r="P1365" s="81">
        <v>2034</v>
      </c>
    </row>
    <row r="1366" spans="3:16" x14ac:dyDescent="0.4">
      <c r="C1366" s="29">
        <v>32</v>
      </c>
      <c r="D1366" s="30">
        <v>49035</v>
      </c>
      <c r="E1366" s="29" t="s">
        <v>91</v>
      </c>
      <c r="F1366" s="29">
        <v>6553.9064872598428</v>
      </c>
      <c r="G1366" s="29">
        <v>4430.7050967653595</v>
      </c>
      <c r="H1366" s="29">
        <v>10984.611584025202</v>
      </c>
      <c r="I1366" s="29">
        <v>445943.63531005342</v>
      </c>
      <c r="J1366" s="29">
        <v>181056.36468994667</v>
      </c>
      <c r="K1366" s="29">
        <v>170451.20599885978</v>
      </c>
      <c r="L1366" s="31">
        <v>0.11750000000000001</v>
      </c>
      <c r="M1366" s="31" t="s">
        <v>35</v>
      </c>
      <c r="N1366" s="29">
        <v>627000</v>
      </c>
      <c r="O1366" s="29" t="s">
        <v>184</v>
      </c>
      <c r="P1366" s="81">
        <v>2034</v>
      </c>
    </row>
    <row r="1367" spans="3:16" x14ac:dyDescent="0.4">
      <c r="C1367" s="29">
        <v>33</v>
      </c>
      <c r="D1367" s="30">
        <v>49065</v>
      </c>
      <c r="E1367" s="29" t="s">
        <v>91</v>
      </c>
      <c r="F1367" s="29">
        <v>6618.0801549475937</v>
      </c>
      <c r="G1367" s="29">
        <v>4366.5314290776068</v>
      </c>
      <c r="H1367" s="29">
        <v>10984.611584025201</v>
      </c>
      <c r="I1367" s="29">
        <v>439325.55515510583</v>
      </c>
      <c r="J1367" s="29">
        <v>187674.44484489426</v>
      </c>
      <c r="K1367" s="29">
        <v>174817.73742793739</v>
      </c>
      <c r="L1367" s="31">
        <v>0.11750000000000001</v>
      </c>
      <c r="M1367" s="31" t="s">
        <v>35</v>
      </c>
      <c r="N1367" s="29">
        <v>627000</v>
      </c>
      <c r="O1367" s="29" t="s">
        <v>184</v>
      </c>
      <c r="P1367" s="81">
        <v>2034</v>
      </c>
    </row>
    <row r="1368" spans="3:16" x14ac:dyDescent="0.4">
      <c r="C1368" s="29">
        <v>34</v>
      </c>
      <c r="D1368" s="30">
        <v>49096</v>
      </c>
      <c r="E1368" s="29" t="s">
        <v>91</v>
      </c>
      <c r="F1368" s="29">
        <v>6682.8821897981225</v>
      </c>
      <c r="G1368" s="29">
        <v>4301.729394227078</v>
      </c>
      <c r="H1368" s="29">
        <v>10984.611584025201</v>
      </c>
      <c r="I1368" s="29">
        <v>432642.67296530772</v>
      </c>
      <c r="J1368" s="29">
        <v>194357.32703469237</v>
      </c>
      <c r="K1368" s="29">
        <v>179119.46682216448</v>
      </c>
      <c r="L1368" s="31">
        <v>0.11750000000000001</v>
      </c>
      <c r="M1368" s="31" t="s">
        <v>35</v>
      </c>
      <c r="N1368" s="29">
        <v>627000</v>
      </c>
      <c r="O1368" s="29" t="s">
        <v>184</v>
      </c>
      <c r="P1368" s="81">
        <v>2034</v>
      </c>
    </row>
    <row r="1369" spans="3:16" x14ac:dyDescent="0.4">
      <c r="C1369" s="29">
        <v>35</v>
      </c>
      <c r="D1369" s="30">
        <v>49126</v>
      </c>
      <c r="E1369" s="29" t="s">
        <v>91</v>
      </c>
      <c r="F1369" s="29">
        <v>6748.3187445732328</v>
      </c>
      <c r="G1369" s="29">
        <v>4236.2928394519713</v>
      </c>
      <c r="H1369" s="29">
        <v>10984.611584025204</v>
      </c>
      <c r="I1369" s="29">
        <v>425894.3542207345</v>
      </c>
      <c r="J1369" s="29">
        <v>201105.64577926561</v>
      </c>
      <c r="K1369" s="29">
        <v>183355.75966161647</v>
      </c>
      <c r="L1369" s="31">
        <v>0.11750000000000001</v>
      </c>
      <c r="M1369" s="31" t="s">
        <v>35</v>
      </c>
      <c r="N1369" s="29">
        <v>627000</v>
      </c>
      <c r="O1369" s="29" t="s">
        <v>184</v>
      </c>
      <c r="P1369" s="81">
        <v>2034</v>
      </c>
    </row>
    <row r="1370" spans="3:16" x14ac:dyDescent="0.4">
      <c r="C1370" s="29">
        <v>36</v>
      </c>
      <c r="D1370" s="30">
        <v>49157</v>
      </c>
      <c r="E1370" s="29" t="s">
        <v>91</v>
      </c>
      <c r="F1370" s="29">
        <v>6814.3960322805096</v>
      </c>
      <c r="G1370" s="29">
        <v>4170.2155517446927</v>
      </c>
      <c r="H1370" s="29">
        <v>10984.611584025202</v>
      </c>
      <c r="I1370" s="29">
        <v>419079.95818845398</v>
      </c>
      <c r="J1370" s="29">
        <v>207920.04181154614</v>
      </c>
      <c r="K1370" s="29">
        <v>187525.97521336115</v>
      </c>
      <c r="L1370" s="31">
        <v>0.11750000000000001</v>
      </c>
      <c r="M1370" s="31" t="s">
        <v>35</v>
      </c>
      <c r="N1370" s="29">
        <v>627000</v>
      </c>
      <c r="O1370" s="29" t="s">
        <v>184</v>
      </c>
      <c r="P1370" s="81">
        <v>2034</v>
      </c>
    </row>
    <row r="1371" spans="3:16" x14ac:dyDescent="0.4">
      <c r="C1371" s="29">
        <v>37</v>
      </c>
      <c r="D1371" s="30">
        <v>49188</v>
      </c>
      <c r="E1371" s="29" t="s">
        <v>91</v>
      </c>
      <c r="F1371" s="29">
        <v>6881.1203267632573</v>
      </c>
      <c r="G1371" s="29">
        <v>4103.4912572619451</v>
      </c>
      <c r="H1371" s="29">
        <v>10984.611584025202</v>
      </c>
      <c r="I1371" s="29">
        <v>412198.83786169073</v>
      </c>
      <c r="J1371" s="29">
        <v>214801.16213830939</v>
      </c>
      <c r="K1371" s="29">
        <v>191629.4664706231</v>
      </c>
      <c r="L1371" s="31">
        <v>0.11750000000000001</v>
      </c>
      <c r="M1371" s="31" t="s">
        <v>35</v>
      </c>
      <c r="N1371" s="29">
        <v>627000</v>
      </c>
      <c r="O1371" s="29" t="s">
        <v>184</v>
      </c>
      <c r="P1371" s="81">
        <v>2034</v>
      </c>
    </row>
    <row r="1372" spans="3:16" x14ac:dyDescent="0.4">
      <c r="C1372" s="29">
        <v>38</v>
      </c>
      <c r="D1372" s="30">
        <v>49218</v>
      </c>
      <c r="E1372" s="29" t="s">
        <v>91</v>
      </c>
      <c r="F1372" s="29">
        <v>6948.4979632961476</v>
      </c>
      <c r="G1372" s="29">
        <v>4036.1136207290551</v>
      </c>
      <c r="H1372" s="29">
        <v>10984.611584025202</v>
      </c>
      <c r="I1372" s="29">
        <v>405250.3398983946</v>
      </c>
      <c r="J1372" s="29">
        <v>221749.66010160552</v>
      </c>
      <c r="K1372" s="29">
        <v>195665.58009135217</v>
      </c>
      <c r="L1372" s="31">
        <v>0.11750000000000001</v>
      </c>
      <c r="M1372" s="31" t="s">
        <v>35</v>
      </c>
      <c r="N1372" s="29">
        <v>627000</v>
      </c>
      <c r="O1372" s="29" t="s">
        <v>184</v>
      </c>
      <c r="P1372" s="81">
        <v>2034</v>
      </c>
    </row>
    <row r="1373" spans="3:16" x14ac:dyDescent="0.4">
      <c r="C1373" s="29">
        <v>39</v>
      </c>
      <c r="D1373" s="30">
        <v>49249</v>
      </c>
      <c r="E1373" s="29" t="s">
        <v>91</v>
      </c>
      <c r="F1373" s="29">
        <v>7016.5353391867557</v>
      </c>
      <c r="G1373" s="29">
        <v>3968.0762448384471</v>
      </c>
      <c r="H1373" s="29">
        <v>10984.611584025202</v>
      </c>
      <c r="I1373" s="29">
        <v>398233.80455920781</v>
      </c>
      <c r="J1373" s="29">
        <v>228766.19544079227</v>
      </c>
      <c r="K1373" s="29">
        <v>199633.65633619062</v>
      </c>
      <c r="L1373" s="31">
        <v>0.11750000000000001</v>
      </c>
      <c r="M1373" s="31" t="s">
        <v>35</v>
      </c>
      <c r="N1373" s="29">
        <v>627000</v>
      </c>
      <c r="O1373" s="29" t="s">
        <v>184</v>
      </c>
      <c r="P1373" s="81">
        <v>2034</v>
      </c>
    </row>
    <row r="1374" spans="3:16" x14ac:dyDescent="0.4">
      <c r="C1374" s="29">
        <v>40</v>
      </c>
      <c r="D1374" s="30">
        <v>49279</v>
      </c>
      <c r="E1374" s="29" t="s">
        <v>91</v>
      </c>
      <c r="F1374" s="29">
        <v>7085.2389143829569</v>
      </c>
      <c r="G1374" s="29">
        <v>3899.3726696422432</v>
      </c>
      <c r="H1374" s="29">
        <v>10984.611584025201</v>
      </c>
      <c r="I1374" s="29">
        <v>391148.56564482488</v>
      </c>
      <c r="J1374" s="29">
        <v>235851.43435517524</v>
      </c>
      <c r="K1374" s="29">
        <v>203533.02900583285</v>
      </c>
      <c r="L1374" s="31">
        <v>0.11750000000000001</v>
      </c>
      <c r="M1374" s="31" t="s">
        <v>35</v>
      </c>
      <c r="N1374" s="29">
        <v>627000</v>
      </c>
      <c r="O1374" s="29" t="s">
        <v>184</v>
      </c>
      <c r="P1374" s="81">
        <v>2034</v>
      </c>
    </row>
    <row r="1375" spans="3:16" x14ac:dyDescent="0.4">
      <c r="C1375" s="29">
        <v>41</v>
      </c>
      <c r="D1375" s="30">
        <v>49310</v>
      </c>
      <c r="E1375" s="29" t="s">
        <v>91</v>
      </c>
      <c r="F1375" s="29">
        <v>7154.6152120862898</v>
      </c>
      <c r="G1375" s="29">
        <v>3829.9963719389107</v>
      </c>
      <c r="H1375" s="29">
        <v>10984.611584025201</v>
      </c>
      <c r="I1375" s="29">
        <v>383993.95043273858</v>
      </c>
      <c r="J1375" s="29">
        <v>243006.04956726154</v>
      </c>
      <c r="K1375" s="29">
        <v>207363.02537777176</v>
      </c>
      <c r="L1375" s="31">
        <v>0.11750000000000001</v>
      </c>
      <c r="M1375" s="31" t="s">
        <v>35</v>
      </c>
      <c r="N1375" s="29">
        <v>627000</v>
      </c>
      <c r="O1375" s="29" t="s">
        <v>184</v>
      </c>
      <c r="P1375" s="81">
        <v>2035</v>
      </c>
    </row>
    <row r="1376" spans="3:16" x14ac:dyDescent="0.4">
      <c r="C1376" s="29">
        <v>42</v>
      </c>
      <c r="D1376" s="30">
        <v>49341</v>
      </c>
      <c r="E1376" s="29" t="s">
        <v>91</v>
      </c>
      <c r="F1376" s="29">
        <v>7224.6708193713057</v>
      </c>
      <c r="G1376" s="29">
        <v>3759.9407646538989</v>
      </c>
      <c r="H1376" s="29">
        <v>10984.611584025204</v>
      </c>
      <c r="I1376" s="29">
        <v>376769.27961336728</v>
      </c>
      <c r="J1376" s="29">
        <v>250230.72038663283</v>
      </c>
      <c r="K1376" s="29">
        <v>211122.96614242566</v>
      </c>
      <c r="L1376" s="31">
        <v>0.11750000000000001</v>
      </c>
      <c r="M1376" s="31" t="s">
        <v>35</v>
      </c>
      <c r="N1376" s="29">
        <v>627000</v>
      </c>
      <c r="O1376" s="29" t="s">
        <v>184</v>
      </c>
      <c r="P1376" s="81">
        <v>2035</v>
      </c>
    </row>
    <row r="1377" spans="3:16" x14ac:dyDescent="0.4">
      <c r="C1377" s="29">
        <v>43</v>
      </c>
      <c r="D1377" s="30">
        <v>49369</v>
      </c>
      <c r="E1377" s="29" t="s">
        <v>91</v>
      </c>
      <c r="F1377" s="29">
        <v>7295.4123878109804</v>
      </c>
      <c r="G1377" s="29">
        <v>3689.1991962142215</v>
      </c>
      <c r="H1377" s="29">
        <v>10984.611584025202</v>
      </c>
      <c r="I1377" s="29">
        <v>369473.86722555629</v>
      </c>
      <c r="J1377" s="29">
        <v>257526.1327744438</v>
      </c>
      <c r="K1377" s="29">
        <v>214812.1653386399</v>
      </c>
      <c r="L1377" s="31">
        <v>0.11750000000000001</v>
      </c>
      <c r="M1377" s="31" t="s">
        <v>35</v>
      </c>
      <c r="N1377" s="29">
        <v>627000</v>
      </c>
      <c r="O1377" s="29" t="s">
        <v>184</v>
      </c>
      <c r="P1377" s="81">
        <v>2035</v>
      </c>
    </row>
    <row r="1378" spans="3:16" x14ac:dyDescent="0.4">
      <c r="C1378" s="29">
        <v>44</v>
      </c>
      <c r="D1378" s="30">
        <v>49400</v>
      </c>
      <c r="E1378" s="29" t="s">
        <v>91</v>
      </c>
      <c r="F1378" s="29">
        <v>7366.8466341082967</v>
      </c>
      <c r="G1378" s="29">
        <v>3617.7649499169056</v>
      </c>
      <c r="H1378" s="29">
        <v>10984.611584025202</v>
      </c>
      <c r="I1378" s="29">
        <v>362107.020591448</v>
      </c>
      <c r="J1378" s="29">
        <v>264892.97940855211</v>
      </c>
      <c r="K1378" s="29">
        <v>218429.93028855679</v>
      </c>
      <c r="L1378" s="31">
        <v>0.11750000000000001</v>
      </c>
      <c r="M1378" s="31" t="s">
        <v>35</v>
      </c>
      <c r="N1378" s="29">
        <v>627000</v>
      </c>
      <c r="O1378" s="29" t="s">
        <v>184</v>
      </c>
      <c r="P1378" s="81">
        <v>2035</v>
      </c>
    </row>
    <row r="1379" spans="3:16" x14ac:dyDescent="0.4">
      <c r="C1379" s="29">
        <v>45</v>
      </c>
      <c r="D1379" s="30">
        <v>49430</v>
      </c>
      <c r="E1379" s="29" t="s">
        <v>91</v>
      </c>
      <c r="F1379" s="29">
        <v>7438.9803407339405</v>
      </c>
      <c r="G1379" s="29">
        <v>3545.6312432912619</v>
      </c>
      <c r="H1379" s="29">
        <v>10984.611584025202</v>
      </c>
      <c r="I1379" s="29">
        <v>354668.04025071405</v>
      </c>
      <c r="J1379" s="29">
        <v>272331.95974928606</v>
      </c>
      <c r="K1379" s="29">
        <v>221975.56153184804</v>
      </c>
      <c r="L1379" s="31">
        <v>0.11750000000000001</v>
      </c>
      <c r="M1379" s="31" t="s">
        <v>35</v>
      </c>
      <c r="N1379" s="29">
        <v>627000</v>
      </c>
      <c r="O1379" s="29" t="s">
        <v>184</v>
      </c>
      <c r="P1379" s="81">
        <v>2035</v>
      </c>
    </row>
    <row r="1380" spans="3:16" x14ac:dyDescent="0.4">
      <c r="C1380" s="29">
        <v>46</v>
      </c>
      <c r="D1380" s="30">
        <v>49461</v>
      </c>
      <c r="E1380" s="29" t="s">
        <v>91</v>
      </c>
      <c r="F1380" s="29">
        <v>7511.8203565702934</v>
      </c>
      <c r="G1380" s="29">
        <v>3472.7912274549085</v>
      </c>
      <c r="H1380" s="29">
        <v>10984.611584025202</v>
      </c>
      <c r="I1380" s="29">
        <v>347156.21989414375</v>
      </c>
      <c r="J1380" s="29">
        <v>279843.78010585636</v>
      </c>
      <c r="K1380" s="29">
        <v>225448.35275930294</v>
      </c>
      <c r="L1380" s="31">
        <v>0.11750000000000001</v>
      </c>
      <c r="M1380" s="31" t="s">
        <v>35</v>
      </c>
      <c r="N1380" s="29">
        <v>627000</v>
      </c>
      <c r="O1380" s="29" t="s">
        <v>184</v>
      </c>
      <c r="P1380" s="81">
        <v>2035</v>
      </c>
    </row>
    <row r="1381" spans="3:16" x14ac:dyDescent="0.4">
      <c r="C1381" s="29">
        <v>47</v>
      </c>
      <c r="D1381" s="30">
        <v>49491</v>
      </c>
      <c r="E1381" s="29" t="s">
        <v>91</v>
      </c>
      <c r="F1381" s="29">
        <v>7585.373597561711</v>
      </c>
      <c r="G1381" s="29">
        <v>3399.2379864634913</v>
      </c>
      <c r="H1381" s="29">
        <v>10984.611584025202</v>
      </c>
      <c r="I1381" s="29">
        <v>339570.84629658202</v>
      </c>
      <c r="J1381" s="29">
        <v>287429.15370341809</v>
      </c>
      <c r="K1381" s="29">
        <v>228847.59074576644</v>
      </c>
      <c r="L1381" s="31">
        <v>0.11750000000000001</v>
      </c>
      <c r="M1381" s="31" t="s">
        <v>35</v>
      </c>
      <c r="N1381" s="29">
        <v>627000</v>
      </c>
      <c r="O1381" s="29" t="s">
        <v>184</v>
      </c>
      <c r="P1381" s="81">
        <v>2035</v>
      </c>
    </row>
    <row r="1382" spans="3:16" x14ac:dyDescent="0.4">
      <c r="C1382" s="29">
        <v>48</v>
      </c>
      <c r="D1382" s="30">
        <v>49522</v>
      </c>
      <c r="E1382" s="29" t="s">
        <v>91</v>
      </c>
      <c r="F1382" s="29">
        <v>7659.6470473711697</v>
      </c>
      <c r="G1382" s="29">
        <v>3324.9645366540326</v>
      </c>
      <c r="H1382" s="29">
        <v>10984.611584025202</v>
      </c>
      <c r="I1382" s="29">
        <v>331911.19924921083</v>
      </c>
      <c r="J1382" s="29">
        <v>295088.80075078929</v>
      </c>
      <c r="K1382" s="29">
        <v>232172.55528242048</v>
      </c>
      <c r="L1382" s="31">
        <v>0.11750000000000001</v>
      </c>
      <c r="M1382" s="31" t="s">
        <v>35</v>
      </c>
      <c r="N1382" s="29">
        <v>627000</v>
      </c>
      <c r="O1382" s="29" t="s">
        <v>184</v>
      </c>
      <c r="P1382" s="81">
        <v>2035</v>
      </c>
    </row>
    <row r="1383" spans="3:16" x14ac:dyDescent="0.4">
      <c r="C1383" s="29">
        <v>49</v>
      </c>
      <c r="D1383" s="30">
        <v>49553</v>
      </c>
      <c r="E1383" s="29" t="s">
        <v>91</v>
      </c>
      <c r="F1383" s="29">
        <v>7734.6477580433457</v>
      </c>
      <c r="G1383" s="29">
        <v>3249.9638259818562</v>
      </c>
      <c r="H1383" s="29">
        <v>10984.611584025202</v>
      </c>
      <c r="I1383" s="29">
        <v>324176.55149116745</v>
      </c>
      <c r="J1383" s="29">
        <v>302823.44850883266</v>
      </c>
      <c r="K1383" s="29">
        <v>235422.51910840234</v>
      </c>
      <c r="L1383" s="31">
        <v>0.11750000000000001</v>
      </c>
      <c r="M1383" s="31" t="s">
        <v>35</v>
      </c>
      <c r="N1383" s="29">
        <v>627000</v>
      </c>
      <c r="O1383" s="29" t="s">
        <v>184</v>
      </c>
      <c r="P1383" s="81">
        <v>2035</v>
      </c>
    </row>
    <row r="1384" spans="3:16" x14ac:dyDescent="0.4">
      <c r="C1384" s="29">
        <v>50</v>
      </c>
      <c r="D1384" s="30">
        <v>49583</v>
      </c>
      <c r="E1384" s="29" t="s">
        <v>91</v>
      </c>
      <c r="F1384" s="29">
        <v>7810.3828506741856</v>
      </c>
      <c r="G1384" s="29">
        <v>3174.2287333510149</v>
      </c>
      <c r="H1384" s="29">
        <v>10984.611584025201</v>
      </c>
      <c r="I1384" s="29">
        <v>316366.16864049324</v>
      </c>
      <c r="J1384" s="29">
        <v>310633.83135950688</v>
      </c>
      <c r="K1384" s="29">
        <v>238596.74784175336</v>
      </c>
      <c r="L1384" s="31">
        <v>0.11750000000000001</v>
      </c>
      <c r="M1384" s="31" t="s">
        <v>35</v>
      </c>
      <c r="N1384" s="29">
        <v>627000</v>
      </c>
      <c r="O1384" s="29" t="s">
        <v>184</v>
      </c>
      <c r="P1384" s="81">
        <v>2035</v>
      </c>
    </row>
    <row r="1385" spans="3:16" x14ac:dyDescent="0.4">
      <c r="C1385" s="29">
        <v>51</v>
      </c>
      <c r="D1385" s="30">
        <v>49614</v>
      </c>
      <c r="E1385" s="29" t="s">
        <v>91</v>
      </c>
      <c r="F1385" s="29">
        <v>7886.8595160870336</v>
      </c>
      <c r="G1385" s="29">
        <v>3097.7520679381632</v>
      </c>
      <c r="H1385" s="29">
        <v>10984.611584025197</v>
      </c>
      <c r="I1385" s="29">
        <v>308479.30912440619</v>
      </c>
      <c r="J1385" s="29">
        <v>318520.69087559392</v>
      </c>
      <c r="K1385" s="29">
        <v>241694.49990969151</v>
      </c>
      <c r="L1385" s="31">
        <v>0.11750000000000001</v>
      </c>
      <c r="M1385" s="31" t="s">
        <v>35</v>
      </c>
      <c r="N1385" s="29">
        <v>627000</v>
      </c>
      <c r="O1385" s="29" t="s">
        <v>184</v>
      </c>
      <c r="P1385" s="81">
        <v>2035</v>
      </c>
    </row>
    <row r="1386" spans="3:16" x14ac:dyDescent="0.4">
      <c r="C1386" s="29">
        <v>52</v>
      </c>
      <c r="D1386" s="30">
        <v>49644</v>
      </c>
      <c r="E1386" s="29" t="s">
        <v>91</v>
      </c>
      <c r="F1386" s="29">
        <v>7964.0850155153857</v>
      </c>
      <c r="G1386" s="29">
        <v>3020.5265685098107</v>
      </c>
      <c r="H1386" s="29">
        <v>10984.611584025197</v>
      </c>
      <c r="I1386" s="29">
        <v>300515.2241088908</v>
      </c>
      <c r="J1386" s="29">
        <v>326484.77589110931</v>
      </c>
      <c r="K1386" s="29">
        <v>244715.02647820133</v>
      </c>
      <c r="L1386" s="31">
        <v>0.11750000000000001</v>
      </c>
      <c r="M1386" s="31" t="s">
        <v>35</v>
      </c>
      <c r="N1386" s="29">
        <v>627000</v>
      </c>
      <c r="O1386" s="29" t="s">
        <v>184</v>
      </c>
      <c r="P1386" s="81">
        <v>2035</v>
      </c>
    </row>
    <row r="1387" spans="3:16" x14ac:dyDescent="0.4">
      <c r="C1387" s="29">
        <v>53</v>
      </c>
      <c r="D1387" s="30">
        <v>49675</v>
      </c>
      <c r="E1387" s="29" t="s">
        <v>91</v>
      </c>
      <c r="F1387" s="29">
        <v>8042.0666812923082</v>
      </c>
      <c r="G1387" s="29">
        <v>2942.5449027328891</v>
      </c>
      <c r="H1387" s="29">
        <v>10984.611584025197</v>
      </c>
      <c r="I1387" s="29">
        <v>292473.15742759849</v>
      </c>
      <c r="J1387" s="29">
        <v>334526.84257240163</v>
      </c>
      <c r="K1387" s="29">
        <v>247657.57138093421</v>
      </c>
      <c r="L1387" s="31">
        <v>0.11750000000000001</v>
      </c>
      <c r="M1387" s="31" t="s">
        <v>35</v>
      </c>
      <c r="N1387" s="29">
        <v>627000</v>
      </c>
      <c r="O1387" s="29" t="s">
        <v>184</v>
      </c>
      <c r="P1387" s="81">
        <v>2036</v>
      </c>
    </row>
    <row r="1388" spans="3:16" x14ac:dyDescent="0.4">
      <c r="C1388" s="29">
        <v>54</v>
      </c>
      <c r="D1388" s="30">
        <v>49706</v>
      </c>
      <c r="E1388" s="29" t="s">
        <v>91</v>
      </c>
      <c r="F1388" s="29">
        <v>8120.8119175466263</v>
      </c>
      <c r="G1388" s="29">
        <v>2863.7996664785687</v>
      </c>
      <c r="H1388" s="29">
        <v>10984.611584025195</v>
      </c>
      <c r="I1388" s="29">
        <v>284352.34551005188</v>
      </c>
      <c r="J1388" s="29">
        <v>342647.65448994824</v>
      </c>
      <c r="K1388" s="29">
        <v>250521.37104741277</v>
      </c>
      <c r="L1388" s="31">
        <v>0.11750000000000001</v>
      </c>
      <c r="M1388" s="31" t="s">
        <v>35</v>
      </c>
      <c r="N1388" s="29">
        <v>627000</v>
      </c>
      <c r="O1388" s="29" t="s">
        <v>184</v>
      </c>
      <c r="P1388" s="81">
        <v>2036</v>
      </c>
    </row>
    <row r="1389" spans="3:16" x14ac:dyDescent="0.4">
      <c r="C1389" s="29">
        <v>55</v>
      </c>
      <c r="D1389" s="30">
        <v>49735</v>
      </c>
      <c r="E1389" s="29" t="s">
        <v>91</v>
      </c>
      <c r="F1389" s="29">
        <v>8200.3282009059385</v>
      </c>
      <c r="G1389" s="29">
        <v>2784.2833831192579</v>
      </c>
      <c r="H1389" s="29">
        <v>10984.611584025197</v>
      </c>
      <c r="I1389" s="29">
        <v>276152.01730914594</v>
      </c>
      <c r="J1389" s="29">
        <v>350847.98269085417</v>
      </c>
      <c r="K1389" s="29">
        <v>253305.65443053204</v>
      </c>
      <c r="L1389" s="31">
        <v>0.11750000000000001</v>
      </c>
      <c r="M1389" s="31" t="s">
        <v>35</v>
      </c>
      <c r="N1389" s="29">
        <v>627000</v>
      </c>
      <c r="O1389" s="29" t="s">
        <v>184</v>
      </c>
      <c r="P1389" s="81">
        <v>2036</v>
      </c>
    </row>
    <row r="1390" spans="3:16" x14ac:dyDescent="0.4">
      <c r="C1390" s="29">
        <v>56</v>
      </c>
      <c r="D1390" s="30">
        <v>49766</v>
      </c>
      <c r="E1390" s="29" t="s">
        <v>91</v>
      </c>
      <c r="F1390" s="29">
        <v>8280.623081206475</v>
      </c>
      <c r="G1390" s="29">
        <v>2703.9885028187209</v>
      </c>
      <c r="H1390" s="29">
        <v>10984.611584025195</v>
      </c>
      <c r="I1390" s="29">
        <v>267871.39422793948</v>
      </c>
      <c r="J1390" s="29">
        <v>359128.60577206063</v>
      </c>
      <c r="K1390" s="29">
        <v>256009.64293335075</v>
      </c>
      <c r="L1390" s="31">
        <v>0.11750000000000001</v>
      </c>
      <c r="M1390" s="31" t="s">
        <v>35</v>
      </c>
      <c r="N1390" s="29">
        <v>627000</v>
      </c>
      <c r="O1390" s="29" t="s">
        <v>184</v>
      </c>
      <c r="P1390" s="81">
        <v>2036</v>
      </c>
    </row>
    <row r="1391" spans="3:16" x14ac:dyDescent="0.4">
      <c r="C1391" s="29">
        <v>57</v>
      </c>
      <c r="D1391" s="30">
        <v>49796</v>
      </c>
      <c r="E1391" s="29" t="s">
        <v>91</v>
      </c>
      <c r="F1391" s="29">
        <v>8361.7041822099545</v>
      </c>
      <c r="G1391" s="29">
        <v>2622.907401815241</v>
      </c>
      <c r="H1391" s="29">
        <v>10984.611584025195</v>
      </c>
      <c r="I1391" s="29">
        <v>259509.69004572954</v>
      </c>
      <c r="J1391" s="29">
        <v>367490.3099542706</v>
      </c>
      <c r="K1391" s="29">
        <v>258632.55033516599</v>
      </c>
      <c r="L1391" s="31">
        <v>0.11750000000000001</v>
      </c>
      <c r="M1391" s="31" t="s">
        <v>35</v>
      </c>
      <c r="N1391" s="29">
        <v>627000</v>
      </c>
      <c r="O1391" s="29" t="s">
        <v>184</v>
      </c>
      <c r="P1391" s="81">
        <v>2036</v>
      </c>
    </row>
    <row r="1392" spans="3:16" x14ac:dyDescent="0.4">
      <c r="C1392" s="29">
        <v>58</v>
      </c>
      <c r="D1392" s="30">
        <v>49827</v>
      </c>
      <c r="E1392" s="29" t="s">
        <v>91</v>
      </c>
      <c r="F1392" s="29">
        <v>8443.5792023274316</v>
      </c>
      <c r="G1392" s="29">
        <v>2541.0323816977684</v>
      </c>
      <c r="H1392" s="29">
        <v>10984.611584025201</v>
      </c>
      <c r="I1392" s="29">
        <v>251066.1108434021</v>
      </c>
      <c r="J1392" s="29">
        <v>375933.88915659802</v>
      </c>
      <c r="K1392" s="29">
        <v>261173.58271686375</v>
      </c>
      <c r="L1392" s="31">
        <v>0.11750000000000001</v>
      </c>
      <c r="M1392" s="31" t="s">
        <v>35</v>
      </c>
      <c r="N1392" s="29">
        <v>627000</v>
      </c>
      <c r="O1392" s="29" t="s">
        <v>184</v>
      </c>
      <c r="P1392" s="81">
        <v>2036</v>
      </c>
    </row>
    <row r="1393" spans="3:16" x14ac:dyDescent="0.4">
      <c r="C1393" s="29">
        <v>59</v>
      </c>
      <c r="D1393" s="30">
        <v>49857</v>
      </c>
      <c r="E1393" s="29" t="s">
        <v>91</v>
      </c>
      <c r="F1393" s="29">
        <v>8526.2559153502189</v>
      </c>
      <c r="G1393" s="29">
        <v>2458.3556686749789</v>
      </c>
      <c r="H1393" s="29">
        <v>10984.611584025197</v>
      </c>
      <c r="I1393" s="29">
        <v>242539.85492805188</v>
      </c>
      <c r="J1393" s="29">
        <v>384460.14507194824</v>
      </c>
      <c r="K1393" s="29">
        <v>263631.9383855387</v>
      </c>
      <c r="L1393" s="31">
        <v>0.11750000000000001</v>
      </c>
      <c r="M1393" s="31" t="s">
        <v>35</v>
      </c>
      <c r="N1393" s="29">
        <v>627000</v>
      </c>
      <c r="O1393" s="29" t="s">
        <v>184</v>
      </c>
      <c r="P1393" s="81">
        <v>2036</v>
      </c>
    </row>
    <row r="1394" spans="3:16" x14ac:dyDescent="0.4">
      <c r="C1394" s="29">
        <v>60</v>
      </c>
      <c r="D1394" s="30">
        <v>49888</v>
      </c>
      <c r="E1394" s="29" t="s">
        <v>91</v>
      </c>
      <c r="F1394" s="29">
        <v>8609.7421711880215</v>
      </c>
      <c r="G1394" s="29">
        <v>2374.8694128371749</v>
      </c>
      <c r="H1394" s="29">
        <v>10984.611584025197</v>
      </c>
      <c r="I1394" s="29">
        <v>233930.11275686385</v>
      </c>
      <c r="J1394" s="29">
        <v>393069.88724313624</v>
      </c>
      <c r="K1394" s="29">
        <v>266006.8077983759</v>
      </c>
      <c r="L1394" s="31">
        <v>0.11750000000000001</v>
      </c>
      <c r="M1394" s="31" t="s">
        <v>35</v>
      </c>
      <c r="N1394" s="29">
        <v>627000</v>
      </c>
      <c r="O1394" s="29" t="s">
        <v>184</v>
      </c>
      <c r="P1394" s="81">
        <v>2036</v>
      </c>
    </row>
    <row r="1395" spans="3:16" x14ac:dyDescent="0.4">
      <c r="C1395" s="29">
        <v>61</v>
      </c>
      <c r="D1395" s="30">
        <v>49919</v>
      </c>
      <c r="E1395" s="29" t="s">
        <v>91</v>
      </c>
      <c r="F1395" s="29">
        <v>8694.0458966142378</v>
      </c>
      <c r="G1395" s="29">
        <v>2290.5656874109586</v>
      </c>
      <c r="H1395" s="29">
        <v>10984.611584025197</v>
      </c>
      <c r="I1395" s="29">
        <v>225236.06686024962</v>
      </c>
      <c r="J1395" s="29">
        <v>401763.9331397505</v>
      </c>
      <c r="K1395" s="29">
        <v>268297.37348578684</v>
      </c>
      <c r="L1395" s="31">
        <v>0.11750000000000001</v>
      </c>
      <c r="M1395" s="31" t="s">
        <v>35</v>
      </c>
      <c r="N1395" s="29">
        <v>627000</v>
      </c>
      <c r="O1395" s="29" t="s">
        <v>184</v>
      </c>
      <c r="P1395" s="81">
        <v>2036</v>
      </c>
    </row>
    <row r="1396" spans="3:16" x14ac:dyDescent="0.4">
      <c r="C1396" s="29">
        <v>62</v>
      </c>
      <c r="D1396" s="30">
        <v>49949</v>
      </c>
      <c r="E1396" s="29" t="s">
        <v>91</v>
      </c>
      <c r="F1396" s="29">
        <v>8779.1750960185891</v>
      </c>
      <c r="G1396" s="29">
        <v>2205.4364880066109</v>
      </c>
      <c r="H1396" s="29">
        <v>10984.611584025201</v>
      </c>
      <c r="I1396" s="29">
        <v>216456.89176423103</v>
      </c>
      <c r="J1396" s="29">
        <v>410543.10823576909</v>
      </c>
      <c r="K1396" s="29">
        <v>270502.80997379345</v>
      </c>
      <c r="L1396" s="31">
        <v>0.11750000000000001</v>
      </c>
      <c r="M1396" s="31" t="s">
        <v>35</v>
      </c>
      <c r="N1396" s="29">
        <v>627000</v>
      </c>
      <c r="O1396" s="29" t="s">
        <v>184</v>
      </c>
      <c r="P1396" s="81">
        <v>2036</v>
      </c>
    </row>
    <row r="1397" spans="3:16" x14ac:dyDescent="0.4">
      <c r="C1397" s="29">
        <v>63</v>
      </c>
      <c r="D1397" s="30">
        <v>49980</v>
      </c>
      <c r="E1397" s="29" t="s">
        <v>91</v>
      </c>
      <c r="F1397" s="29">
        <v>8865.1378521671013</v>
      </c>
      <c r="G1397" s="29">
        <v>2119.4737318580956</v>
      </c>
      <c r="H1397" s="29">
        <v>10984.611584025197</v>
      </c>
      <c r="I1397" s="29">
        <v>207591.75391206393</v>
      </c>
      <c r="J1397" s="29">
        <v>419408.24608793622</v>
      </c>
      <c r="K1397" s="29">
        <v>272622.28370565153</v>
      </c>
      <c r="L1397" s="31">
        <v>0.11750000000000001</v>
      </c>
      <c r="M1397" s="31" t="s">
        <v>35</v>
      </c>
      <c r="N1397" s="29">
        <v>627000</v>
      </c>
      <c r="O1397" s="29" t="s">
        <v>184</v>
      </c>
      <c r="P1397" s="81">
        <v>2036</v>
      </c>
    </row>
    <row r="1398" spans="3:16" x14ac:dyDescent="0.4">
      <c r="C1398" s="29">
        <v>64</v>
      </c>
      <c r="D1398" s="30">
        <v>50010</v>
      </c>
      <c r="E1398" s="29" t="s">
        <v>91</v>
      </c>
      <c r="F1398" s="29">
        <v>8951.9423269695744</v>
      </c>
      <c r="G1398" s="29">
        <v>2032.6692570556261</v>
      </c>
      <c r="H1398" s="29">
        <v>10984.611584025201</v>
      </c>
      <c r="I1398" s="29">
        <v>198639.81158509434</v>
      </c>
      <c r="J1398" s="29">
        <v>428360.1884149058</v>
      </c>
      <c r="K1398" s="29">
        <v>274654.95296270715</v>
      </c>
      <c r="L1398" s="31">
        <v>0.11750000000000001</v>
      </c>
      <c r="M1398" s="31" t="s">
        <v>35</v>
      </c>
      <c r="N1398" s="29">
        <v>627000</v>
      </c>
      <c r="O1398" s="29" t="s">
        <v>184</v>
      </c>
      <c r="P1398" s="81">
        <v>2036</v>
      </c>
    </row>
    <row r="1399" spans="3:16" x14ac:dyDescent="0.4">
      <c r="C1399" s="29">
        <v>65</v>
      </c>
      <c r="D1399" s="30">
        <v>50041</v>
      </c>
      <c r="E1399" s="29" t="s">
        <v>91</v>
      </c>
      <c r="F1399" s="29">
        <v>9039.5967622544813</v>
      </c>
      <c r="G1399" s="29">
        <v>1945.0148217707156</v>
      </c>
      <c r="H1399" s="29">
        <v>10984.611584025197</v>
      </c>
      <c r="I1399" s="29">
        <v>189600.21482283986</v>
      </c>
      <c r="J1399" s="29">
        <v>437399.78517716029</v>
      </c>
      <c r="K1399" s="29">
        <v>276599.96778447786</v>
      </c>
      <c r="L1399" s="31">
        <v>0.11750000000000001</v>
      </c>
      <c r="M1399" s="31" t="s">
        <v>35</v>
      </c>
      <c r="N1399" s="29">
        <v>627000</v>
      </c>
      <c r="O1399" s="29" t="s">
        <v>184</v>
      </c>
      <c r="P1399" s="81">
        <v>2037</v>
      </c>
    </row>
    <row r="1400" spans="3:16" x14ac:dyDescent="0.4">
      <c r="C1400" s="29">
        <v>66</v>
      </c>
      <c r="D1400" s="30">
        <v>50072</v>
      </c>
      <c r="E1400" s="29" t="s">
        <v>91</v>
      </c>
      <c r="F1400" s="29">
        <v>9128.1094805515568</v>
      </c>
      <c r="G1400" s="29">
        <v>1856.5021034736403</v>
      </c>
      <c r="H1400" s="29">
        <v>10984.611584025197</v>
      </c>
      <c r="I1400" s="29">
        <v>180472.1053422883</v>
      </c>
      <c r="J1400" s="29">
        <v>446527.89465771185</v>
      </c>
      <c r="K1400" s="29">
        <v>278456.46988795151</v>
      </c>
      <c r="L1400" s="31">
        <v>0.11750000000000001</v>
      </c>
      <c r="M1400" s="31" t="s">
        <v>35</v>
      </c>
      <c r="N1400" s="29">
        <v>627000</v>
      </c>
      <c r="O1400" s="29" t="s">
        <v>184</v>
      </c>
      <c r="P1400" s="81">
        <v>2037</v>
      </c>
    </row>
    <row r="1401" spans="3:16" x14ac:dyDescent="0.4">
      <c r="C1401" s="29">
        <v>67</v>
      </c>
      <c r="D1401" s="30">
        <v>50100</v>
      </c>
      <c r="E1401" s="29" t="s">
        <v>91</v>
      </c>
      <c r="F1401" s="29">
        <v>9217.4888858819613</v>
      </c>
      <c r="G1401" s="29">
        <v>1767.1226981432396</v>
      </c>
      <c r="H1401" s="29">
        <v>10984.611584025201</v>
      </c>
      <c r="I1401" s="29">
        <v>171254.61645640634</v>
      </c>
      <c r="J1401" s="29">
        <v>455745.38354359381</v>
      </c>
      <c r="K1401" s="29">
        <v>280223.59258609475</v>
      </c>
      <c r="L1401" s="31">
        <v>0.11750000000000001</v>
      </c>
      <c r="M1401" s="31" t="s">
        <v>35</v>
      </c>
      <c r="N1401" s="29">
        <v>627000</v>
      </c>
      <c r="O1401" s="29" t="s">
        <v>184</v>
      </c>
      <c r="P1401" s="81">
        <v>2037</v>
      </c>
    </row>
    <row r="1402" spans="3:16" x14ac:dyDescent="0.4">
      <c r="C1402" s="29">
        <v>68</v>
      </c>
      <c r="D1402" s="30">
        <v>50131</v>
      </c>
      <c r="E1402" s="29" t="s">
        <v>91</v>
      </c>
      <c r="F1402" s="29">
        <v>9307.7434645562171</v>
      </c>
      <c r="G1402" s="29">
        <v>1676.8681194689789</v>
      </c>
      <c r="H1402" s="29">
        <v>10984.611584025197</v>
      </c>
      <c r="I1402" s="29">
        <v>161946.8729918501</v>
      </c>
      <c r="J1402" s="29">
        <v>465053.12700815004</v>
      </c>
      <c r="K1402" s="29">
        <v>281900.46070556372</v>
      </c>
      <c r="L1402" s="31">
        <v>0.11750000000000001</v>
      </c>
      <c r="M1402" s="31" t="s">
        <v>35</v>
      </c>
      <c r="N1402" s="29">
        <v>627000</v>
      </c>
      <c r="O1402" s="29" t="s">
        <v>184</v>
      </c>
      <c r="P1402" s="81">
        <v>2037</v>
      </c>
    </row>
    <row r="1403" spans="3:16" x14ac:dyDescent="0.4">
      <c r="C1403" s="29">
        <v>69</v>
      </c>
      <c r="D1403" s="30">
        <v>50161</v>
      </c>
      <c r="E1403" s="29" t="s">
        <v>91</v>
      </c>
      <c r="F1403" s="29">
        <v>9398.8817859799983</v>
      </c>
      <c r="G1403" s="29">
        <v>1585.729798045199</v>
      </c>
      <c r="H1403" s="29">
        <v>10984.611584025197</v>
      </c>
      <c r="I1403" s="29">
        <v>152547.99120587012</v>
      </c>
      <c r="J1403" s="29">
        <v>474452.00879413006</v>
      </c>
      <c r="K1403" s="29">
        <v>283486.1905036089</v>
      </c>
      <c r="L1403" s="31">
        <v>0.11750000000000001</v>
      </c>
      <c r="M1403" s="31" t="s">
        <v>35</v>
      </c>
      <c r="N1403" s="29">
        <v>627000</v>
      </c>
      <c r="O1403" s="29" t="s">
        <v>184</v>
      </c>
      <c r="P1403" s="81">
        <v>2037</v>
      </c>
    </row>
    <row r="1404" spans="3:16" x14ac:dyDescent="0.4">
      <c r="C1404" s="29">
        <v>70</v>
      </c>
      <c r="D1404" s="30">
        <v>50192</v>
      </c>
      <c r="E1404" s="29" t="s">
        <v>91</v>
      </c>
      <c r="F1404" s="29">
        <v>9490.9125034677163</v>
      </c>
      <c r="G1404" s="29">
        <v>1493.6990805574783</v>
      </c>
      <c r="H1404" s="29">
        <v>10984.611584025195</v>
      </c>
      <c r="I1404" s="29">
        <v>143057.07870240239</v>
      </c>
      <c r="J1404" s="29">
        <v>483942.92129759776</v>
      </c>
      <c r="K1404" s="29">
        <v>284979.88958416641</v>
      </c>
      <c r="L1404" s="31">
        <v>0.11750000000000001</v>
      </c>
      <c r="M1404" s="31" t="s">
        <v>35</v>
      </c>
      <c r="N1404" s="29">
        <v>627000</v>
      </c>
      <c r="O1404" s="29" t="s">
        <v>184</v>
      </c>
      <c r="P1404" s="81">
        <v>2037</v>
      </c>
    </row>
    <row r="1405" spans="3:16" x14ac:dyDescent="0.4">
      <c r="C1405" s="29">
        <v>71</v>
      </c>
      <c r="D1405" s="30">
        <v>50222</v>
      </c>
      <c r="E1405" s="29" t="s">
        <v>91</v>
      </c>
      <c r="F1405" s="29">
        <v>9583.8443550641714</v>
      </c>
      <c r="G1405" s="29">
        <v>1400.7672289610234</v>
      </c>
      <c r="H1405" s="29">
        <v>10984.611584025195</v>
      </c>
      <c r="I1405" s="29">
        <v>133473.23434733821</v>
      </c>
      <c r="J1405" s="29">
        <v>493526.76565266191</v>
      </c>
      <c r="K1405" s="29">
        <v>286380.65681312745</v>
      </c>
      <c r="L1405" s="31">
        <v>0.11750000000000001</v>
      </c>
      <c r="M1405" s="31" t="s">
        <v>35</v>
      </c>
      <c r="N1405" s="29">
        <v>627000</v>
      </c>
      <c r="O1405" s="29" t="s">
        <v>184</v>
      </c>
      <c r="P1405" s="81">
        <v>2037</v>
      </c>
    </row>
    <row r="1406" spans="3:16" x14ac:dyDescent="0.4">
      <c r="C1406" s="29">
        <v>72</v>
      </c>
      <c r="D1406" s="30">
        <v>50253</v>
      </c>
      <c r="E1406" s="29" t="s">
        <v>91</v>
      </c>
      <c r="F1406" s="29">
        <v>9677.6861643741759</v>
      </c>
      <c r="G1406" s="29">
        <v>1306.9254196510201</v>
      </c>
      <c r="H1406" s="29">
        <v>10984.611584025197</v>
      </c>
      <c r="I1406" s="29">
        <v>123795.54818296403</v>
      </c>
      <c r="J1406" s="29">
        <v>503204.45181703608</v>
      </c>
      <c r="K1406" s="29">
        <v>287687.58223277848</v>
      </c>
      <c r="L1406" s="31">
        <v>0.11750000000000001</v>
      </c>
      <c r="M1406" s="31" t="s">
        <v>35</v>
      </c>
      <c r="N1406" s="29">
        <v>627000</v>
      </c>
      <c r="O1406" s="29" t="s">
        <v>184</v>
      </c>
      <c r="P1406" s="81">
        <v>2037</v>
      </c>
    </row>
    <row r="1407" spans="3:16" x14ac:dyDescent="0.4">
      <c r="C1407" s="29">
        <v>73</v>
      </c>
      <c r="D1407" s="30">
        <v>50284</v>
      </c>
      <c r="E1407" s="29" t="s">
        <v>91</v>
      </c>
      <c r="F1407" s="29">
        <v>9772.4468414003404</v>
      </c>
      <c r="G1407" s="29">
        <v>1212.1647426248562</v>
      </c>
      <c r="H1407" s="29">
        <v>10984.611584025197</v>
      </c>
      <c r="I1407" s="29">
        <v>114023.1013415637</v>
      </c>
      <c r="J1407" s="29">
        <v>512976.89865843643</v>
      </c>
      <c r="K1407" s="29">
        <v>288899.74697540334</v>
      </c>
      <c r="L1407" s="31">
        <v>0.11750000000000001</v>
      </c>
      <c r="M1407" s="31" t="s">
        <v>35</v>
      </c>
      <c r="N1407" s="29">
        <v>627000</v>
      </c>
      <c r="O1407" s="29" t="s">
        <v>184</v>
      </c>
      <c r="P1407" s="81">
        <v>2037</v>
      </c>
    </row>
    <row r="1408" spans="3:16" x14ac:dyDescent="0.4">
      <c r="C1408" s="29">
        <v>74</v>
      </c>
      <c r="D1408" s="30">
        <v>50314</v>
      </c>
      <c r="E1408" s="29" t="s">
        <v>91</v>
      </c>
      <c r="F1408" s="29">
        <v>9868.1353833890498</v>
      </c>
      <c r="G1408" s="29">
        <v>1116.4762006361445</v>
      </c>
      <c r="H1408" s="29">
        <v>10984.611584025195</v>
      </c>
      <c r="I1408" s="29">
        <v>104154.96595817465</v>
      </c>
      <c r="J1408" s="29">
        <v>522845.03404182551</v>
      </c>
      <c r="K1408" s="29">
        <v>290016.22317603946</v>
      </c>
      <c r="L1408" s="31">
        <v>0.11750000000000001</v>
      </c>
      <c r="M1408" s="31" t="s">
        <v>35</v>
      </c>
      <c r="N1408" s="29">
        <v>627000</v>
      </c>
      <c r="O1408" s="29" t="s">
        <v>184</v>
      </c>
      <c r="P1408" s="81">
        <v>2037</v>
      </c>
    </row>
    <row r="1409" spans="3:16" x14ac:dyDescent="0.4">
      <c r="C1409" s="29">
        <v>75</v>
      </c>
      <c r="D1409" s="30">
        <v>50345</v>
      </c>
      <c r="E1409" s="29" t="s">
        <v>91</v>
      </c>
      <c r="F1409" s="29">
        <v>9964.7608756847367</v>
      </c>
      <c r="G1409" s="29">
        <v>1019.8507083404602</v>
      </c>
      <c r="H1409" s="29">
        <v>10984.611584025197</v>
      </c>
      <c r="I1409" s="29">
        <v>94190.20508248992</v>
      </c>
      <c r="J1409" s="29">
        <v>532809.79491751024</v>
      </c>
      <c r="K1409" s="29">
        <v>291036.07388437993</v>
      </c>
      <c r="L1409" s="31">
        <v>0.11750000000000001</v>
      </c>
      <c r="M1409" s="31" t="s">
        <v>35</v>
      </c>
      <c r="N1409" s="29">
        <v>627000</v>
      </c>
      <c r="O1409" s="29" t="s">
        <v>184</v>
      </c>
      <c r="P1409" s="81">
        <v>2037</v>
      </c>
    </row>
    <row r="1410" spans="3:16" x14ac:dyDescent="0.4">
      <c r="C1410" s="29">
        <v>76</v>
      </c>
      <c r="D1410" s="30">
        <v>50375</v>
      </c>
      <c r="E1410" s="29" t="s">
        <v>91</v>
      </c>
      <c r="F1410" s="29">
        <v>10062.332492592483</v>
      </c>
      <c r="G1410" s="29">
        <v>922.27909143271381</v>
      </c>
      <c r="H1410" s="29">
        <v>10984.611584025197</v>
      </c>
      <c r="I1410" s="29">
        <v>84127.872589897437</v>
      </c>
      <c r="J1410" s="29">
        <v>542872.12741010275</v>
      </c>
      <c r="K1410" s="29">
        <v>291958.35297581262</v>
      </c>
      <c r="L1410" s="31">
        <v>0.11750000000000001</v>
      </c>
      <c r="M1410" s="31" t="s">
        <v>35</v>
      </c>
      <c r="N1410" s="29">
        <v>627000</v>
      </c>
      <c r="O1410" s="29" t="s">
        <v>184</v>
      </c>
      <c r="P1410" s="81">
        <v>2037</v>
      </c>
    </row>
    <row r="1411" spans="3:16" x14ac:dyDescent="0.4">
      <c r="C1411" s="29">
        <v>77</v>
      </c>
      <c r="D1411" s="30">
        <v>50406</v>
      </c>
      <c r="E1411" s="29" t="s">
        <v>91</v>
      </c>
      <c r="F1411" s="29">
        <v>10160.859498249121</v>
      </c>
      <c r="G1411" s="29">
        <v>823.75208577607907</v>
      </c>
      <c r="H1411" s="29">
        <v>10984.611584025201</v>
      </c>
      <c r="I1411" s="29">
        <v>73967.013091648318</v>
      </c>
      <c r="J1411" s="29">
        <v>553032.98690835189</v>
      </c>
      <c r="K1411" s="29">
        <v>292782.10506158869</v>
      </c>
      <c r="L1411" s="31">
        <v>0.11750000000000001</v>
      </c>
      <c r="M1411" s="31" t="s">
        <v>35</v>
      </c>
      <c r="N1411" s="29">
        <v>627000</v>
      </c>
      <c r="O1411" s="29" t="s">
        <v>184</v>
      </c>
      <c r="P1411" s="81">
        <v>2038</v>
      </c>
    </row>
    <row r="1412" spans="3:16" x14ac:dyDescent="0.4">
      <c r="C1412" s="29">
        <v>78</v>
      </c>
      <c r="D1412" s="30">
        <v>50437</v>
      </c>
      <c r="E1412" s="29" t="s">
        <v>91</v>
      </c>
      <c r="F1412" s="29">
        <v>10260.351247502807</v>
      </c>
      <c r="G1412" s="29">
        <v>724.26033652238982</v>
      </c>
      <c r="H1412" s="29">
        <v>10984.611584025197</v>
      </c>
      <c r="I1412" s="29">
        <v>63706.661844145514</v>
      </c>
      <c r="J1412" s="29">
        <v>563293.33815585473</v>
      </c>
      <c r="K1412" s="29">
        <v>293506.36539811105</v>
      </c>
      <c r="L1412" s="31">
        <v>0.11750000000000001</v>
      </c>
      <c r="M1412" s="31" t="s">
        <v>35</v>
      </c>
      <c r="N1412" s="29">
        <v>627000</v>
      </c>
      <c r="O1412" s="29" t="s">
        <v>184</v>
      </c>
      <c r="P1412" s="81">
        <v>2038</v>
      </c>
    </row>
    <row r="1413" spans="3:16" x14ac:dyDescent="0.4">
      <c r="C1413" s="29">
        <v>79</v>
      </c>
      <c r="D1413" s="30">
        <v>50465</v>
      </c>
      <c r="E1413" s="29" t="s">
        <v>91</v>
      </c>
      <c r="F1413" s="29">
        <v>10360.817186801272</v>
      </c>
      <c r="G1413" s="29">
        <v>623.79439722392488</v>
      </c>
      <c r="H1413" s="29">
        <v>10984.611584025197</v>
      </c>
      <c r="I1413" s="29">
        <v>53345.844657344242</v>
      </c>
      <c r="J1413" s="29">
        <v>573654.15534265595</v>
      </c>
      <c r="K1413" s="29">
        <v>294130.15979533497</v>
      </c>
      <c r="L1413" s="31">
        <v>0.11750000000000001</v>
      </c>
      <c r="M1413" s="31" t="s">
        <v>35</v>
      </c>
      <c r="N1413" s="29">
        <v>627000</v>
      </c>
      <c r="O1413" s="29" t="s">
        <v>184</v>
      </c>
      <c r="P1413" s="81">
        <v>2038</v>
      </c>
    </row>
    <row r="1414" spans="3:16" x14ac:dyDescent="0.4">
      <c r="C1414" s="29">
        <v>80</v>
      </c>
      <c r="D1414" s="30">
        <v>50496</v>
      </c>
      <c r="E1414" s="29" t="s">
        <v>91</v>
      </c>
      <c r="F1414" s="29">
        <v>10462.266855088705</v>
      </c>
      <c r="G1414" s="29">
        <v>522.3447289364957</v>
      </c>
      <c r="H1414" s="29">
        <v>10984.611584025201</v>
      </c>
      <c r="I1414" s="29">
        <v>42883.577802255539</v>
      </c>
      <c r="J1414" s="29">
        <v>584116.42219774472</v>
      </c>
      <c r="K1414" s="29">
        <v>294652.50452427147</v>
      </c>
      <c r="L1414" s="31">
        <v>0.11750000000000001</v>
      </c>
      <c r="M1414" s="31" t="s">
        <v>35</v>
      </c>
      <c r="N1414" s="29">
        <v>627000</v>
      </c>
      <c r="O1414" s="29" t="s">
        <v>184</v>
      </c>
      <c r="P1414" s="81">
        <v>2038</v>
      </c>
    </row>
    <row r="1415" spans="3:16" x14ac:dyDescent="0.4">
      <c r="C1415" s="29">
        <v>81</v>
      </c>
      <c r="D1415" s="30">
        <v>50526</v>
      </c>
      <c r="E1415" s="29" t="s">
        <v>91</v>
      </c>
      <c r="F1415" s="29">
        <v>10564.709884711448</v>
      </c>
      <c r="G1415" s="29">
        <v>419.9016993137522</v>
      </c>
      <c r="H1415" s="29">
        <v>10984.611584025201</v>
      </c>
      <c r="I1415" s="29">
        <v>32318.867917544092</v>
      </c>
      <c r="J1415" s="29">
        <v>594681.13208245614</v>
      </c>
      <c r="K1415" s="29">
        <v>295072.40622358525</v>
      </c>
      <c r="L1415" s="31">
        <v>0.11750000000000001</v>
      </c>
      <c r="M1415" s="31" t="s">
        <v>35</v>
      </c>
      <c r="N1415" s="29">
        <v>627000</v>
      </c>
      <c r="O1415" s="29" t="s">
        <v>184</v>
      </c>
      <c r="P1415" s="81">
        <v>2038</v>
      </c>
    </row>
    <row r="1416" spans="3:16" x14ac:dyDescent="0.4">
      <c r="C1416" s="29">
        <v>82</v>
      </c>
      <c r="D1416" s="30">
        <v>50557</v>
      </c>
      <c r="E1416" s="29" t="s">
        <v>91</v>
      </c>
      <c r="F1416" s="29">
        <v>10668.156002332584</v>
      </c>
      <c r="G1416" s="29">
        <v>316.45558169261926</v>
      </c>
      <c r="H1416" s="29">
        <v>10984.611584025202</v>
      </c>
      <c r="I1416" s="29">
        <v>21650.711915211508</v>
      </c>
      <c r="J1416" s="29">
        <v>605349.28808478871</v>
      </c>
      <c r="K1416" s="29">
        <v>295388.86180527788</v>
      </c>
      <c r="L1416" s="31">
        <v>0.11750000000000001</v>
      </c>
      <c r="M1416" s="31" t="s">
        <v>35</v>
      </c>
      <c r="N1416" s="29">
        <v>627000</v>
      </c>
      <c r="O1416" s="29" t="s">
        <v>184</v>
      </c>
      <c r="P1416" s="81">
        <v>2038</v>
      </c>
    </row>
    <row r="1417" spans="3:16" x14ac:dyDescent="0.4">
      <c r="C1417" s="29">
        <v>83</v>
      </c>
      <c r="D1417" s="30">
        <v>50587</v>
      </c>
      <c r="E1417" s="29" t="s">
        <v>91</v>
      </c>
      <c r="F1417" s="29">
        <v>10772.61502985542</v>
      </c>
      <c r="G1417" s="29">
        <v>211.99655416977936</v>
      </c>
      <c r="H1417" s="29">
        <v>10984.611584025201</v>
      </c>
      <c r="I1417" s="29">
        <v>10878.096885356088</v>
      </c>
      <c r="J1417" s="29">
        <v>616121.90311464411</v>
      </c>
      <c r="K1417" s="29">
        <v>295600.85835944768</v>
      </c>
      <c r="L1417" s="31">
        <v>0.11750000000000001</v>
      </c>
      <c r="M1417" s="31" t="s">
        <v>35</v>
      </c>
      <c r="N1417" s="29">
        <v>627000</v>
      </c>
      <c r="O1417" s="29" t="s">
        <v>184</v>
      </c>
      <c r="P1417" s="81">
        <v>2038</v>
      </c>
    </row>
    <row r="1418" spans="3:16" x14ac:dyDescent="0.4">
      <c r="C1418" s="29">
        <v>84</v>
      </c>
      <c r="D1418" s="30">
        <v>50618</v>
      </c>
      <c r="E1418" s="29" t="s">
        <v>91</v>
      </c>
      <c r="F1418" s="29">
        <v>10878.096885356088</v>
      </c>
      <c r="G1418" s="29">
        <v>106.5146986691117</v>
      </c>
      <c r="H1418" s="29">
        <v>10984.611584025201</v>
      </c>
      <c r="I1418" s="29">
        <v>-7.815970093361102E-13</v>
      </c>
      <c r="J1418" s="29">
        <v>627000.00000000023</v>
      </c>
      <c r="K1418" s="29">
        <v>295707.37305811682</v>
      </c>
      <c r="L1418" s="31">
        <v>0.11750000000000001</v>
      </c>
      <c r="M1418" s="31" t="s">
        <v>35</v>
      </c>
      <c r="N1418" s="29">
        <v>627000</v>
      </c>
      <c r="O1418" s="29" t="s">
        <v>184</v>
      </c>
      <c r="P1418" s="81">
        <v>2038</v>
      </c>
    </row>
    <row r="1419" spans="3:16" x14ac:dyDescent="0.4">
      <c r="C1419" s="29">
        <v>0</v>
      </c>
      <c r="D1419" s="30">
        <v>48245</v>
      </c>
      <c r="E1419" s="29" t="s">
        <v>93</v>
      </c>
      <c r="F1419" s="29">
        <v>0</v>
      </c>
      <c r="G1419" s="29">
        <v>0</v>
      </c>
      <c r="H1419" s="29">
        <v>0</v>
      </c>
      <c r="I1419" s="29">
        <v>731500</v>
      </c>
      <c r="J1419" s="29">
        <v>0</v>
      </c>
      <c r="K1419" s="29">
        <v>0</v>
      </c>
      <c r="L1419" s="31">
        <v>8.2500000000000004E-2</v>
      </c>
      <c r="M1419" s="31" t="s">
        <v>44</v>
      </c>
      <c r="N1419" s="29">
        <v>731500</v>
      </c>
      <c r="O1419" s="29" t="s">
        <v>184</v>
      </c>
      <c r="P1419" s="81">
        <v>2032</v>
      </c>
    </row>
    <row r="1420" spans="3:16" x14ac:dyDescent="0.4">
      <c r="C1420" s="29">
        <v>1</v>
      </c>
      <c r="D1420" s="30">
        <v>48274</v>
      </c>
      <c r="E1420" s="29" t="s">
        <v>93</v>
      </c>
      <c r="F1420" s="29">
        <v>9890.795593177234</v>
      </c>
      <c r="G1420" s="29">
        <v>5029.0625</v>
      </c>
      <c r="H1420" s="29">
        <v>14919.858093177234</v>
      </c>
      <c r="I1420" s="29">
        <v>721609.2044068228</v>
      </c>
      <c r="J1420" s="29">
        <v>9890.795593177234</v>
      </c>
      <c r="K1420" s="29">
        <v>5029.0625</v>
      </c>
      <c r="L1420" s="31">
        <v>8.2500000000000004E-2</v>
      </c>
      <c r="M1420" s="31" t="s">
        <v>44</v>
      </c>
      <c r="N1420" s="29">
        <v>731500</v>
      </c>
      <c r="O1420" s="29" t="s">
        <v>184</v>
      </c>
      <c r="P1420" s="81">
        <v>2032</v>
      </c>
    </row>
    <row r="1421" spans="3:16" x14ac:dyDescent="0.4">
      <c r="C1421" s="29">
        <v>2</v>
      </c>
      <c r="D1421" s="30">
        <v>48305</v>
      </c>
      <c r="E1421" s="29" t="s">
        <v>93</v>
      </c>
      <c r="F1421" s="29">
        <v>9958.7948128803273</v>
      </c>
      <c r="G1421" s="29">
        <v>4961.0632802969067</v>
      </c>
      <c r="H1421" s="29">
        <v>14919.858093177234</v>
      </c>
      <c r="I1421" s="29">
        <v>711650.40959394246</v>
      </c>
      <c r="J1421" s="29">
        <v>19849.590406057563</v>
      </c>
      <c r="K1421" s="29">
        <v>9990.1257802969067</v>
      </c>
      <c r="L1421" s="31">
        <v>8.2500000000000004E-2</v>
      </c>
      <c r="M1421" s="31" t="s">
        <v>44</v>
      </c>
      <c r="N1421" s="29">
        <v>731500</v>
      </c>
      <c r="O1421" s="29" t="s">
        <v>184</v>
      </c>
      <c r="P1421" s="81">
        <v>2032</v>
      </c>
    </row>
    <row r="1422" spans="3:16" x14ac:dyDescent="0.4">
      <c r="C1422" s="29">
        <v>3</v>
      </c>
      <c r="D1422" s="30">
        <v>48335</v>
      </c>
      <c r="E1422" s="29" t="s">
        <v>93</v>
      </c>
      <c r="F1422" s="29">
        <v>10027.26152721888</v>
      </c>
      <c r="G1422" s="29">
        <v>4892.5965659583544</v>
      </c>
      <c r="H1422" s="29">
        <v>14919.858093177234</v>
      </c>
      <c r="I1422" s="29">
        <v>701623.1480667236</v>
      </c>
      <c r="J1422" s="29">
        <v>29876.851933276441</v>
      </c>
      <c r="K1422" s="29">
        <v>14882.722346255261</v>
      </c>
      <c r="L1422" s="31">
        <v>8.2500000000000004E-2</v>
      </c>
      <c r="M1422" s="31" t="s">
        <v>44</v>
      </c>
      <c r="N1422" s="29">
        <v>731500</v>
      </c>
      <c r="O1422" s="29" t="s">
        <v>184</v>
      </c>
      <c r="P1422" s="81">
        <v>2032</v>
      </c>
    </row>
    <row r="1423" spans="3:16" x14ac:dyDescent="0.4">
      <c r="C1423" s="29">
        <v>4</v>
      </c>
      <c r="D1423" s="30">
        <v>48366</v>
      </c>
      <c r="E1423" s="29" t="s">
        <v>93</v>
      </c>
      <c r="F1423" s="29">
        <v>10096.19895021851</v>
      </c>
      <c r="G1423" s="29">
        <v>4823.6591429587252</v>
      </c>
      <c r="H1423" s="29">
        <v>14919.858093177234</v>
      </c>
      <c r="I1423" s="29">
        <v>691526.9491165051</v>
      </c>
      <c r="J1423" s="29">
        <v>39973.050883494951</v>
      </c>
      <c r="K1423" s="29">
        <v>19706.381489213985</v>
      </c>
      <c r="L1423" s="31">
        <v>8.2500000000000004E-2</v>
      </c>
      <c r="M1423" s="31" t="s">
        <v>44</v>
      </c>
      <c r="N1423" s="29">
        <v>731500</v>
      </c>
      <c r="O1423" s="29" t="s">
        <v>184</v>
      </c>
      <c r="P1423" s="81">
        <v>2032</v>
      </c>
    </row>
    <row r="1424" spans="3:16" x14ac:dyDescent="0.4">
      <c r="C1424" s="29">
        <v>5</v>
      </c>
      <c r="D1424" s="30">
        <v>48396</v>
      </c>
      <c r="E1424" s="29" t="s">
        <v>93</v>
      </c>
      <c r="F1424" s="29">
        <v>10165.610318001261</v>
      </c>
      <c r="G1424" s="29">
        <v>4754.2477751759725</v>
      </c>
      <c r="H1424" s="29">
        <v>14919.858093177234</v>
      </c>
      <c r="I1424" s="29">
        <v>681361.33879850386</v>
      </c>
      <c r="J1424" s="29">
        <v>50138.661201496216</v>
      </c>
      <c r="K1424" s="29">
        <v>24460.629264389958</v>
      </c>
      <c r="L1424" s="31">
        <v>8.2500000000000004E-2</v>
      </c>
      <c r="M1424" s="31" t="s">
        <v>44</v>
      </c>
      <c r="N1424" s="29">
        <v>731500</v>
      </c>
      <c r="O1424" s="29" t="s">
        <v>184</v>
      </c>
      <c r="P1424" s="81">
        <v>2032</v>
      </c>
    </row>
    <row r="1425" spans="3:16" x14ac:dyDescent="0.4">
      <c r="C1425" s="29">
        <v>6</v>
      </c>
      <c r="D1425" s="30">
        <v>48427</v>
      </c>
      <c r="E1425" s="29" t="s">
        <v>93</v>
      </c>
      <c r="F1425" s="29">
        <v>10235.49888893752</v>
      </c>
      <c r="G1425" s="29">
        <v>4684.359204239714</v>
      </c>
      <c r="H1425" s="29">
        <v>14919.858093177234</v>
      </c>
      <c r="I1425" s="29">
        <v>671125.83990956633</v>
      </c>
      <c r="J1425" s="29">
        <v>60374.160090433739</v>
      </c>
      <c r="K1425" s="29">
        <v>29144.988468629672</v>
      </c>
      <c r="L1425" s="31">
        <v>8.2500000000000004E-2</v>
      </c>
      <c r="M1425" s="31" t="s">
        <v>44</v>
      </c>
      <c r="N1425" s="29">
        <v>731500</v>
      </c>
      <c r="O1425" s="29" t="s">
        <v>184</v>
      </c>
      <c r="P1425" s="81">
        <v>2032</v>
      </c>
    </row>
    <row r="1426" spans="3:16" x14ac:dyDescent="0.4">
      <c r="C1426" s="29">
        <v>7</v>
      </c>
      <c r="D1426" s="30">
        <v>48458</v>
      </c>
      <c r="E1426" s="29" t="s">
        <v>93</v>
      </c>
      <c r="F1426" s="29">
        <v>10305.867943798965</v>
      </c>
      <c r="G1426" s="29">
        <v>4613.9901493782691</v>
      </c>
      <c r="H1426" s="29">
        <v>14919.858093177234</v>
      </c>
      <c r="I1426" s="29">
        <v>660819.97196576733</v>
      </c>
      <c r="J1426" s="29">
        <v>70680.028034232702</v>
      </c>
      <c r="K1426" s="29">
        <v>33758.978618007939</v>
      </c>
      <c r="L1426" s="31">
        <v>8.2500000000000004E-2</v>
      </c>
      <c r="M1426" s="31" t="s">
        <v>44</v>
      </c>
      <c r="N1426" s="29">
        <v>731500</v>
      </c>
      <c r="O1426" s="29" t="s">
        <v>184</v>
      </c>
      <c r="P1426" s="81">
        <v>2032</v>
      </c>
    </row>
    <row r="1427" spans="3:16" x14ac:dyDescent="0.4">
      <c r="C1427" s="29">
        <v>8</v>
      </c>
      <c r="D1427" s="30">
        <v>48488</v>
      </c>
      <c r="E1427" s="29" t="s">
        <v>93</v>
      </c>
      <c r="F1427" s="29">
        <v>10376.720785912585</v>
      </c>
      <c r="G1427" s="29">
        <v>4543.1373072646502</v>
      </c>
      <c r="H1427" s="29">
        <v>14919.858093177234</v>
      </c>
      <c r="I1427" s="29">
        <v>650443.25117985473</v>
      </c>
      <c r="J1427" s="29">
        <v>81056.748820145294</v>
      </c>
      <c r="K1427" s="29">
        <v>38302.115925272592</v>
      </c>
      <c r="L1427" s="31">
        <v>8.2500000000000004E-2</v>
      </c>
      <c r="M1427" s="31" t="s">
        <v>44</v>
      </c>
      <c r="N1427" s="29">
        <v>731500</v>
      </c>
      <c r="O1427" s="29" t="s">
        <v>184</v>
      </c>
      <c r="P1427" s="81">
        <v>2032</v>
      </c>
    </row>
    <row r="1428" spans="3:16" x14ac:dyDescent="0.4">
      <c r="C1428" s="29">
        <v>9</v>
      </c>
      <c r="D1428" s="30">
        <v>48519</v>
      </c>
      <c r="E1428" s="29" t="s">
        <v>93</v>
      </c>
      <c r="F1428" s="29">
        <v>10448.060741315732</v>
      </c>
      <c r="G1428" s="29">
        <v>4471.7973518615017</v>
      </c>
      <c r="H1428" s="29">
        <v>14919.858093177234</v>
      </c>
      <c r="I1428" s="29">
        <v>639995.19043853902</v>
      </c>
      <c r="J1428" s="29">
        <v>91504.809561461021</v>
      </c>
      <c r="K1428" s="29">
        <v>42773.913277134096</v>
      </c>
      <c r="L1428" s="31">
        <v>8.2500000000000004E-2</v>
      </c>
      <c r="M1428" s="31" t="s">
        <v>44</v>
      </c>
      <c r="N1428" s="29">
        <v>731500</v>
      </c>
      <c r="O1428" s="29" t="s">
        <v>184</v>
      </c>
      <c r="P1428" s="81">
        <v>2032</v>
      </c>
    </row>
    <row r="1429" spans="3:16" x14ac:dyDescent="0.4">
      <c r="C1429" s="29">
        <v>10</v>
      </c>
      <c r="D1429" s="30">
        <v>48549</v>
      </c>
      <c r="E1429" s="29" t="s">
        <v>93</v>
      </c>
      <c r="F1429" s="29">
        <v>10519.891158912278</v>
      </c>
      <c r="G1429" s="29">
        <v>4399.9669342649559</v>
      </c>
      <c r="H1429" s="29">
        <v>14919.858093177234</v>
      </c>
      <c r="I1429" s="29">
        <v>629475.29927962669</v>
      </c>
      <c r="J1429" s="29">
        <v>102024.70072037329</v>
      </c>
      <c r="K1429" s="29">
        <v>47173.880211399053</v>
      </c>
      <c r="L1429" s="31">
        <v>8.2500000000000004E-2</v>
      </c>
      <c r="M1429" s="31" t="s">
        <v>44</v>
      </c>
      <c r="N1429" s="29">
        <v>731500</v>
      </c>
      <c r="O1429" s="29" t="s">
        <v>184</v>
      </c>
      <c r="P1429" s="81">
        <v>2032</v>
      </c>
    </row>
    <row r="1430" spans="3:16" x14ac:dyDescent="0.4">
      <c r="C1430" s="29">
        <v>11</v>
      </c>
      <c r="D1430" s="30">
        <v>48580</v>
      </c>
      <c r="E1430" s="29" t="s">
        <v>93</v>
      </c>
      <c r="F1430" s="29">
        <v>10592.2154106298</v>
      </c>
      <c r="G1430" s="29">
        <v>4327.6426825474337</v>
      </c>
      <c r="H1430" s="29">
        <v>14919.858093177234</v>
      </c>
      <c r="I1430" s="29">
        <v>618883.08386899694</v>
      </c>
      <c r="J1430" s="29">
        <v>112616.91613100309</v>
      </c>
      <c r="K1430" s="29">
        <v>51501.522893946487</v>
      </c>
      <c r="L1430" s="31">
        <v>8.2500000000000004E-2</v>
      </c>
      <c r="M1430" s="31" t="s">
        <v>44</v>
      </c>
      <c r="N1430" s="29">
        <v>731500</v>
      </c>
      <c r="O1430" s="29" t="s">
        <v>184</v>
      </c>
      <c r="P1430" s="81">
        <v>2033</v>
      </c>
    </row>
    <row r="1431" spans="3:16" x14ac:dyDescent="0.4">
      <c r="C1431" s="29">
        <v>12</v>
      </c>
      <c r="D1431" s="30">
        <v>48611</v>
      </c>
      <c r="E1431" s="29" t="s">
        <v>93</v>
      </c>
      <c r="F1431" s="29">
        <v>10665.03689157788</v>
      </c>
      <c r="G1431" s="29">
        <v>4254.821201599354</v>
      </c>
      <c r="H1431" s="29">
        <v>14919.858093177234</v>
      </c>
      <c r="I1431" s="29">
        <v>608218.04697741906</v>
      </c>
      <c r="J1431" s="29">
        <v>123281.95302258097</v>
      </c>
      <c r="K1431" s="29">
        <v>55756.344095545843</v>
      </c>
      <c r="L1431" s="31">
        <v>8.2500000000000004E-2</v>
      </c>
      <c r="M1431" s="31" t="s">
        <v>44</v>
      </c>
      <c r="N1431" s="29">
        <v>731500</v>
      </c>
      <c r="O1431" s="29" t="s">
        <v>184</v>
      </c>
      <c r="P1431" s="81">
        <v>2033</v>
      </c>
    </row>
    <row r="1432" spans="3:16" x14ac:dyDescent="0.4">
      <c r="C1432" s="29">
        <v>13</v>
      </c>
      <c r="D1432" s="30">
        <v>48639</v>
      </c>
      <c r="E1432" s="29" t="s">
        <v>93</v>
      </c>
      <c r="F1432" s="29">
        <v>10738.359020207474</v>
      </c>
      <c r="G1432" s="29">
        <v>4181.4990729697565</v>
      </c>
      <c r="H1432" s="29">
        <v>14919.85809317723</v>
      </c>
      <c r="I1432" s="29">
        <v>597479.68795721163</v>
      </c>
      <c r="J1432" s="29">
        <v>134020.31204278846</v>
      </c>
      <c r="K1432" s="29">
        <v>59937.843168515596</v>
      </c>
      <c r="L1432" s="31">
        <v>8.2500000000000004E-2</v>
      </c>
      <c r="M1432" s="31" t="s">
        <v>44</v>
      </c>
      <c r="N1432" s="29">
        <v>731500</v>
      </c>
      <c r="O1432" s="29" t="s">
        <v>184</v>
      </c>
      <c r="P1432" s="81">
        <v>2033</v>
      </c>
    </row>
    <row r="1433" spans="3:16" x14ac:dyDescent="0.4">
      <c r="C1433" s="29">
        <v>14</v>
      </c>
      <c r="D1433" s="30">
        <v>48670</v>
      </c>
      <c r="E1433" s="29" t="s">
        <v>93</v>
      </c>
      <c r="F1433" s="29">
        <v>10812.185238471404</v>
      </c>
      <c r="G1433" s="29">
        <v>4107.6728547058301</v>
      </c>
      <c r="H1433" s="29">
        <v>14919.858093177234</v>
      </c>
      <c r="I1433" s="29">
        <v>586667.50271874026</v>
      </c>
      <c r="J1433" s="29">
        <v>144832.49728125986</v>
      </c>
      <c r="K1433" s="29">
        <v>64045.516023221426</v>
      </c>
      <c r="L1433" s="31">
        <v>8.2500000000000004E-2</v>
      </c>
      <c r="M1433" s="31" t="s">
        <v>44</v>
      </c>
      <c r="N1433" s="29">
        <v>731500</v>
      </c>
      <c r="O1433" s="29" t="s">
        <v>184</v>
      </c>
      <c r="P1433" s="81">
        <v>2033</v>
      </c>
    </row>
    <row r="1434" spans="3:16" x14ac:dyDescent="0.4">
      <c r="C1434" s="29">
        <v>15</v>
      </c>
      <c r="D1434" s="30">
        <v>48700</v>
      </c>
      <c r="E1434" s="29" t="s">
        <v>93</v>
      </c>
      <c r="F1434" s="29">
        <v>10886.519011985898</v>
      </c>
      <c r="G1434" s="29">
        <v>4033.3390811913396</v>
      </c>
      <c r="H1434" s="29">
        <v>14919.858093177238</v>
      </c>
      <c r="I1434" s="29">
        <v>575780.9837067544</v>
      </c>
      <c r="J1434" s="29">
        <v>155719.01629324575</v>
      </c>
      <c r="K1434" s="29">
        <v>68078.855104412767</v>
      </c>
      <c r="L1434" s="31">
        <v>8.2500000000000004E-2</v>
      </c>
      <c r="M1434" s="31" t="s">
        <v>44</v>
      </c>
      <c r="N1434" s="29">
        <v>731500</v>
      </c>
      <c r="O1434" s="29" t="s">
        <v>184</v>
      </c>
      <c r="P1434" s="81">
        <v>2033</v>
      </c>
    </row>
    <row r="1435" spans="3:16" x14ac:dyDescent="0.4">
      <c r="C1435" s="29">
        <v>16</v>
      </c>
      <c r="D1435" s="30">
        <v>48731</v>
      </c>
      <c r="E1435" s="29" t="s">
        <v>93</v>
      </c>
      <c r="F1435" s="29">
        <v>10961.363830193297</v>
      </c>
      <c r="G1435" s="29">
        <v>3958.4942629839366</v>
      </c>
      <c r="H1435" s="29">
        <v>14919.858093177234</v>
      </c>
      <c r="I1435" s="29">
        <v>564819.6198765611</v>
      </c>
      <c r="J1435" s="29">
        <v>166680.38012343904</v>
      </c>
      <c r="K1435" s="29">
        <v>72037.349367396702</v>
      </c>
      <c r="L1435" s="31">
        <v>8.2500000000000004E-2</v>
      </c>
      <c r="M1435" s="31" t="s">
        <v>44</v>
      </c>
      <c r="N1435" s="29">
        <v>731500</v>
      </c>
      <c r="O1435" s="29" t="s">
        <v>184</v>
      </c>
      <c r="P1435" s="81">
        <v>2033</v>
      </c>
    </row>
    <row r="1436" spans="3:16" x14ac:dyDescent="0.4">
      <c r="C1436" s="29">
        <v>17</v>
      </c>
      <c r="D1436" s="30">
        <v>48761</v>
      </c>
      <c r="E1436" s="29" t="s">
        <v>93</v>
      </c>
      <c r="F1436" s="29">
        <v>11036.72320652588</v>
      </c>
      <c r="G1436" s="29">
        <v>3883.1348866513576</v>
      </c>
      <c r="H1436" s="29">
        <v>14919.858093177238</v>
      </c>
      <c r="I1436" s="29">
        <v>553782.8966700352</v>
      </c>
      <c r="J1436" s="29">
        <v>177717.10332996491</v>
      </c>
      <c r="K1436" s="29">
        <v>75920.48425404806</v>
      </c>
      <c r="L1436" s="31">
        <v>8.2500000000000004E-2</v>
      </c>
      <c r="M1436" s="31" t="s">
        <v>44</v>
      </c>
      <c r="N1436" s="29">
        <v>731500</v>
      </c>
      <c r="O1436" s="29" t="s">
        <v>184</v>
      </c>
      <c r="P1436" s="81">
        <v>2033</v>
      </c>
    </row>
    <row r="1437" spans="3:16" x14ac:dyDescent="0.4">
      <c r="C1437" s="29">
        <v>18</v>
      </c>
      <c r="D1437" s="30">
        <v>48792</v>
      </c>
      <c r="E1437" s="29" t="s">
        <v>93</v>
      </c>
      <c r="F1437" s="29">
        <v>11112.600678570745</v>
      </c>
      <c r="G1437" s="29">
        <v>3807.2574146064921</v>
      </c>
      <c r="H1437" s="29">
        <v>14919.858093177238</v>
      </c>
      <c r="I1437" s="29">
        <v>542670.2959914644</v>
      </c>
      <c r="J1437" s="29">
        <v>188829.70400853566</v>
      </c>
      <c r="K1437" s="29">
        <v>79727.741668654548</v>
      </c>
      <c r="L1437" s="31">
        <v>8.2500000000000004E-2</v>
      </c>
      <c r="M1437" s="31" t="s">
        <v>44</v>
      </c>
      <c r="N1437" s="29">
        <v>731500</v>
      </c>
      <c r="O1437" s="29" t="s">
        <v>184</v>
      </c>
      <c r="P1437" s="81">
        <v>2033</v>
      </c>
    </row>
    <row r="1438" spans="3:16" x14ac:dyDescent="0.4">
      <c r="C1438" s="29">
        <v>19</v>
      </c>
      <c r="D1438" s="30">
        <v>48823</v>
      </c>
      <c r="E1438" s="29" t="s">
        <v>93</v>
      </c>
      <c r="F1438" s="29">
        <v>11188.999808235916</v>
      </c>
      <c r="G1438" s="29">
        <v>3730.8582849413178</v>
      </c>
      <c r="H1438" s="29">
        <v>14919.858093177234</v>
      </c>
      <c r="I1438" s="29">
        <v>531481.29618322849</v>
      </c>
      <c r="J1438" s="29">
        <v>200018.70381677157</v>
      </c>
      <c r="K1438" s="29">
        <v>83458.599953595869</v>
      </c>
      <c r="L1438" s="31">
        <v>8.2500000000000004E-2</v>
      </c>
      <c r="M1438" s="31" t="s">
        <v>44</v>
      </c>
      <c r="N1438" s="29">
        <v>731500</v>
      </c>
      <c r="O1438" s="29" t="s">
        <v>184</v>
      </c>
      <c r="P1438" s="81">
        <v>2033</v>
      </c>
    </row>
    <row r="1439" spans="3:16" x14ac:dyDescent="0.4">
      <c r="C1439" s="29">
        <v>20</v>
      </c>
      <c r="D1439" s="30">
        <v>48853</v>
      </c>
      <c r="E1439" s="29" t="s">
        <v>93</v>
      </c>
      <c r="F1439" s="29">
        <v>11265.924181917539</v>
      </c>
      <c r="G1439" s="29">
        <v>3653.9339112596958</v>
      </c>
      <c r="H1439" s="29">
        <v>14919.858093177234</v>
      </c>
      <c r="I1439" s="29">
        <v>520215.37200131093</v>
      </c>
      <c r="J1439" s="29">
        <v>211284.6279986891</v>
      </c>
      <c r="K1439" s="29">
        <v>87112.533864855563</v>
      </c>
      <c r="L1439" s="31">
        <v>8.2500000000000004E-2</v>
      </c>
      <c r="M1439" s="31" t="s">
        <v>44</v>
      </c>
      <c r="N1439" s="29">
        <v>731500</v>
      </c>
      <c r="O1439" s="29" t="s">
        <v>184</v>
      </c>
      <c r="P1439" s="81">
        <v>2033</v>
      </c>
    </row>
    <row r="1440" spans="3:16" x14ac:dyDescent="0.4">
      <c r="C1440" s="29">
        <v>21</v>
      </c>
      <c r="D1440" s="30">
        <v>48884</v>
      </c>
      <c r="E1440" s="29" t="s">
        <v>93</v>
      </c>
      <c r="F1440" s="29">
        <v>11343.377410668221</v>
      </c>
      <c r="G1440" s="29">
        <v>3576.4806825090127</v>
      </c>
      <c r="H1440" s="29">
        <v>14919.858093177234</v>
      </c>
      <c r="I1440" s="29">
        <v>508871.99459064269</v>
      </c>
      <c r="J1440" s="29">
        <v>222628.00540935731</v>
      </c>
      <c r="K1440" s="29">
        <v>90689.014547364583</v>
      </c>
      <c r="L1440" s="31">
        <v>8.2500000000000004E-2</v>
      </c>
      <c r="M1440" s="31" t="s">
        <v>44</v>
      </c>
      <c r="N1440" s="29">
        <v>731500</v>
      </c>
      <c r="O1440" s="29" t="s">
        <v>184</v>
      </c>
      <c r="P1440" s="81">
        <v>2033</v>
      </c>
    </row>
    <row r="1441" spans="3:16" x14ac:dyDescent="0.4">
      <c r="C1441" s="29">
        <v>22</v>
      </c>
      <c r="D1441" s="30">
        <v>48914</v>
      </c>
      <c r="E1441" s="29" t="s">
        <v>93</v>
      </c>
      <c r="F1441" s="29">
        <v>11421.363130366568</v>
      </c>
      <c r="G1441" s="29">
        <v>3498.4949628106688</v>
      </c>
      <c r="H1441" s="29">
        <v>14919.858093177238</v>
      </c>
      <c r="I1441" s="29">
        <v>497450.63146027614</v>
      </c>
      <c r="J1441" s="29">
        <v>234049.36853972389</v>
      </c>
      <c r="K1441" s="29">
        <v>94187.509510175252</v>
      </c>
      <c r="L1441" s="31">
        <v>8.2500000000000004E-2</v>
      </c>
      <c r="M1441" s="31" t="s">
        <v>44</v>
      </c>
      <c r="N1441" s="29">
        <v>731500</v>
      </c>
      <c r="O1441" s="29" t="s">
        <v>184</v>
      </c>
      <c r="P1441" s="81">
        <v>2033</v>
      </c>
    </row>
    <row r="1442" spans="3:16" x14ac:dyDescent="0.4">
      <c r="C1442" s="29">
        <v>23</v>
      </c>
      <c r="D1442" s="30">
        <v>48945</v>
      </c>
      <c r="E1442" s="29" t="s">
        <v>93</v>
      </c>
      <c r="F1442" s="29">
        <v>11499.885001887835</v>
      </c>
      <c r="G1442" s="29">
        <v>3419.9730912893988</v>
      </c>
      <c r="H1442" s="29">
        <v>14919.858093177234</v>
      </c>
      <c r="I1442" s="29">
        <v>485950.74645838828</v>
      </c>
      <c r="J1442" s="29">
        <v>245549.25354161172</v>
      </c>
      <c r="K1442" s="29">
        <v>97607.482601464653</v>
      </c>
      <c r="L1442" s="31">
        <v>8.2500000000000004E-2</v>
      </c>
      <c r="M1442" s="31" t="s">
        <v>44</v>
      </c>
      <c r="N1442" s="29">
        <v>731500</v>
      </c>
      <c r="O1442" s="29" t="s">
        <v>184</v>
      </c>
      <c r="P1442" s="81">
        <v>2034</v>
      </c>
    </row>
    <row r="1443" spans="3:16" x14ac:dyDescent="0.4">
      <c r="C1443" s="29">
        <v>24</v>
      </c>
      <c r="D1443" s="30">
        <v>48976</v>
      </c>
      <c r="E1443" s="29" t="s">
        <v>93</v>
      </c>
      <c r="F1443" s="29">
        <v>11578.946711275814</v>
      </c>
      <c r="G1443" s="29">
        <v>3340.9113819014196</v>
      </c>
      <c r="H1443" s="29">
        <v>14919.858093177234</v>
      </c>
      <c r="I1443" s="29">
        <v>474371.79974711244</v>
      </c>
      <c r="J1443" s="29">
        <v>257128.20025288753</v>
      </c>
      <c r="K1443" s="29">
        <v>100948.39398336607</v>
      </c>
      <c r="L1443" s="31">
        <v>8.2500000000000004E-2</v>
      </c>
      <c r="M1443" s="31" t="s">
        <v>44</v>
      </c>
      <c r="N1443" s="29">
        <v>731500</v>
      </c>
      <c r="O1443" s="29" t="s">
        <v>184</v>
      </c>
      <c r="P1443" s="81">
        <v>2034</v>
      </c>
    </row>
    <row r="1444" spans="3:16" x14ac:dyDescent="0.4">
      <c r="C1444" s="29">
        <v>25</v>
      </c>
      <c r="D1444" s="30">
        <v>49004</v>
      </c>
      <c r="E1444" s="29" t="s">
        <v>93</v>
      </c>
      <c r="F1444" s="29">
        <v>11658.551969915832</v>
      </c>
      <c r="G1444" s="29">
        <v>3261.3061232613982</v>
      </c>
      <c r="H1444" s="29">
        <v>14919.85809317723</v>
      </c>
      <c r="I1444" s="29">
        <v>462713.24777719658</v>
      </c>
      <c r="J1444" s="29">
        <v>268786.75222280336</v>
      </c>
      <c r="K1444" s="29">
        <v>104209.70010662747</v>
      </c>
      <c r="L1444" s="31">
        <v>8.2500000000000004E-2</v>
      </c>
      <c r="M1444" s="31" t="s">
        <v>44</v>
      </c>
      <c r="N1444" s="29">
        <v>731500</v>
      </c>
      <c r="O1444" s="29" t="s">
        <v>184</v>
      </c>
      <c r="P1444" s="81">
        <v>2034</v>
      </c>
    </row>
    <row r="1445" spans="3:16" x14ac:dyDescent="0.4">
      <c r="C1445" s="29">
        <v>26</v>
      </c>
      <c r="D1445" s="30">
        <v>49035</v>
      </c>
      <c r="E1445" s="29" t="s">
        <v>93</v>
      </c>
      <c r="F1445" s="29">
        <v>11738.704514709007</v>
      </c>
      <c r="G1445" s="29">
        <v>3181.1535784682264</v>
      </c>
      <c r="H1445" s="29">
        <v>14919.858093177234</v>
      </c>
      <c r="I1445" s="29">
        <v>450974.54326248757</v>
      </c>
      <c r="J1445" s="29">
        <v>280525.45673751237</v>
      </c>
      <c r="K1445" s="29">
        <v>107390.85368509569</v>
      </c>
      <c r="L1445" s="31">
        <v>8.2500000000000004E-2</v>
      </c>
      <c r="M1445" s="31" t="s">
        <v>44</v>
      </c>
      <c r="N1445" s="29">
        <v>731500</v>
      </c>
      <c r="O1445" s="29" t="s">
        <v>184</v>
      </c>
      <c r="P1445" s="81">
        <v>2034</v>
      </c>
    </row>
    <row r="1446" spans="3:16" x14ac:dyDescent="0.4">
      <c r="C1446" s="29">
        <v>27</v>
      </c>
      <c r="D1446" s="30">
        <v>49065</v>
      </c>
      <c r="E1446" s="29" t="s">
        <v>93</v>
      </c>
      <c r="F1446" s="29">
        <v>11819.408108247628</v>
      </c>
      <c r="G1446" s="29">
        <v>3100.4499849296021</v>
      </c>
      <c r="H1446" s="29">
        <v>14919.85809317723</v>
      </c>
      <c r="I1446" s="29">
        <v>439155.13515423995</v>
      </c>
      <c r="J1446" s="29">
        <v>292344.86484575999</v>
      </c>
      <c r="K1446" s="29">
        <v>110491.30367002529</v>
      </c>
      <c r="L1446" s="31">
        <v>8.2500000000000004E-2</v>
      </c>
      <c r="M1446" s="31" t="s">
        <v>44</v>
      </c>
      <c r="N1446" s="29">
        <v>731500</v>
      </c>
      <c r="O1446" s="29" t="s">
        <v>184</v>
      </c>
      <c r="P1446" s="81">
        <v>2034</v>
      </c>
    </row>
    <row r="1447" spans="3:16" x14ac:dyDescent="0.4">
      <c r="C1447" s="29">
        <v>28</v>
      </c>
      <c r="D1447" s="30">
        <v>49096</v>
      </c>
      <c r="E1447" s="29" t="s">
        <v>93</v>
      </c>
      <c r="F1447" s="29">
        <v>11900.666538991831</v>
      </c>
      <c r="G1447" s="29">
        <v>3019.1915541853996</v>
      </c>
      <c r="H1447" s="29">
        <v>14919.85809317723</v>
      </c>
      <c r="I1447" s="29">
        <v>427254.4686152481</v>
      </c>
      <c r="J1447" s="29">
        <v>304245.53138475184</v>
      </c>
      <c r="K1447" s="29">
        <v>113510.49522421068</v>
      </c>
      <c r="L1447" s="31">
        <v>8.2500000000000004E-2</v>
      </c>
      <c r="M1447" s="31" t="s">
        <v>44</v>
      </c>
      <c r="N1447" s="29">
        <v>731500</v>
      </c>
      <c r="O1447" s="29" t="s">
        <v>184</v>
      </c>
      <c r="P1447" s="81">
        <v>2034</v>
      </c>
    </row>
    <row r="1448" spans="3:16" x14ac:dyDescent="0.4">
      <c r="C1448" s="29">
        <v>29</v>
      </c>
      <c r="D1448" s="30">
        <v>49126</v>
      </c>
      <c r="E1448" s="29" t="s">
        <v>93</v>
      </c>
      <c r="F1448" s="29">
        <v>11982.483621447403</v>
      </c>
      <c r="G1448" s="29">
        <v>2937.3744717298309</v>
      </c>
      <c r="H1448" s="29">
        <v>14919.858093177234</v>
      </c>
      <c r="I1448" s="29">
        <v>415271.9849938007</v>
      </c>
      <c r="J1448" s="29">
        <v>316228.01500619925</v>
      </c>
      <c r="K1448" s="29">
        <v>116447.86969594051</v>
      </c>
      <c r="L1448" s="31">
        <v>8.2500000000000004E-2</v>
      </c>
      <c r="M1448" s="31" t="s">
        <v>44</v>
      </c>
      <c r="N1448" s="29">
        <v>731500</v>
      </c>
      <c r="O1448" s="29" t="s">
        <v>184</v>
      </c>
      <c r="P1448" s="81">
        <v>2034</v>
      </c>
    </row>
    <row r="1449" spans="3:16" x14ac:dyDescent="0.4">
      <c r="C1449" s="29">
        <v>30</v>
      </c>
      <c r="D1449" s="30">
        <v>49157</v>
      </c>
      <c r="E1449" s="29" t="s">
        <v>93</v>
      </c>
      <c r="F1449" s="29">
        <v>12064.86319634485</v>
      </c>
      <c r="G1449" s="29">
        <v>2854.9948968323797</v>
      </c>
      <c r="H1449" s="29">
        <v>14919.85809317723</v>
      </c>
      <c r="I1449" s="29">
        <v>403207.12179745582</v>
      </c>
      <c r="J1449" s="29">
        <v>328292.87820254412</v>
      </c>
      <c r="K1449" s="29">
        <v>119302.86459277288</v>
      </c>
      <c r="L1449" s="31">
        <v>8.2500000000000004E-2</v>
      </c>
      <c r="M1449" s="31" t="s">
        <v>44</v>
      </c>
      <c r="N1449" s="29">
        <v>731500</v>
      </c>
      <c r="O1449" s="29" t="s">
        <v>184</v>
      </c>
      <c r="P1449" s="81">
        <v>2034</v>
      </c>
    </row>
    <row r="1450" spans="3:16" x14ac:dyDescent="0.4">
      <c r="C1450" s="29">
        <v>31</v>
      </c>
      <c r="D1450" s="30">
        <v>49188</v>
      </c>
      <c r="E1450" s="29" t="s">
        <v>93</v>
      </c>
      <c r="F1450" s="29">
        <v>12147.809130819725</v>
      </c>
      <c r="G1450" s="29">
        <v>2772.048962357509</v>
      </c>
      <c r="H1450" s="29">
        <v>14919.858093177234</v>
      </c>
      <c r="I1450" s="29">
        <v>391059.31266663608</v>
      </c>
      <c r="J1450" s="29">
        <v>340440.68733336387</v>
      </c>
      <c r="K1450" s="29">
        <v>122074.91355513039</v>
      </c>
      <c r="L1450" s="31">
        <v>8.2500000000000004E-2</v>
      </c>
      <c r="M1450" s="31" t="s">
        <v>44</v>
      </c>
      <c r="N1450" s="29">
        <v>731500</v>
      </c>
      <c r="O1450" s="29" t="s">
        <v>184</v>
      </c>
      <c r="P1450" s="81">
        <v>2034</v>
      </c>
    </row>
    <row r="1451" spans="3:16" x14ac:dyDescent="0.4">
      <c r="C1451" s="29">
        <v>32</v>
      </c>
      <c r="D1451" s="30">
        <v>49218</v>
      </c>
      <c r="E1451" s="29" t="s">
        <v>93</v>
      </c>
      <c r="F1451" s="29">
        <v>12231.325318594103</v>
      </c>
      <c r="G1451" s="29">
        <v>2688.5327745831232</v>
      </c>
      <c r="H1451" s="29">
        <v>14919.858093177227</v>
      </c>
      <c r="I1451" s="29">
        <v>378827.98734804196</v>
      </c>
      <c r="J1451" s="29">
        <v>352672.01265195798</v>
      </c>
      <c r="K1451" s="29">
        <v>124763.44632971351</v>
      </c>
      <c r="L1451" s="31">
        <v>8.2500000000000004E-2</v>
      </c>
      <c r="M1451" s="31" t="s">
        <v>44</v>
      </c>
      <c r="N1451" s="29">
        <v>731500</v>
      </c>
      <c r="O1451" s="29" t="s">
        <v>184</v>
      </c>
      <c r="P1451" s="81">
        <v>2034</v>
      </c>
    </row>
    <row r="1452" spans="3:16" x14ac:dyDescent="0.4">
      <c r="C1452" s="29">
        <v>33</v>
      </c>
      <c r="D1452" s="30">
        <v>49249</v>
      </c>
      <c r="E1452" s="29" t="s">
        <v>93</v>
      </c>
      <c r="F1452" s="29">
        <v>12315.415680159438</v>
      </c>
      <c r="G1452" s="29">
        <v>2604.4424130177886</v>
      </c>
      <c r="H1452" s="29">
        <v>14919.858093177227</v>
      </c>
      <c r="I1452" s="29">
        <v>366512.5716678825</v>
      </c>
      <c r="J1452" s="29">
        <v>364987.42833211744</v>
      </c>
      <c r="K1452" s="29">
        <v>127367.8887427313</v>
      </c>
      <c r="L1452" s="31">
        <v>8.2500000000000004E-2</v>
      </c>
      <c r="M1452" s="31" t="s">
        <v>44</v>
      </c>
      <c r="N1452" s="29">
        <v>731500</v>
      </c>
      <c r="O1452" s="29" t="s">
        <v>184</v>
      </c>
      <c r="P1452" s="81">
        <v>2034</v>
      </c>
    </row>
    <row r="1453" spans="3:16" x14ac:dyDescent="0.4">
      <c r="C1453" s="29">
        <v>34</v>
      </c>
      <c r="D1453" s="30">
        <v>49279</v>
      </c>
      <c r="E1453" s="29" t="s">
        <v>93</v>
      </c>
      <c r="F1453" s="29">
        <v>12400.084162960535</v>
      </c>
      <c r="G1453" s="29">
        <v>2519.7739302166924</v>
      </c>
      <c r="H1453" s="29">
        <v>14919.858093177227</v>
      </c>
      <c r="I1453" s="29">
        <v>354112.48750492197</v>
      </c>
      <c r="J1453" s="29">
        <v>377387.51249507797</v>
      </c>
      <c r="K1453" s="29">
        <v>129887.66267294799</v>
      </c>
      <c r="L1453" s="31">
        <v>8.2500000000000004E-2</v>
      </c>
      <c r="M1453" s="31" t="s">
        <v>44</v>
      </c>
      <c r="N1453" s="29">
        <v>731500</v>
      </c>
      <c r="O1453" s="29" t="s">
        <v>184</v>
      </c>
      <c r="P1453" s="81">
        <v>2034</v>
      </c>
    </row>
    <row r="1454" spans="3:16" x14ac:dyDescent="0.4">
      <c r="C1454" s="29">
        <v>35</v>
      </c>
      <c r="D1454" s="30">
        <v>49310</v>
      </c>
      <c r="E1454" s="29" t="s">
        <v>93</v>
      </c>
      <c r="F1454" s="29">
        <v>12485.334741580888</v>
      </c>
      <c r="G1454" s="29">
        <v>2434.5233515963387</v>
      </c>
      <c r="H1454" s="29">
        <v>14919.858093177227</v>
      </c>
      <c r="I1454" s="29">
        <v>341627.15276334109</v>
      </c>
      <c r="J1454" s="29">
        <v>389872.84723665885</v>
      </c>
      <c r="K1454" s="29">
        <v>132322.18602454432</v>
      </c>
      <c r="L1454" s="31">
        <v>8.2500000000000004E-2</v>
      </c>
      <c r="M1454" s="31" t="s">
        <v>44</v>
      </c>
      <c r="N1454" s="29">
        <v>731500</v>
      </c>
      <c r="O1454" s="29" t="s">
        <v>184</v>
      </c>
      <c r="P1454" s="81">
        <v>2035</v>
      </c>
    </row>
    <row r="1455" spans="3:16" x14ac:dyDescent="0.4">
      <c r="C1455" s="29">
        <v>36</v>
      </c>
      <c r="D1455" s="30">
        <v>49341</v>
      </c>
      <c r="E1455" s="29" t="s">
        <v>93</v>
      </c>
      <c r="F1455" s="29">
        <v>12571.171417929258</v>
      </c>
      <c r="G1455" s="29">
        <v>2348.68667524797</v>
      </c>
      <c r="H1455" s="29">
        <v>14919.858093177227</v>
      </c>
      <c r="I1455" s="29">
        <v>329055.98134541186</v>
      </c>
      <c r="J1455" s="29">
        <v>402444.01865458809</v>
      </c>
      <c r="K1455" s="29">
        <v>134670.87269979229</v>
      </c>
      <c r="L1455" s="31">
        <v>8.2500000000000004E-2</v>
      </c>
      <c r="M1455" s="31" t="s">
        <v>44</v>
      </c>
      <c r="N1455" s="29">
        <v>731500</v>
      </c>
      <c r="O1455" s="29" t="s">
        <v>184</v>
      </c>
      <c r="P1455" s="81">
        <v>2035</v>
      </c>
    </row>
    <row r="1456" spans="3:16" x14ac:dyDescent="0.4">
      <c r="C1456" s="29">
        <v>37</v>
      </c>
      <c r="D1456" s="30">
        <v>49369</v>
      </c>
      <c r="E1456" s="29" t="s">
        <v>93</v>
      </c>
      <c r="F1456" s="29">
        <v>12657.598221427525</v>
      </c>
      <c r="G1456" s="29">
        <v>2262.2598717497067</v>
      </c>
      <c r="H1456" s="29">
        <v>14919.85809317723</v>
      </c>
      <c r="I1456" s="29">
        <v>316398.38312398433</v>
      </c>
      <c r="J1456" s="29">
        <v>415101.61687601561</v>
      </c>
      <c r="K1456" s="29">
        <v>136933.132571542</v>
      </c>
      <c r="L1456" s="31">
        <v>8.2500000000000004E-2</v>
      </c>
      <c r="M1456" s="31" t="s">
        <v>44</v>
      </c>
      <c r="N1456" s="29">
        <v>731500</v>
      </c>
      <c r="O1456" s="29" t="s">
        <v>184</v>
      </c>
      <c r="P1456" s="81">
        <v>2035</v>
      </c>
    </row>
    <row r="1457" spans="3:16" x14ac:dyDescent="0.4">
      <c r="C1457" s="29">
        <v>38</v>
      </c>
      <c r="D1457" s="30">
        <v>49400</v>
      </c>
      <c r="E1457" s="29" t="s">
        <v>93</v>
      </c>
      <c r="F1457" s="29">
        <v>12744.619209199838</v>
      </c>
      <c r="G1457" s="29">
        <v>2175.2388839773926</v>
      </c>
      <c r="H1457" s="29">
        <v>14919.85809317723</v>
      </c>
      <c r="I1457" s="29">
        <v>303653.76391478447</v>
      </c>
      <c r="J1457" s="29">
        <v>427846.23608521547</v>
      </c>
      <c r="K1457" s="29">
        <v>139108.3714555194</v>
      </c>
      <c r="L1457" s="31">
        <v>8.2500000000000004E-2</v>
      </c>
      <c r="M1457" s="31" t="s">
        <v>44</v>
      </c>
      <c r="N1457" s="29">
        <v>731500</v>
      </c>
      <c r="O1457" s="29" t="s">
        <v>184</v>
      </c>
      <c r="P1457" s="81">
        <v>2035</v>
      </c>
    </row>
    <row r="1458" spans="3:16" x14ac:dyDescent="0.4">
      <c r="C1458" s="29">
        <v>39</v>
      </c>
      <c r="D1458" s="30">
        <v>49430</v>
      </c>
      <c r="E1458" s="29" t="s">
        <v>93</v>
      </c>
      <c r="F1458" s="29">
        <v>12832.238466263083</v>
      </c>
      <c r="G1458" s="29">
        <v>2087.6196269141433</v>
      </c>
      <c r="H1458" s="29">
        <v>14919.858093177227</v>
      </c>
      <c r="I1458" s="29">
        <v>290821.52544852137</v>
      </c>
      <c r="J1458" s="29">
        <v>440678.47455147858</v>
      </c>
      <c r="K1458" s="29">
        <v>141195.99108243355</v>
      </c>
      <c r="L1458" s="31">
        <v>8.2500000000000004E-2</v>
      </c>
      <c r="M1458" s="31" t="s">
        <v>44</v>
      </c>
      <c r="N1458" s="29">
        <v>731500</v>
      </c>
      <c r="O1458" s="29" t="s">
        <v>184</v>
      </c>
      <c r="P1458" s="81">
        <v>2035</v>
      </c>
    </row>
    <row r="1459" spans="3:16" x14ac:dyDescent="0.4">
      <c r="C1459" s="29">
        <v>40</v>
      </c>
      <c r="D1459" s="30">
        <v>49461</v>
      </c>
      <c r="E1459" s="29" t="s">
        <v>93</v>
      </c>
      <c r="F1459" s="29">
        <v>12920.460105718643</v>
      </c>
      <c r="G1459" s="29">
        <v>1999.3979874585846</v>
      </c>
      <c r="H1459" s="29">
        <v>14919.858093177227</v>
      </c>
      <c r="I1459" s="29">
        <v>277901.06534280273</v>
      </c>
      <c r="J1459" s="29">
        <v>453598.93465719721</v>
      </c>
      <c r="K1459" s="29">
        <v>143195.38906989215</v>
      </c>
      <c r="L1459" s="31">
        <v>8.2500000000000004E-2</v>
      </c>
      <c r="M1459" s="31" t="s">
        <v>44</v>
      </c>
      <c r="N1459" s="29">
        <v>731500</v>
      </c>
      <c r="O1459" s="29" t="s">
        <v>184</v>
      </c>
      <c r="P1459" s="81">
        <v>2035</v>
      </c>
    </row>
    <row r="1460" spans="3:16" x14ac:dyDescent="0.4">
      <c r="C1460" s="29">
        <v>41</v>
      </c>
      <c r="D1460" s="30">
        <v>49491</v>
      </c>
      <c r="E1460" s="29" t="s">
        <v>93</v>
      </c>
      <c r="F1460" s="29">
        <v>13009.288268945456</v>
      </c>
      <c r="G1460" s="29">
        <v>1910.569824231769</v>
      </c>
      <c r="H1460" s="29">
        <v>14919.858093177225</v>
      </c>
      <c r="I1460" s="29">
        <v>264891.77707385726</v>
      </c>
      <c r="J1460" s="29">
        <v>466608.22292614268</v>
      </c>
      <c r="K1460" s="29">
        <v>145105.95889412391</v>
      </c>
      <c r="L1460" s="31">
        <v>8.2500000000000004E-2</v>
      </c>
      <c r="M1460" s="31" t="s">
        <v>44</v>
      </c>
      <c r="N1460" s="29">
        <v>731500</v>
      </c>
      <c r="O1460" s="29" t="s">
        <v>184</v>
      </c>
      <c r="P1460" s="81">
        <v>2035</v>
      </c>
    </row>
    <row r="1461" spans="3:16" x14ac:dyDescent="0.4">
      <c r="C1461" s="29">
        <v>42</v>
      </c>
      <c r="D1461" s="30">
        <v>49522</v>
      </c>
      <c r="E1461" s="29" t="s">
        <v>93</v>
      </c>
      <c r="F1461" s="29">
        <v>13098.727125794458</v>
      </c>
      <c r="G1461" s="29">
        <v>1821.1309673827686</v>
      </c>
      <c r="H1461" s="29">
        <v>14919.858093177227</v>
      </c>
      <c r="I1461" s="29">
        <v>251793.04994806281</v>
      </c>
      <c r="J1461" s="29">
        <v>479706.95005193714</v>
      </c>
      <c r="K1461" s="29">
        <v>146927.08986150668</v>
      </c>
      <c r="L1461" s="31">
        <v>8.2500000000000004E-2</v>
      </c>
      <c r="M1461" s="31" t="s">
        <v>44</v>
      </c>
      <c r="N1461" s="29">
        <v>731500</v>
      </c>
      <c r="O1461" s="29" t="s">
        <v>184</v>
      </c>
      <c r="P1461" s="81">
        <v>2035</v>
      </c>
    </row>
    <row r="1462" spans="3:16" x14ac:dyDescent="0.4">
      <c r="C1462" s="29">
        <v>43</v>
      </c>
      <c r="D1462" s="30">
        <v>49553</v>
      </c>
      <c r="E1462" s="29" t="s">
        <v>93</v>
      </c>
      <c r="F1462" s="29">
        <v>13188.780874784296</v>
      </c>
      <c r="G1462" s="29">
        <v>1731.0772183929319</v>
      </c>
      <c r="H1462" s="29">
        <v>14919.858093177227</v>
      </c>
      <c r="I1462" s="29">
        <v>238604.2690732785</v>
      </c>
      <c r="J1462" s="29">
        <v>492895.73092672142</v>
      </c>
      <c r="K1462" s="29">
        <v>148658.16707989961</v>
      </c>
      <c r="L1462" s="31">
        <v>8.2500000000000004E-2</v>
      </c>
      <c r="M1462" s="31" t="s">
        <v>44</v>
      </c>
      <c r="N1462" s="29">
        <v>731500</v>
      </c>
      <c r="O1462" s="29" t="s">
        <v>184</v>
      </c>
      <c r="P1462" s="81">
        <v>2035</v>
      </c>
    </row>
    <row r="1463" spans="3:16" x14ac:dyDescent="0.4">
      <c r="C1463" s="29">
        <v>44</v>
      </c>
      <c r="D1463" s="30">
        <v>49583</v>
      </c>
      <c r="E1463" s="29" t="s">
        <v>93</v>
      </c>
      <c r="F1463" s="29">
        <v>13279.453743298436</v>
      </c>
      <c r="G1463" s="29">
        <v>1640.4043498787898</v>
      </c>
      <c r="H1463" s="29">
        <v>14919.858093177227</v>
      </c>
      <c r="I1463" s="29">
        <v>225324.81532998005</v>
      </c>
      <c r="J1463" s="29">
        <v>506175.18467001984</v>
      </c>
      <c r="K1463" s="29">
        <v>150298.57142977839</v>
      </c>
      <c r="L1463" s="31">
        <v>8.2500000000000004E-2</v>
      </c>
      <c r="M1463" s="31" t="s">
        <v>44</v>
      </c>
      <c r="N1463" s="29">
        <v>731500</v>
      </c>
      <c r="O1463" s="29" t="s">
        <v>184</v>
      </c>
      <c r="P1463" s="81">
        <v>2035</v>
      </c>
    </row>
    <row r="1464" spans="3:16" x14ac:dyDescent="0.4">
      <c r="C1464" s="29">
        <v>45</v>
      </c>
      <c r="D1464" s="30">
        <v>49614</v>
      </c>
      <c r="E1464" s="29" t="s">
        <v>93</v>
      </c>
      <c r="F1464" s="29">
        <v>13370.749987783614</v>
      </c>
      <c r="G1464" s="29">
        <v>1549.108105393613</v>
      </c>
      <c r="H1464" s="29">
        <v>14919.858093177227</v>
      </c>
      <c r="I1464" s="29">
        <v>211954.06534219644</v>
      </c>
      <c r="J1464" s="29">
        <v>519545.93465780345</v>
      </c>
      <c r="K1464" s="29">
        <v>151847.67953517201</v>
      </c>
      <c r="L1464" s="31">
        <v>8.2500000000000004E-2</v>
      </c>
      <c r="M1464" s="31" t="s">
        <v>44</v>
      </c>
      <c r="N1464" s="29">
        <v>731500</v>
      </c>
      <c r="O1464" s="29" t="s">
        <v>184</v>
      </c>
      <c r="P1464" s="81">
        <v>2035</v>
      </c>
    </row>
    <row r="1465" spans="3:16" x14ac:dyDescent="0.4">
      <c r="C1465" s="29">
        <v>46</v>
      </c>
      <c r="D1465" s="30">
        <v>49644</v>
      </c>
      <c r="E1465" s="29" t="s">
        <v>93</v>
      </c>
      <c r="F1465" s="29">
        <v>13462.67389394963</v>
      </c>
      <c r="G1465" s="29">
        <v>1457.1841992276006</v>
      </c>
      <c r="H1465" s="29">
        <v>14919.85809317723</v>
      </c>
      <c r="I1465" s="29">
        <v>198491.39144824681</v>
      </c>
      <c r="J1465" s="29">
        <v>533008.6085517531</v>
      </c>
      <c r="K1465" s="29">
        <v>153304.86373439961</v>
      </c>
      <c r="L1465" s="31">
        <v>8.2500000000000004E-2</v>
      </c>
      <c r="M1465" s="31" t="s">
        <v>44</v>
      </c>
      <c r="N1465" s="29">
        <v>731500</v>
      </c>
      <c r="O1465" s="29" t="s">
        <v>184</v>
      </c>
      <c r="P1465" s="81">
        <v>2035</v>
      </c>
    </row>
    <row r="1466" spans="3:16" x14ac:dyDescent="0.4">
      <c r="C1466" s="29">
        <v>47</v>
      </c>
      <c r="D1466" s="30">
        <v>49675</v>
      </c>
      <c r="E1466" s="29" t="s">
        <v>93</v>
      </c>
      <c r="F1466" s="29">
        <v>13555.229776970527</v>
      </c>
      <c r="G1466" s="29">
        <v>1364.6283162066968</v>
      </c>
      <c r="H1466" s="29">
        <v>14919.858093177225</v>
      </c>
      <c r="I1466" s="29">
        <v>184936.16167127629</v>
      </c>
      <c r="J1466" s="29">
        <v>546563.83832872368</v>
      </c>
      <c r="K1466" s="29">
        <v>154669.49205060629</v>
      </c>
      <c r="L1466" s="31">
        <v>8.2500000000000004E-2</v>
      </c>
      <c r="M1466" s="31" t="s">
        <v>44</v>
      </c>
      <c r="N1466" s="29">
        <v>731500</v>
      </c>
      <c r="O1466" s="29" t="s">
        <v>184</v>
      </c>
      <c r="P1466" s="81">
        <v>2036</v>
      </c>
    </row>
    <row r="1467" spans="3:16" x14ac:dyDescent="0.4">
      <c r="C1467" s="29">
        <v>48</v>
      </c>
      <c r="D1467" s="30">
        <v>49706</v>
      </c>
      <c r="E1467" s="29" t="s">
        <v>93</v>
      </c>
      <c r="F1467" s="29">
        <v>13648.421981687206</v>
      </c>
      <c r="G1467" s="29">
        <v>1271.4361114900246</v>
      </c>
      <c r="H1467" s="29">
        <v>14919.85809317723</v>
      </c>
      <c r="I1467" s="29">
        <v>171287.7396895891</v>
      </c>
      <c r="J1467" s="29">
        <v>560212.26031041087</v>
      </c>
      <c r="K1467" s="29">
        <v>155940.92816209633</v>
      </c>
      <c r="L1467" s="31">
        <v>8.2500000000000004E-2</v>
      </c>
      <c r="M1467" s="31" t="s">
        <v>44</v>
      </c>
      <c r="N1467" s="29">
        <v>731500</v>
      </c>
      <c r="O1467" s="29" t="s">
        <v>184</v>
      </c>
      <c r="P1467" s="81">
        <v>2036</v>
      </c>
    </row>
    <row r="1468" spans="3:16" x14ac:dyDescent="0.4">
      <c r="C1468" s="29">
        <v>49</v>
      </c>
      <c r="D1468" s="30">
        <v>49735</v>
      </c>
      <c r="E1468" s="29" t="s">
        <v>93</v>
      </c>
      <c r="F1468" s="29">
        <v>13742.254882811301</v>
      </c>
      <c r="G1468" s="29">
        <v>1177.6032103659252</v>
      </c>
      <c r="H1468" s="29">
        <v>14919.858093177227</v>
      </c>
      <c r="I1468" s="29">
        <v>157545.48480677779</v>
      </c>
      <c r="J1468" s="29">
        <v>573954.51519322221</v>
      </c>
      <c r="K1468" s="29">
        <v>157118.53137246225</v>
      </c>
      <c r="L1468" s="31">
        <v>8.2500000000000004E-2</v>
      </c>
      <c r="M1468" s="31" t="s">
        <v>44</v>
      </c>
      <c r="N1468" s="29">
        <v>731500</v>
      </c>
      <c r="O1468" s="29" t="s">
        <v>184</v>
      </c>
      <c r="P1468" s="81">
        <v>2036</v>
      </c>
    </row>
    <row r="1469" spans="3:16" x14ac:dyDescent="0.4">
      <c r="C1469" s="29">
        <v>50</v>
      </c>
      <c r="D1469" s="30">
        <v>49766</v>
      </c>
      <c r="E1469" s="29" t="s">
        <v>93</v>
      </c>
      <c r="F1469" s="29">
        <v>13836.73288513063</v>
      </c>
      <c r="G1469" s="29">
        <v>1083.1252080465974</v>
      </c>
      <c r="H1469" s="29">
        <v>14919.858093177227</v>
      </c>
      <c r="I1469" s="29">
        <v>143708.75192164717</v>
      </c>
      <c r="J1469" s="29">
        <v>587791.24807835289</v>
      </c>
      <c r="K1469" s="29">
        <v>158201.65658050886</v>
      </c>
      <c r="L1469" s="31">
        <v>8.2500000000000004E-2</v>
      </c>
      <c r="M1469" s="31" t="s">
        <v>44</v>
      </c>
      <c r="N1469" s="29">
        <v>731500</v>
      </c>
      <c r="O1469" s="29" t="s">
        <v>184</v>
      </c>
      <c r="P1469" s="81">
        <v>2036</v>
      </c>
    </row>
    <row r="1470" spans="3:16" x14ac:dyDescent="0.4">
      <c r="C1470" s="29">
        <v>51</v>
      </c>
      <c r="D1470" s="30">
        <v>49796</v>
      </c>
      <c r="E1470" s="29" t="s">
        <v>93</v>
      </c>
      <c r="F1470" s="29">
        <v>13931.860423715902</v>
      </c>
      <c r="G1470" s="29">
        <v>987.99766946132434</v>
      </c>
      <c r="H1470" s="29">
        <v>14919.858093177227</v>
      </c>
      <c r="I1470" s="29">
        <v>129776.89149793127</v>
      </c>
      <c r="J1470" s="29">
        <v>601723.10850206879</v>
      </c>
      <c r="K1470" s="29">
        <v>159189.65424997019</v>
      </c>
      <c r="L1470" s="31">
        <v>8.2500000000000004E-2</v>
      </c>
      <c r="M1470" s="31" t="s">
        <v>44</v>
      </c>
      <c r="N1470" s="29">
        <v>731500</v>
      </c>
      <c r="O1470" s="29" t="s">
        <v>184</v>
      </c>
      <c r="P1470" s="81">
        <v>2036</v>
      </c>
    </row>
    <row r="1471" spans="3:16" x14ac:dyDescent="0.4">
      <c r="C1471" s="29">
        <v>52</v>
      </c>
      <c r="D1471" s="30">
        <v>49827</v>
      </c>
      <c r="E1471" s="29" t="s">
        <v>93</v>
      </c>
      <c r="F1471" s="29">
        <v>14027.641964128949</v>
      </c>
      <c r="G1471" s="29">
        <v>892.21612904827748</v>
      </c>
      <c r="H1471" s="29">
        <v>14919.858093177227</v>
      </c>
      <c r="I1471" s="29">
        <v>115749.24953380231</v>
      </c>
      <c r="J1471" s="29">
        <v>615750.75046619773</v>
      </c>
      <c r="K1471" s="29">
        <v>160081.87037901848</v>
      </c>
      <c r="L1471" s="31">
        <v>8.2500000000000004E-2</v>
      </c>
      <c r="M1471" s="31" t="s">
        <v>44</v>
      </c>
      <c r="N1471" s="29">
        <v>731500</v>
      </c>
      <c r="O1471" s="29" t="s">
        <v>184</v>
      </c>
      <c r="P1471" s="81">
        <v>2036</v>
      </c>
    </row>
    <row r="1472" spans="3:16" x14ac:dyDescent="0.4">
      <c r="C1472" s="29">
        <v>53</v>
      </c>
      <c r="D1472" s="30">
        <v>49857</v>
      </c>
      <c r="E1472" s="29" t="s">
        <v>93</v>
      </c>
      <c r="F1472" s="29">
        <v>14124.082002632336</v>
      </c>
      <c r="G1472" s="29">
        <v>795.77609054489096</v>
      </c>
      <c r="H1472" s="29">
        <v>14919.858093177227</v>
      </c>
      <c r="I1472" s="29">
        <v>101625.16753116998</v>
      </c>
      <c r="J1472" s="29">
        <v>629874.83246883005</v>
      </c>
      <c r="K1472" s="29">
        <v>160877.64646956336</v>
      </c>
      <c r="L1472" s="31">
        <v>8.2500000000000004E-2</v>
      </c>
      <c r="M1472" s="31" t="s">
        <v>44</v>
      </c>
      <c r="N1472" s="29">
        <v>731500</v>
      </c>
      <c r="O1472" s="29" t="s">
        <v>184</v>
      </c>
      <c r="P1472" s="81">
        <v>2036</v>
      </c>
    </row>
    <row r="1473" spans="3:16" x14ac:dyDescent="0.4">
      <c r="C1473" s="29">
        <v>54</v>
      </c>
      <c r="D1473" s="30">
        <v>49888</v>
      </c>
      <c r="E1473" s="29" t="s">
        <v>93</v>
      </c>
      <c r="F1473" s="29">
        <v>14221.185066400436</v>
      </c>
      <c r="G1473" s="29">
        <v>698.67302677679368</v>
      </c>
      <c r="H1473" s="29">
        <v>14919.85809317723</v>
      </c>
      <c r="I1473" s="29">
        <v>87403.98246476955</v>
      </c>
      <c r="J1473" s="29">
        <v>644096.01753523049</v>
      </c>
      <c r="K1473" s="29">
        <v>161576.31949634015</v>
      </c>
      <c r="L1473" s="31">
        <v>8.2500000000000004E-2</v>
      </c>
      <c r="M1473" s="31" t="s">
        <v>44</v>
      </c>
      <c r="N1473" s="29">
        <v>731500</v>
      </c>
      <c r="O1473" s="29" t="s">
        <v>184</v>
      </c>
      <c r="P1473" s="81">
        <v>2036</v>
      </c>
    </row>
    <row r="1474" spans="3:16" x14ac:dyDescent="0.4">
      <c r="C1474" s="29">
        <v>55</v>
      </c>
      <c r="D1474" s="30">
        <v>49919</v>
      </c>
      <c r="E1474" s="29" t="s">
        <v>93</v>
      </c>
      <c r="F1474" s="29">
        <v>14318.955713731935</v>
      </c>
      <c r="G1474" s="29">
        <v>600.90237944529065</v>
      </c>
      <c r="H1474" s="29">
        <v>14919.858093177227</v>
      </c>
      <c r="I1474" s="29">
        <v>73085.026751037614</v>
      </c>
      <c r="J1474" s="29">
        <v>658414.97324896243</v>
      </c>
      <c r="K1474" s="29">
        <v>162177.22187578544</v>
      </c>
      <c r="L1474" s="31">
        <v>8.2500000000000004E-2</v>
      </c>
      <c r="M1474" s="31" t="s">
        <v>44</v>
      </c>
      <c r="N1474" s="29">
        <v>731500</v>
      </c>
      <c r="O1474" s="29" t="s">
        <v>184</v>
      </c>
      <c r="P1474" s="81">
        <v>2036</v>
      </c>
    </row>
    <row r="1475" spans="3:16" x14ac:dyDescent="0.4">
      <c r="C1475" s="29">
        <v>56</v>
      </c>
      <c r="D1475" s="30">
        <v>49949</v>
      </c>
      <c r="E1475" s="29" t="s">
        <v>93</v>
      </c>
      <c r="F1475" s="29">
        <v>14417.398534263846</v>
      </c>
      <c r="G1475" s="29">
        <v>502.4595589133836</v>
      </c>
      <c r="H1475" s="29">
        <v>14919.85809317723</v>
      </c>
      <c r="I1475" s="29">
        <v>58667.628216773766</v>
      </c>
      <c r="J1475" s="29">
        <v>672832.37178322626</v>
      </c>
      <c r="K1475" s="29">
        <v>162679.68143469884</v>
      </c>
      <c r="L1475" s="31">
        <v>8.2500000000000004E-2</v>
      </c>
      <c r="M1475" s="31" t="s">
        <v>44</v>
      </c>
      <c r="N1475" s="29">
        <v>731500</v>
      </c>
      <c r="O1475" s="29" t="s">
        <v>184</v>
      </c>
      <c r="P1475" s="81">
        <v>2036</v>
      </c>
    </row>
    <row r="1476" spans="3:16" x14ac:dyDescent="0.4">
      <c r="C1476" s="29">
        <v>57</v>
      </c>
      <c r="D1476" s="30">
        <v>49980</v>
      </c>
      <c r="E1476" s="29" t="s">
        <v>93</v>
      </c>
      <c r="F1476" s="29">
        <v>14516.518149186906</v>
      </c>
      <c r="G1476" s="29">
        <v>403.33994399031968</v>
      </c>
      <c r="H1476" s="29">
        <v>14919.858093177227</v>
      </c>
      <c r="I1476" s="29">
        <v>44151.110067586858</v>
      </c>
      <c r="J1476" s="29">
        <v>687348.88993241312</v>
      </c>
      <c r="K1476" s="29">
        <v>163083.02137868915</v>
      </c>
      <c r="L1476" s="31">
        <v>8.2500000000000004E-2</v>
      </c>
      <c r="M1476" s="31" t="s">
        <v>44</v>
      </c>
      <c r="N1476" s="29">
        <v>731500</v>
      </c>
      <c r="O1476" s="29" t="s">
        <v>184</v>
      </c>
      <c r="P1476" s="81">
        <v>2036</v>
      </c>
    </row>
    <row r="1477" spans="3:16" x14ac:dyDescent="0.4">
      <c r="C1477" s="29">
        <v>58</v>
      </c>
      <c r="D1477" s="30">
        <v>50010</v>
      </c>
      <c r="E1477" s="29" t="s">
        <v>93</v>
      </c>
      <c r="F1477" s="29">
        <v>14616.319211462571</v>
      </c>
      <c r="G1477" s="29">
        <v>303.53888171465968</v>
      </c>
      <c r="H1477" s="29">
        <v>14919.85809317723</v>
      </c>
      <c r="I1477" s="29">
        <v>29534.790856124288</v>
      </c>
      <c r="J1477" s="29">
        <v>701965.20914387563</v>
      </c>
      <c r="K1477" s="29">
        <v>163386.56026040381</v>
      </c>
      <c r="L1477" s="31">
        <v>8.2500000000000004E-2</v>
      </c>
      <c r="M1477" s="31" t="s">
        <v>44</v>
      </c>
      <c r="N1477" s="29">
        <v>731500</v>
      </c>
      <c r="O1477" s="29" t="s">
        <v>184</v>
      </c>
      <c r="P1477" s="81">
        <v>2036</v>
      </c>
    </row>
    <row r="1478" spans="3:16" x14ac:dyDescent="0.4">
      <c r="C1478" s="29">
        <v>59</v>
      </c>
      <c r="D1478" s="30">
        <v>50041</v>
      </c>
      <c r="E1478" s="29" t="s">
        <v>93</v>
      </c>
      <c r="F1478" s="29">
        <v>14716.806406041376</v>
      </c>
      <c r="G1478" s="29">
        <v>203.05168713585448</v>
      </c>
      <c r="H1478" s="29">
        <v>14919.85809317723</v>
      </c>
      <c r="I1478" s="29">
        <v>14817.984450082911</v>
      </c>
      <c r="J1478" s="29">
        <v>716682.01554991701</v>
      </c>
      <c r="K1478" s="29">
        <v>163589.61194753967</v>
      </c>
      <c r="L1478" s="31">
        <v>8.2500000000000004E-2</v>
      </c>
      <c r="M1478" s="31" t="s">
        <v>44</v>
      </c>
      <c r="N1478" s="29">
        <v>731500</v>
      </c>
      <c r="O1478" s="29" t="s">
        <v>184</v>
      </c>
      <c r="P1478" s="81">
        <v>2037</v>
      </c>
    </row>
    <row r="1479" spans="3:16" x14ac:dyDescent="0.4">
      <c r="C1479" s="29">
        <v>60</v>
      </c>
      <c r="D1479" s="30">
        <v>50072</v>
      </c>
      <c r="E1479" s="29" t="s">
        <v>93</v>
      </c>
      <c r="F1479" s="29">
        <v>14817.984450082909</v>
      </c>
      <c r="G1479" s="29">
        <v>101.87364309432002</v>
      </c>
      <c r="H1479" s="29">
        <v>14919.85809317723</v>
      </c>
      <c r="I1479" s="29">
        <v>9.6633812063373625E-13</v>
      </c>
      <c r="J1479" s="29">
        <v>731499.99999999988</v>
      </c>
      <c r="K1479" s="29">
        <v>163691.48559063399</v>
      </c>
      <c r="L1479" s="31">
        <v>8.2500000000000004E-2</v>
      </c>
      <c r="M1479" s="31" t="s">
        <v>44</v>
      </c>
      <c r="N1479" s="29">
        <v>731500</v>
      </c>
      <c r="O1479" s="29" t="s">
        <v>184</v>
      </c>
      <c r="P1479" s="81">
        <v>2037</v>
      </c>
    </row>
    <row r="1480" spans="3:16" x14ac:dyDescent="0.4">
      <c r="C1480" s="29">
        <v>0</v>
      </c>
      <c r="D1480" s="30">
        <v>48305</v>
      </c>
      <c r="E1480" s="29" t="s">
        <v>94</v>
      </c>
      <c r="F1480" s="29">
        <v>0</v>
      </c>
      <c r="G1480" s="29">
        <v>0</v>
      </c>
      <c r="H1480" s="29">
        <v>0</v>
      </c>
      <c r="I1480" s="29">
        <v>627000</v>
      </c>
      <c r="J1480" s="29">
        <v>0</v>
      </c>
      <c r="K1480" s="29">
        <v>0</v>
      </c>
      <c r="L1480" s="31">
        <v>0.1225</v>
      </c>
      <c r="M1480" s="31" t="s">
        <v>45</v>
      </c>
      <c r="N1480" s="29">
        <v>627000</v>
      </c>
      <c r="O1480" s="29" t="s">
        <v>184</v>
      </c>
      <c r="P1480" s="81">
        <v>2032</v>
      </c>
    </row>
    <row r="1481" spans="3:16" x14ac:dyDescent="0.4">
      <c r="C1481" s="29">
        <v>1</v>
      </c>
      <c r="D1481" s="30">
        <v>48335</v>
      </c>
      <c r="E1481" s="29" t="s">
        <v>94</v>
      </c>
      <c r="F1481" s="29">
        <v>7625.9838767712063</v>
      </c>
      <c r="G1481" s="29">
        <v>6400.625</v>
      </c>
      <c r="H1481" s="29">
        <v>14026.608876771206</v>
      </c>
      <c r="I1481" s="29">
        <v>619374.01612322882</v>
      </c>
      <c r="J1481" s="29">
        <v>7625.9838767712063</v>
      </c>
      <c r="K1481" s="29">
        <v>6400.625</v>
      </c>
      <c r="L1481" s="31">
        <v>0.1225</v>
      </c>
      <c r="M1481" s="31" t="s">
        <v>45</v>
      </c>
      <c r="N1481" s="29">
        <v>627000</v>
      </c>
      <c r="O1481" s="29" t="s">
        <v>184</v>
      </c>
      <c r="P1481" s="81">
        <v>2032</v>
      </c>
    </row>
    <row r="1482" spans="3:16" x14ac:dyDescent="0.4">
      <c r="C1482" s="29">
        <v>2</v>
      </c>
      <c r="D1482" s="30">
        <v>48366</v>
      </c>
      <c r="E1482" s="29" t="s">
        <v>94</v>
      </c>
      <c r="F1482" s="29">
        <v>7703.8324621799138</v>
      </c>
      <c r="G1482" s="29">
        <v>6322.7764145912943</v>
      </c>
      <c r="H1482" s="29">
        <v>14026.608876771208</v>
      </c>
      <c r="I1482" s="29">
        <v>611670.18366104888</v>
      </c>
      <c r="J1482" s="29">
        <v>15329.816338951121</v>
      </c>
      <c r="K1482" s="29">
        <v>12723.401414591295</v>
      </c>
      <c r="L1482" s="31">
        <v>0.1225</v>
      </c>
      <c r="M1482" s="31" t="s">
        <v>45</v>
      </c>
      <c r="N1482" s="29">
        <v>627000</v>
      </c>
      <c r="O1482" s="29" t="s">
        <v>184</v>
      </c>
      <c r="P1482" s="81">
        <v>2032</v>
      </c>
    </row>
    <row r="1483" spans="3:16" x14ac:dyDescent="0.4">
      <c r="C1483" s="29">
        <v>3</v>
      </c>
      <c r="D1483" s="30">
        <v>48396</v>
      </c>
      <c r="E1483" s="29" t="s">
        <v>94</v>
      </c>
      <c r="F1483" s="29">
        <v>7782.475751897995</v>
      </c>
      <c r="G1483" s="29">
        <v>6244.1331248732076</v>
      </c>
      <c r="H1483" s="29">
        <v>14026.608876771203</v>
      </c>
      <c r="I1483" s="29">
        <v>603887.70790915086</v>
      </c>
      <c r="J1483" s="29">
        <v>23112.292090849114</v>
      </c>
      <c r="K1483" s="29">
        <v>18967.534539464505</v>
      </c>
      <c r="L1483" s="31">
        <v>0.1225</v>
      </c>
      <c r="M1483" s="31" t="s">
        <v>45</v>
      </c>
      <c r="N1483" s="29">
        <v>627000</v>
      </c>
      <c r="O1483" s="29" t="s">
        <v>184</v>
      </c>
      <c r="P1483" s="81">
        <v>2032</v>
      </c>
    </row>
    <row r="1484" spans="3:16" x14ac:dyDescent="0.4">
      <c r="C1484" s="29">
        <v>4</v>
      </c>
      <c r="D1484" s="30">
        <v>48427</v>
      </c>
      <c r="E1484" s="29" t="s">
        <v>94</v>
      </c>
      <c r="F1484" s="29">
        <v>7861.9218585319577</v>
      </c>
      <c r="G1484" s="29">
        <v>6164.6870182392486</v>
      </c>
      <c r="H1484" s="29">
        <v>14026.608876771206</v>
      </c>
      <c r="I1484" s="29">
        <v>596025.78605061886</v>
      </c>
      <c r="J1484" s="29">
        <v>30974.213949381072</v>
      </c>
      <c r="K1484" s="29">
        <v>25132.221557703753</v>
      </c>
      <c r="L1484" s="31">
        <v>0.1225</v>
      </c>
      <c r="M1484" s="31" t="s">
        <v>45</v>
      </c>
      <c r="N1484" s="29">
        <v>627000</v>
      </c>
      <c r="O1484" s="29" t="s">
        <v>184</v>
      </c>
      <c r="P1484" s="81">
        <v>2032</v>
      </c>
    </row>
    <row r="1485" spans="3:16" x14ac:dyDescent="0.4">
      <c r="C1485" s="29">
        <v>5</v>
      </c>
      <c r="D1485" s="30">
        <v>48458</v>
      </c>
      <c r="E1485" s="29" t="s">
        <v>94</v>
      </c>
      <c r="F1485" s="29">
        <v>7942.178977504469</v>
      </c>
      <c r="G1485" s="29">
        <v>6084.4298992667336</v>
      </c>
      <c r="H1485" s="29">
        <v>14026.608876771203</v>
      </c>
      <c r="I1485" s="29">
        <v>588083.60707311437</v>
      </c>
      <c r="J1485" s="29">
        <v>38916.392926885543</v>
      </c>
      <c r="K1485" s="29">
        <v>31216.651456970489</v>
      </c>
      <c r="L1485" s="31">
        <v>0.1225</v>
      </c>
      <c r="M1485" s="31" t="s">
        <v>45</v>
      </c>
      <c r="N1485" s="29">
        <v>627000</v>
      </c>
      <c r="O1485" s="29" t="s">
        <v>184</v>
      </c>
      <c r="P1485" s="81">
        <v>2032</v>
      </c>
    </row>
    <row r="1486" spans="3:16" x14ac:dyDescent="0.4">
      <c r="C1486" s="29">
        <v>6</v>
      </c>
      <c r="D1486" s="30">
        <v>48488</v>
      </c>
      <c r="E1486" s="29" t="s">
        <v>94</v>
      </c>
      <c r="F1486" s="29">
        <v>8023.2553878998306</v>
      </c>
      <c r="G1486" s="29">
        <v>6003.3534888713757</v>
      </c>
      <c r="H1486" s="29">
        <v>14026.608876771206</v>
      </c>
      <c r="I1486" s="29">
        <v>580060.35168521455</v>
      </c>
      <c r="J1486" s="29">
        <v>46939.648314785372</v>
      </c>
      <c r="K1486" s="29">
        <v>37220.004945841865</v>
      </c>
      <c r="L1486" s="31">
        <v>0.1225</v>
      </c>
      <c r="M1486" s="31" t="s">
        <v>45</v>
      </c>
      <c r="N1486" s="29">
        <v>627000</v>
      </c>
      <c r="O1486" s="29" t="s">
        <v>184</v>
      </c>
      <c r="P1486" s="81">
        <v>2032</v>
      </c>
    </row>
    <row r="1487" spans="3:16" x14ac:dyDescent="0.4">
      <c r="C1487" s="29">
        <v>7</v>
      </c>
      <c r="D1487" s="30">
        <v>48519</v>
      </c>
      <c r="E1487" s="29" t="s">
        <v>94</v>
      </c>
      <c r="F1487" s="29">
        <v>8105.1594533179705</v>
      </c>
      <c r="G1487" s="29">
        <v>5921.4494234532322</v>
      </c>
      <c r="H1487" s="29">
        <v>14026.608876771203</v>
      </c>
      <c r="I1487" s="29">
        <v>571955.19223189657</v>
      </c>
      <c r="J1487" s="29">
        <v>55044.807768103346</v>
      </c>
      <c r="K1487" s="29">
        <v>43141.454369295097</v>
      </c>
      <c r="L1487" s="31">
        <v>0.1225</v>
      </c>
      <c r="M1487" s="31" t="s">
        <v>45</v>
      </c>
      <c r="N1487" s="29">
        <v>627000</v>
      </c>
      <c r="O1487" s="29" t="s">
        <v>184</v>
      </c>
      <c r="P1487" s="81">
        <v>2032</v>
      </c>
    </row>
    <row r="1488" spans="3:16" x14ac:dyDescent="0.4">
      <c r="C1488" s="29">
        <v>8</v>
      </c>
      <c r="D1488" s="30">
        <v>48549</v>
      </c>
      <c r="E1488" s="29" t="s">
        <v>94</v>
      </c>
      <c r="F1488" s="29">
        <v>8187.8996227372572</v>
      </c>
      <c r="G1488" s="29">
        <v>5838.7092540339436</v>
      </c>
      <c r="H1488" s="29">
        <v>14026.608876771201</v>
      </c>
      <c r="I1488" s="29">
        <v>563767.29260915925</v>
      </c>
      <c r="J1488" s="29">
        <v>63232.707390840602</v>
      </c>
      <c r="K1488" s="29">
        <v>48980.163623329041</v>
      </c>
      <c r="L1488" s="31">
        <v>0.1225</v>
      </c>
      <c r="M1488" s="31" t="s">
        <v>45</v>
      </c>
      <c r="N1488" s="29">
        <v>627000</v>
      </c>
      <c r="O1488" s="29" t="s">
        <v>184</v>
      </c>
      <c r="P1488" s="81">
        <v>2032</v>
      </c>
    </row>
    <row r="1489" spans="3:16" x14ac:dyDescent="0.4">
      <c r="C1489" s="29">
        <v>9</v>
      </c>
      <c r="D1489" s="30">
        <v>48580</v>
      </c>
      <c r="E1489" s="29" t="s">
        <v>94</v>
      </c>
      <c r="F1489" s="29">
        <v>8271.4844313860358</v>
      </c>
      <c r="G1489" s="29">
        <v>5755.1244453851668</v>
      </c>
      <c r="H1489" s="29">
        <v>14026.608876771203</v>
      </c>
      <c r="I1489" s="29">
        <v>555495.80817777326</v>
      </c>
      <c r="J1489" s="29">
        <v>71504.191822226639</v>
      </c>
      <c r="K1489" s="29">
        <v>54735.28806871421</v>
      </c>
      <c r="L1489" s="31">
        <v>0.1225</v>
      </c>
      <c r="M1489" s="31" t="s">
        <v>45</v>
      </c>
      <c r="N1489" s="29">
        <v>627000</v>
      </c>
      <c r="O1489" s="29" t="s">
        <v>184</v>
      </c>
      <c r="P1489" s="81">
        <v>2033</v>
      </c>
    </row>
    <row r="1490" spans="3:16" x14ac:dyDescent="0.4">
      <c r="C1490" s="29">
        <v>10</v>
      </c>
      <c r="D1490" s="30">
        <v>48611</v>
      </c>
      <c r="E1490" s="29" t="s">
        <v>94</v>
      </c>
      <c r="F1490" s="29">
        <v>8355.9225016230994</v>
      </c>
      <c r="G1490" s="29">
        <v>5670.6863751481023</v>
      </c>
      <c r="H1490" s="29">
        <v>14026.608876771203</v>
      </c>
      <c r="I1490" s="29">
        <v>547139.88567615021</v>
      </c>
      <c r="J1490" s="29">
        <v>79860.114323849732</v>
      </c>
      <c r="K1490" s="29">
        <v>60405.974443862309</v>
      </c>
      <c r="L1490" s="31">
        <v>0.1225</v>
      </c>
      <c r="M1490" s="31" t="s">
        <v>45</v>
      </c>
      <c r="N1490" s="29">
        <v>627000</v>
      </c>
      <c r="O1490" s="29" t="s">
        <v>184</v>
      </c>
      <c r="P1490" s="81">
        <v>2033</v>
      </c>
    </row>
    <row r="1491" spans="3:16" x14ac:dyDescent="0.4">
      <c r="C1491" s="29">
        <v>11</v>
      </c>
      <c r="D1491" s="30">
        <v>48639</v>
      </c>
      <c r="E1491" s="29" t="s">
        <v>94</v>
      </c>
      <c r="F1491" s="29">
        <v>8441.2225438271689</v>
      </c>
      <c r="G1491" s="29">
        <v>5585.3863329440337</v>
      </c>
      <c r="H1491" s="29">
        <v>14026.608876771203</v>
      </c>
      <c r="I1491" s="29">
        <v>538698.66313232307</v>
      </c>
      <c r="J1491" s="29">
        <v>88301.336867676902</v>
      </c>
      <c r="K1491" s="29">
        <v>65991.360776806338</v>
      </c>
      <c r="L1491" s="31">
        <v>0.1225</v>
      </c>
      <c r="M1491" s="31" t="s">
        <v>45</v>
      </c>
      <c r="N1491" s="29">
        <v>627000</v>
      </c>
      <c r="O1491" s="29" t="s">
        <v>184</v>
      </c>
      <c r="P1491" s="81">
        <v>2033</v>
      </c>
    </row>
    <row r="1492" spans="3:16" x14ac:dyDescent="0.4">
      <c r="C1492" s="29">
        <v>12</v>
      </c>
      <c r="D1492" s="30">
        <v>48670</v>
      </c>
      <c r="E1492" s="29" t="s">
        <v>94</v>
      </c>
      <c r="F1492" s="29">
        <v>8527.3933572954084</v>
      </c>
      <c r="G1492" s="29">
        <v>5499.2155194757979</v>
      </c>
      <c r="H1492" s="29">
        <v>14026.608876771206</v>
      </c>
      <c r="I1492" s="29">
        <v>530171.26977502764</v>
      </c>
      <c r="J1492" s="29">
        <v>96828.730224972314</v>
      </c>
      <c r="K1492" s="29">
        <v>71490.576296282132</v>
      </c>
      <c r="L1492" s="31">
        <v>0.1225</v>
      </c>
      <c r="M1492" s="31" t="s">
        <v>45</v>
      </c>
      <c r="N1492" s="29">
        <v>627000</v>
      </c>
      <c r="O1492" s="29" t="s">
        <v>184</v>
      </c>
      <c r="P1492" s="81">
        <v>2033</v>
      </c>
    </row>
    <row r="1493" spans="3:16" x14ac:dyDescent="0.4">
      <c r="C1493" s="29">
        <v>13</v>
      </c>
      <c r="D1493" s="30">
        <v>48700</v>
      </c>
      <c r="E1493" s="29" t="s">
        <v>94</v>
      </c>
      <c r="F1493" s="29">
        <v>8614.4438311511294</v>
      </c>
      <c r="G1493" s="29">
        <v>5412.1650456200741</v>
      </c>
      <c r="H1493" s="29">
        <v>14026.608876771203</v>
      </c>
      <c r="I1493" s="29">
        <v>521556.82594387652</v>
      </c>
      <c r="J1493" s="29">
        <v>105443.17405612345</v>
      </c>
      <c r="K1493" s="29">
        <v>76902.741341902205</v>
      </c>
      <c r="L1493" s="31">
        <v>0.1225</v>
      </c>
      <c r="M1493" s="31" t="s">
        <v>45</v>
      </c>
      <c r="N1493" s="29">
        <v>627000</v>
      </c>
      <c r="O1493" s="29" t="s">
        <v>184</v>
      </c>
      <c r="P1493" s="81">
        <v>2033</v>
      </c>
    </row>
    <row r="1494" spans="3:16" x14ac:dyDescent="0.4">
      <c r="C1494" s="29">
        <v>14</v>
      </c>
      <c r="D1494" s="30">
        <v>48731</v>
      </c>
      <c r="E1494" s="29" t="s">
        <v>94</v>
      </c>
      <c r="F1494" s="29">
        <v>8702.382945260797</v>
      </c>
      <c r="G1494" s="29">
        <v>5324.2259315104056</v>
      </c>
      <c r="H1494" s="29">
        <v>14026.608876771203</v>
      </c>
      <c r="I1494" s="29">
        <v>512854.44299861573</v>
      </c>
      <c r="J1494" s="29">
        <v>114145.55700138424</v>
      </c>
      <c r="K1494" s="29">
        <v>82226.967273412607</v>
      </c>
      <c r="L1494" s="31">
        <v>0.1225</v>
      </c>
      <c r="M1494" s="31" t="s">
        <v>45</v>
      </c>
      <c r="N1494" s="29">
        <v>627000</v>
      </c>
      <c r="O1494" s="29" t="s">
        <v>184</v>
      </c>
      <c r="P1494" s="81">
        <v>2033</v>
      </c>
    </row>
    <row r="1495" spans="3:16" x14ac:dyDescent="0.4">
      <c r="C1495" s="29">
        <v>15</v>
      </c>
      <c r="D1495" s="30">
        <v>48761</v>
      </c>
      <c r="E1495" s="29" t="s">
        <v>94</v>
      </c>
      <c r="F1495" s="29">
        <v>8791.2197711603367</v>
      </c>
      <c r="G1495" s="29">
        <v>5235.3891056108687</v>
      </c>
      <c r="H1495" s="29">
        <v>14026.608876771206</v>
      </c>
      <c r="I1495" s="29">
        <v>504063.2232274554</v>
      </c>
      <c r="J1495" s="29">
        <v>122936.77677254457</v>
      </c>
      <c r="K1495" s="29">
        <v>87462.356379023477</v>
      </c>
      <c r="L1495" s="31">
        <v>0.1225</v>
      </c>
      <c r="M1495" s="31" t="s">
        <v>45</v>
      </c>
      <c r="N1495" s="29">
        <v>627000</v>
      </c>
      <c r="O1495" s="29" t="s">
        <v>184</v>
      </c>
      <c r="P1495" s="81">
        <v>2033</v>
      </c>
    </row>
    <row r="1496" spans="3:16" x14ac:dyDescent="0.4">
      <c r="C1496" s="29">
        <v>16</v>
      </c>
      <c r="D1496" s="30">
        <v>48792</v>
      </c>
      <c r="E1496" s="29" t="s">
        <v>94</v>
      </c>
      <c r="F1496" s="29">
        <v>8880.9634729909321</v>
      </c>
      <c r="G1496" s="29">
        <v>5145.6454037802741</v>
      </c>
      <c r="H1496" s="29">
        <v>14026.608876771206</v>
      </c>
      <c r="I1496" s="29">
        <v>495182.25975446444</v>
      </c>
      <c r="J1496" s="29">
        <v>131817.7402455355</v>
      </c>
      <c r="K1496" s="29">
        <v>92608.001782803753</v>
      </c>
      <c r="L1496" s="31">
        <v>0.1225</v>
      </c>
      <c r="M1496" s="31" t="s">
        <v>45</v>
      </c>
      <c r="N1496" s="29">
        <v>627000</v>
      </c>
      <c r="O1496" s="29" t="s">
        <v>184</v>
      </c>
      <c r="P1496" s="81">
        <v>2033</v>
      </c>
    </row>
    <row r="1497" spans="3:16" x14ac:dyDescent="0.4">
      <c r="C1497" s="29">
        <v>17</v>
      </c>
      <c r="D1497" s="30">
        <v>48823</v>
      </c>
      <c r="E1497" s="29" t="s">
        <v>94</v>
      </c>
      <c r="F1497" s="29">
        <v>8971.6233084443811</v>
      </c>
      <c r="G1497" s="29">
        <v>5054.9855683268243</v>
      </c>
      <c r="H1497" s="29">
        <v>14026.608876771206</v>
      </c>
      <c r="I1497" s="29">
        <v>486210.63644602004</v>
      </c>
      <c r="J1497" s="29">
        <v>140789.3635539799</v>
      </c>
      <c r="K1497" s="29">
        <v>97662.987351130578</v>
      </c>
      <c r="L1497" s="31">
        <v>0.1225</v>
      </c>
      <c r="M1497" s="31" t="s">
        <v>45</v>
      </c>
      <c r="N1497" s="29">
        <v>627000</v>
      </c>
      <c r="O1497" s="29" t="s">
        <v>184</v>
      </c>
      <c r="P1497" s="81">
        <v>2033</v>
      </c>
    </row>
    <row r="1498" spans="3:16" x14ac:dyDescent="0.4">
      <c r="C1498" s="29">
        <v>18</v>
      </c>
      <c r="D1498" s="30">
        <v>48853</v>
      </c>
      <c r="E1498" s="29" t="s">
        <v>94</v>
      </c>
      <c r="F1498" s="29">
        <v>9063.2086297180813</v>
      </c>
      <c r="G1498" s="29">
        <v>4963.4002470531213</v>
      </c>
      <c r="H1498" s="29">
        <v>14026.608876771203</v>
      </c>
      <c r="I1498" s="29">
        <v>477147.42781630193</v>
      </c>
      <c r="J1498" s="29">
        <v>149852.57218369798</v>
      </c>
      <c r="K1498" s="29">
        <v>102626.3875981837</v>
      </c>
      <c r="L1498" s="31">
        <v>0.1225</v>
      </c>
      <c r="M1498" s="31" t="s">
        <v>45</v>
      </c>
      <c r="N1498" s="29">
        <v>627000</v>
      </c>
      <c r="O1498" s="29" t="s">
        <v>184</v>
      </c>
      <c r="P1498" s="81">
        <v>2033</v>
      </c>
    </row>
    <row r="1499" spans="3:16" x14ac:dyDescent="0.4">
      <c r="C1499" s="29">
        <v>19</v>
      </c>
      <c r="D1499" s="30">
        <v>48884</v>
      </c>
      <c r="E1499" s="29" t="s">
        <v>94</v>
      </c>
      <c r="F1499" s="29">
        <v>9155.7288844797877</v>
      </c>
      <c r="G1499" s="29">
        <v>4870.8799922914159</v>
      </c>
      <c r="H1499" s="29">
        <v>14026.608876771203</v>
      </c>
      <c r="I1499" s="29">
        <v>467991.69893182215</v>
      </c>
      <c r="J1499" s="29">
        <v>159008.30106817777</v>
      </c>
      <c r="K1499" s="29">
        <v>107497.26759047512</v>
      </c>
      <c r="L1499" s="31">
        <v>0.1225</v>
      </c>
      <c r="M1499" s="31" t="s">
        <v>45</v>
      </c>
      <c r="N1499" s="29">
        <v>627000</v>
      </c>
      <c r="O1499" s="29" t="s">
        <v>184</v>
      </c>
      <c r="P1499" s="81">
        <v>2033</v>
      </c>
    </row>
    <row r="1500" spans="3:16" x14ac:dyDescent="0.4">
      <c r="C1500" s="29">
        <v>20</v>
      </c>
      <c r="D1500" s="30">
        <v>48914</v>
      </c>
      <c r="E1500" s="29" t="s">
        <v>94</v>
      </c>
      <c r="F1500" s="29">
        <v>9249.1936168421853</v>
      </c>
      <c r="G1500" s="29">
        <v>4777.4152599290173</v>
      </c>
      <c r="H1500" s="29">
        <v>14026.608876771203</v>
      </c>
      <c r="I1500" s="29">
        <v>458742.50531497994</v>
      </c>
      <c r="J1500" s="29">
        <v>168257.49468501995</v>
      </c>
      <c r="K1500" s="29">
        <v>112274.68285040415</v>
      </c>
      <c r="L1500" s="31">
        <v>0.1225</v>
      </c>
      <c r="M1500" s="31" t="s">
        <v>45</v>
      </c>
      <c r="N1500" s="29">
        <v>627000</v>
      </c>
      <c r="O1500" s="29" t="s">
        <v>184</v>
      </c>
      <c r="P1500" s="81">
        <v>2033</v>
      </c>
    </row>
    <row r="1501" spans="3:16" x14ac:dyDescent="0.4">
      <c r="C1501" s="29">
        <v>21</v>
      </c>
      <c r="D1501" s="30">
        <v>48945</v>
      </c>
      <c r="E1501" s="29" t="s">
        <v>94</v>
      </c>
      <c r="F1501" s="29">
        <v>9343.6124683474482</v>
      </c>
      <c r="G1501" s="29">
        <v>4682.9964084237536</v>
      </c>
      <c r="H1501" s="29">
        <v>14026.608876771203</v>
      </c>
      <c r="I1501" s="29">
        <v>449398.89284663246</v>
      </c>
      <c r="J1501" s="29">
        <v>177601.1071533674</v>
      </c>
      <c r="K1501" s="29">
        <v>116957.67925882791</v>
      </c>
      <c r="L1501" s="31">
        <v>0.1225</v>
      </c>
      <c r="M1501" s="31" t="s">
        <v>45</v>
      </c>
      <c r="N1501" s="29">
        <v>627000</v>
      </c>
      <c r="O1501" s="29" t="s">
        <v>184</v>
      </c>
      <c r="P1501" s="81">
        <v>2034</v>
      </c>
    </row>
    <row r="1502" spans="3:16" x14ac:dyDescent="0.4">
      <c r="C1502" s="29">
        <v>22</v>
      </c>
      <c r="D1502" s="30">
        <v>48976</v>
      </c>
      <c r="E1502" s="29" t="s">
        <v>94</v>
      </c>
      <c r="F1502" s="29">
        <v>9438.9951789618262</v>
      </c>
      <c r="G1502" s="29">
        <v>4587.6136978093728</v>
      </c>
      <c r="H1502" s="29">
        <v>14026.608876771199</v>
      </c>
      <c r="I1502" s="29">
        <v>439959.89766767062</v>
      </c>
      <c r="J1502" s="29">
        <v>187040.10233232923</v>
      </c>
      <c r="K1502" s="29">
        <v>121545.29295663728</v>
      </c>
      <c r="L1502" s="31">
        <v>0.1225</v>
      </c>
      <c r="M1502" s="31" t="s">
        <v>45</v>
      </c>
      <c r="N1502" s="29">
        <v>627000</v>
      </c>
      <c r="O1502" s="29" t="s">
        <v>184</v>
      </c>
      <c r="P1502" s="81">
        <v>2034</v>
      </c>
    </row>
    <row r="1503" spans="3:16" x14ac:dyDescent="0.4">
      <c r="C1503" s="29">
        <v>23</v>
      </c>
      <c r="D1503" s="30">
        <v>49004</v>
      </c>
      <c r="E1503" s="29" t="s">
        <v>94</v>
      </c>
      <c r="F1503" s="29">
        <v>9535.3515880803989</v>
      </c>
      <c r="G1503" s="29">
        <v>4491.2572886908038</v>
      </c>
      <c r="H1503" s="29">
        <v>14026.608876771203</v>
      </c>
      <c r="I1503" s="29">
        <v>430424.54607959022</v>
      </c>
      <c r="J1503" s="29">
        <v>196575.45392040964</v>
      </c>
      <c r="K1503" s="29">
        <v>126036.55024532808</v>
      </c>
      <c r="L1503" s="31">
        <v>0.1225</v>
      </c>
      <c r="M1503" s="31" t="s">
        <v>45</v>
      </c>
      <c r="N1503" s="29">
        <v>627000</v>
      </c>
      <c r="O1503" s="29" t="s">
        <v>184</v>
      </c>
      <c r="P1503" s="81">
        <v>2034</v>
      </c>
    </row>
    <row r="1504" spans="3:16" x14ac:dyDescent="0.4">
      <c r="C1504" s="29">
        <v>24</v>
      </c>
      <c r="D1504" s="30">
        <v>49035</v>
      </c>
      <c r="E1504" s="29" t="s">
        <v>94</v>
      </c>
      <c r="F1504" s="29">
        <v>9632.6916355420508</v>
      </c>
      <c r="G1504" s="29">
        <v>4393.91724122915</v>
      </c>
      <c r="H1504" s="29">
        <v>14026.608876771201</v>
      </c>
      <c r="I1504" s="29">
        <v>420791.85444404819</v>
      </c>
      <c r="J1504" s="29">
        <v>206208.14555595169</v>
      </c>
      <c r="K1504" s="29">
        <v>130430.46748655723</v>
      </c>
      <c r="L1504" s="31">
        <v>0.1225</v>
      </c>
      <c r="M1504" s="31" t="s">
        <v>45</v>
      </c>
      <c r="N1504" s="29">
        <v>627000</v>
      </c>
      <c r="O1504" s="29" t="s">
        <v>184</v>
      </c>
      <c r="P1504" s="81">
        <v>2034</v>
      </c>
    </row>
    <row r="1505" spans="3:16" x14ac:dyDescent="0.4">
      <c r="C1505" s="29">
        <v>25</v>
      </c>
      <c r="D1505" s="30">
        <v>49065</v>
      </c>
      <c r="E1505" s="29" t="s">
        <v>94</v>
      </c>
      <c r="F1505" s="29">
        <v>9731.0253626548765</v>
      </c>
      <c r="G1505" s="29">
        <v>4295.5835141163252</v>
      </c>
      <c r="H1505" s="29">
        <v>14026.608876771203</v>
      </c>
      <c r="I1505" s="29">
        <v>411060.82908139331</v>
      </c>
      <c r="J1505" s="29">
        <v>215939.17091860657</v>
      </c>
      <c r="K1505" s="29">
        <v>134726.05100067356</v>
      </c>
      <c r="L1505" s="31">
        <v>0.1225</v>
      </c>
      <c r="M1505" s="31" t="s">
        <v>45</v>
      </c>
      <c r="N1505" s="29">
        <v>627000</v>
      </c>
      <c r="O1505" s="29" t="s">
        <v>184</v>
      </c>
      <c r="P1505" s="81">
        <v>2034</v>
      </c>
    </row>
    <row r="1506" spans="3:16" x14ac:dyDescent="0.4">
      <c r="C1506" s="29">
        <v>26</v>
      </c>
      <c r="D1506" s="30">
        <v>49096</v>
      </c>
      <c r="E1506" s="29" t="s">
        <v>94</v>
      </c>
      <c r="F1506" s="29">
        <v>9830.3629132319802</v>
      </c>
      <c r="G1506" s="29">
        <v>4196.2459635392233</v>
      </c>
      <c r="H1506" s="29">
        <v>14026.608876771203</v>
      </c>
      <c r="I1506" s="29">
        <v>401230.46616816131</v>
      </c>
      <c r="J1506" s="29">
        <v>225769.53383183855</v>
      </c>
      <c r="K1506" s="29">
        <v>138922.29696421279</v>
      </c>
      <c r="L1506" s="31">
        <v>0.1225</v>
      </c>
      <c r="M1506" s="31" t="s">
        <v>45</v>
      </c>
      <c r="N1506" s="29">
        <v>627000</v>
      </c>
      <c r="O1506" s="29" t="s">
        <v>184</v>
      </c>
      <c r="P1506" s="81">
        <v>2034</v>
      </c>
    </row>
    <row r="1507" spans="3:16" x14ac:dyDescent="0.4">
      <c r="C1507" s="29">
        <v>27</v>
      </c>
      <c r="D1507" s="30">
        <v>49126</v>
      </c>
      <c r="E1507" s="29" t="s">
        <v>94</v>
      </c>
      <c r="F1507" s="29">
        <v>9930.7145346378875</v>
      </c>
      <c r="G1507" s="29">
        <v>4095.8943421333133</v>
      </c>
      <c r="H1507" s="29">
        <v>14026.608876771201</v>
      </c>
      <c r="I1507" s="29">
        <v>391299.75163352344</v>
      </c>
      <c r="J1507" s="29">
        <v>235700.24836647644</v>
      </c>
      <c r="K1507" s="29">
        <v>143018.1913063461</v>
      </c>
      <c r="L1507" s="31">
        <v>0.1225</v>
      </c>
      <c r="M1507" s="31" t="s">
        <v>45</v>
      </c>
      <c r="N1507" s="29">
        <v>627000</v>
      </c>
      <c r="O1507" s="29" t="s">
        <v>184</v>
      </c>
      <c r="P1507" s="81">
        <v>2034</v>
      </c>
    </row>
    <row r="1508" spans="3:16" x14ac:dyDescent="0.4">
      <c r="C1508" s="29">
        <v>28</v>
      </c>
      <c r="D1508" s="30">
        <v>49157</v>
      </c>
      <c r="E1508" s="29" t="s">
        <v>94</v>
      </c>
      <c r="F1508" s="29">
        <v>10032.090578845649</v>
      </c>
      <c r="G1508" s="29">
        <v>3994.5182979255519</v>
      </c>
      <c r="H1508" s="29">
        <v>14026.608876771201</v>
      </c>
      <c r="I1508" s="29">
        <v>381267.6610546778</v>
      </c>
      <c r="J1508" s="29">
        <v>245732.33894532209</v>
      </c>
      <c r="K1508" s="29">
        <v>147012.70960427166</v>
      </c>
      <c r="L1508" s="31">
        <v>0.1225</v>
      </c>
      <c r="M1508" s="31" t="s">
        <v>45</v>
      </c>
      <c r="N1508" s="29">
        <v>627000</v>
      </c>
      <c r="O1508" s="29" t="s">
        <v>184</v>
      </c>
      <c r="P1508" s="81">
        <v>2034</v>
      </c>
    </row>
    <row r="1509" spans="3:16" x14ac:dyDescent="0.4">
      <c r="C1509" s="29">
        <v>29</v>
      </c>
      <c r="D1509" s="30">
        <v>49188</v>
      </c>
      <c r="E1509" s="29" t="s">
        <v>94</v>
      </c>
      <c r="F1509" s="29">
        <v>10134.501503504698</v>
      </c>
      <c r="G1509" s="29">
        <v>3892.1073732665022</v>
      </c>
      <c r="H1509" s="29">
        <v>14026.608876771201</v>
      </c>
      <c r="I1509" s="29">
        <v>371133.1595511731</v>
      </c>
      <c r="J1509" s="29">
        <v>255866.84044882678</v>
      </c>
      <c r="K1509" s="29">
        <v>150904.81697753817</v>
      </c>
      <c r="L1509" s="31">
        <v>0.1225</v>
      </c>
      <c r="M1509" s="31" t="s">
        <v>45</v>
      </c>
      <c r="N1509" s="29">
        <v>627000</v>
      </c>
      <c r="O1509" s="29" t="s">
        <v>184</v>
      </c>
      <c r="P1509" s="81">
        <v>2034</v>
      </c>
    </row>
    <row r="1510" spans="3:16" x14ac:dyDescent="0.4">
      <c r="C1510" s="29">
        <v>30</v>
      </c>
      <c r="D1510" s="30">
        <v>49218</v>
      </c>
      <c r="E1510" s="29" t="s">
        <v>94</v>
      </c>
      <c r="F1510" s="29">
        <v>10237.957873019644</v>
      </c>
      <c r="G1510" s="29">
        <v>3788.6510037515586</v>
      </c>
      <c r="H1510" s="29">
        <v>14026.608876771203</v>
      </c>
      <c r="I1510" s="29">
        <v>360895.20167815348</v>
      </c>
      <c r="J1510" s="29">
        <v>266104.79832184641</v>
      </c>
      <c r="K1510" s="29">
        <v>154693.46798128972</v>
      </c>
      <c r="L1510" s="31">
        <v>0.1225</v>
      </c>
      <c r="M1510" s="31" t="s">
        <v>45</v>
      </c>
      <c r="N1510" s="29">
        <v>627000</v>
      </c>
      <c r="O1510" s="29" t="s">
        <v>184</v>
      </c>
      <c r="P1510" s="81">
        <v>2034</v>
      </c>
    </row>
    <row r="1511" spans="3:16" x14ac:dyDescent="0.4">
      <c r="C1511" s="29">
        <v>31</v>
      </c>
      <c r="D1511" s="30">
        <v>49249</v>
      </c>
      <c r="E1511" s="29" t="s">
        <v>94</v>
      </c>
      <c r="F1511" s="29">
        <v>10342.470359640056</v>
      </c>
      <c r="G1511" s="29">
        <v>3684.1385171311499</v>
      </c>
      <c r="H1511" s="29">
        <v>14026.608876771206</v>
      </c>
      <c r="I1511" s="29">
        <v>350552.7313185134</v>
      </c>
      <c r="J1511" s="29">
        <v>276447.26868148649</v>
      </c>
      <c r="K1511" s="29">
        <v>158377.60649842088</v>
      </c>
      <c r="L1511" s="31">
        <v>0.1225</v>
      </c>
      <c r="M1511" s="31" t="s">
        <v>45</v>
      </c>
      <c r="N1511" s="29">
        <v>627000</v>
      </c>
      <c r="O1511" s="29" t="s">
        <v>184</v>
      </c>
      <c r="P1511" s="81">
        <v>2034</v>
      </c>
    </row>
    <row r="1512" spans="3:16" x14ac:dyDescent="0.4">
      <c r="C1512" s="29">
        <v>32</v>
      </c>
      <c r="D1512" s="30">
        <v>49279</v>
      </c>
      <c r="E1512" s="29" t="s">
        <v>94</v>
      </c>
      <c r="F1512" s="29">
        <v>10448.049744561376</v>
      </c>
      <c r="G1512" s="29">
        <v>3578.5591322098244</v>
      </c>
      <c r="H1512" s="29">
        <v>14026.608876771201</v>
      </c>
      <c r="I1512" s="29">
        <v>340104.68157395202</v>
      </c>
      <c r="J1512" s="29">
        <v>286895.31842604786</v>
      </c>
      <c r="K1512" s="29">
        <v>161956.16563063071</v>
      </c>
      <c r="L1512" s="31">
        <v>0.1225</v>
      </c>
      <c r="M1512" s="31" t="s">
        <v>45</v>
      </c>
      <c r="N1512" s="29">
        <v>627000</v>
      </c>
      <c r="O1512" s="29" t="s">
        <v>184</v>
      </c>
      <c r="P1512" s="81">
        <v>2034</v>
      </c>
    </row>
    <row r="1513" spans="3:16" x14ac:dyDescent="0.4">
      <c r="C1513" s="29">
        <v>33</v>
      </c>
      <c r="D1513" s="30">
        <v>49310</v>
      </c>
      <c r="E1513" s="29" t="s">
        <v>94</v>
      </c>
      <c r="F1513" s="29">
        <v>10554.706919037108</v>
      </c>
      <c r="G1513" s="29">
        <v>3471.9019577340937</v>
      </c>
      <c r="H1513" s="29">
        <v>14026.608876771201</v>
      </c>
      <c r="I1513" s="29">
        <v>329549.97465491493</v>
      </c>
      <c r="J1513" s="29">
        <v>297450.02534508496</v>
      </c>
      <c r="K1513" s="29">
        <v>165428.06758836479</v>
      </c>
      <c r="L1513" s="31">
        <v>0.1225</v>
      </c>
      <c r="M1513" s="31" t="s">
        <v>45</v>
      </c>
      <c r="N1513" s="29">
        <v>627000</v>
      </c>
      <c r="O1513" s="29" t="s">
        <v>184</v>
      </c>
      <c r="P1513" s="81">
        <v>2035</v>
      </c>
    </row>
    <row r="1514" spans="3:16" x14ac:dyDescent="0.4">
      <c r="C1514" s="29">
        <v>34</v>
      </c>
      <c r="D1514" s="30">
        <v>49341</v>
      </c>
      <c r="E1514" s="29" t="s">
        <v>94</v>
      </c>
      <c r="F1514" s="29">
        <v>10662.452885502278</v>
      </c>
      <c r="G1514" s="29">
        <v>3364.1559912689231</v>
      </c>
      <c r="H1514" s="29">
        <v>14026.608876771201</v>
      </c>
      <c r="I1514" s="29">
        <v>318887.52176941268</v>
      </c>
      <c r="J1514" s="29">
        <v>308112.47823058721</v>
      </c>
      <c r="K1514" s="29">
        <v>168792.22357963372</v>
      </c>
      <c r="L1514" s="31">
        <v>0.1225</v>
      </c>
      <c r="M1514" s="31" t="s">
        <v>45</v>
      </c>
      <c r="N1514" s="29">
        <v>627000</v>
      </c>
      <c r="O1514" s="29" t="s">
        <v>184</v>
      </c>
      <c r="P1514" s="81">
        <v>2035</v>
      </c>
    </row>
    <row r="1515" spans="3:16" x14ac:dyDescent="0.4">
      <c r="C1515" s="29">
        <v>35</v>
      </c>
      <c r="D1515" s="30">
        <v>49369</v>
      </c>
      <c r="E1515" s="29" t="s">
        <v>94</v>
      </c>
      <c r="F1515" s="29">
        <v>10771.298758708448</v>
      </c>
      <c r="G1515" s="29">
        <v>3255.3101180627546</v>
      </c>
      <c r="H1515" s="29">
        <v>14026.608876771203</v>
      </c>
      <c r="I1515" s="29">
        <v>308116.22301070421</v>
      </c>
      <c r="J1515" s="29">
        <v>318883.77698929567</v>
      </c>
      <c r="K1515" s="29">
        <v>172047.53369769646</v>
      </c>
      <c r="L1515" s="31">
        <v>0.1225</v>
      </c>
      <c r="M1515" s="31" t="s">
        <v>45</v>
      </c>
      <c r="N1515" s="29">
        <v>627000</v>
      </c>
      <c r="O1515" s="29" t="s">
        <v>184</v>
      </c>
      <c r="P1515" s="81">
        <v>2035</v>
      </c>
    </row>
    <row r="1516" spans="3:16" x14ac:dyDescent="0.4">
      <c r="C1516" s="29">
        <v>36</v>
      </c>
      <c r="D1516" s="30">
        <v>49400</v>
      </c>
      <c r="E1516" s="29" t="s">
        <v>94</v>
      </c>
      <c r="F1516" s="29">
        <v>10881.255766870265</v>
      </c>
      <c r="G1516" s="29">
        <v>3145.3531099009388</v>
      </c>
      <c r="H1516" s="29">
        <v>14026.608876771203</v>
      </c>
      <c r="I1516" s="29">
        <v>297234.96724383393</v>
      </c>
      <c r="J1516" s="29">
        <v>329765.03275616595</v>
      </c>
      <c r="K1516" s="29">
        <v>175192.88680759739</v>
      </c>
      <c r="L1516" s="31">
        <v>0.1225</v>
      </c>
      <c r="M1516" s="31" t="s">
        <v>45</v>
      </c>
      <c r="N1516" s="29">
        <v>627000</v>
      </c>
      <c r="O1516" s="29" t="s">
        <v>184</v>
      </c>
      <c r="P1516" s="81">
        <v>2035</v>
      </c>
    </row>
    <row r="1517" spans="3:16" x14ac:dyDescent="0.4">
      <c r="C1517" s="29">
        <v>37</v>
      </c>
      <c r="D1517" s="30">
        <v>49430</v>
      </c>
      <c r="E1517" s="29" t="s">
        <v>94</v>
      </c>
      <c r="F1517" s="29">
        <v>10992.33525282373</v>
      </c>
      <c r="G1517" s="29">
        <v>3034.2736239474712</v>
      </c>
      <c r="H1517" s="29">
        <v>14026.608876771201</v>
      </c>
      <c r="I1517" s="29">
        <v>286242.63199101022</v>
      </c>
      <c r="J1517" s="29">
        <v>340757.36800898967</v>
      </c>
      <c r="K1517" s="29">
        <v>178227.16043154485</v>
      </c>
      <c r="L1517" s="31">
        <v>0.1225</v>
      </c>
      <c r="M1517" s="31" t="s">
        <v>45</v>
      </c>
      <c r="N1517" s="29">
        <v>627000</v>
      </c>
      <c r="O1517" s="29" t="s">
        <v>184</v>
      </c>
      <c r="P1517" s="81">
        <v>2035</v>
      </c>
    </row>
    <row r="1518" spans="3:16" x14ac:dyDescent="0.4">
      <c r="C1518" s="29">
        <v>38</v>
      </c>
      <c r="D1518" s="30">
        <v>49461</v>
      </c>
      <c r="E1518" s="29" t="s">
        <v>94</v>
      </c>
      <c r="F1518" s="29">
        <v>11104.548675196307</v>
      </c>
      <c r="G1518" s="29">
        <v>2922.0602015748959</v>
      </c>
      <c r="H1518" s="29">
        <v>14026.608876771203</v>
      </c>
      <c r="I1518" s="29">
        <v>275138.08331581391</v>
      </c>
      <c r="J1518" s="29">
        <v>351861.91668418597</v>
      </c>
      <c r="K1518" s="29">
        <v>181149.22063311975</v>
      </c>
      <c r="L1518" s="31">
        <v>0.1225</v>
      </c>
      <c r="M1518" s="31" t="s">
        <v>45</v>
      </c>
      <c r="N1518" s="29">
        <v>627000</v>
      </c>
      <c r="O1518" s="29" t="s">
        <v>184</v>
      </c>
      <c r="P1518" s="81">
        <v>2035</v>
      </c>
    </row>
    <row r="1519" spans="3:16" x14ac:dyDescent="0.4">
      <c r="C1519" s="29">
        <v>39</v>
      </c>
      <c r="D1519" s="30">
        <v>49491</v>
      </c>
      <c r="E1519" s="29" t="s">
        <v>94</v>
      </c>
      <c r="F1519" s="29">
        <v>11217.907609588934</v>
      </c>
      <c r="G1519" s="29">
        <v>2808.7012671822672</v>
      </c>
      <c r="H1519" s="29">
        <v>14026.608876771201</v>
      </c>
      <c r="I1519" s="29">
        <v>263920.17570622498</v>
      </c>
      <c r="J1519" s="29">
        <v>363079.8242937749</v>
      </c>
      <c r="K1519" s="29">
        <v>183957.92190030203</v>
      </c>
      <c r="L1519" s="31">
        <v>0.1225</v>
      </c>
      <c r="M1519" s="31" t="s">
        <v>45</v>
      </c>
      <c r="N1519" s="29">
        <v>627000</v>
      </c>
      <c r="O1519" s="29" t="s">
        <v>184</v>
      </c>
      <c r="P1519" s="81">
        <v>2035</v>
      </c>
    </row>
    <row r="1520" spans="3:16" x14ac:dyDescent="0.4">
      <c r="C1520" s="29">
        <v>40</v>
      </c>
      <c r="D1520" s="30">
        <v>49522</v>
      </c>
      <c r="E1520" s="29" t="s">
        <v>94</v>
      </c>
      <c r="F1520" s="29">
        <v>11332.423749770154</v>
      </c>
      <c r="G1520" s="29">
        <v>2694.1851270010466</v>
      </c>
      <c r="H1520" s="29">
        <v>14026.608876771201</v>
      </c>
      <c r="I1520" s="29">
        <v>252587.75195645483</v>
      </c>
      <c r="J1520" s="29">
        <v>374412.24804354506</v>
      </c>
      <c r="K1520" s="29">
        <v>186652.10702730308</v>
      </c>
      <c r="L1520" s="31">
        <v>0.1225</v>
      </c>
      <c r="M1520" s="31" t="s">
        <v>45</v>
      </c>
      <c r="N1520" s="29">
        <v>627000</v>
      </c>
      <c r="O1520" s="29" t="s">
        <v>184</v>
      </c>
      <c r="P1520" s="81">
        <v>2035</v>
      </c>
    </row>
    <row r="1521" spans="3:16" x14ac:dyDescent="0.4">
      <c r="C1521" s="29">
        <v>41</v>
      </c>
      <c r="D1521" s="30">
        <v>49553</v>
      </c>
      <c r="E1521" s="29" t="s">
        <v>94</v>
      </c>
      <c r="F1521" s="29">
        <v>11448.108908882394</v>
      </c>
      <c r="G1521" s="29">
        <v>2578.4999678888098</v>
      </c>
      <c r="H1521" s="29">
        <v>14026.608876771203</v>
      </c>
      <c r="I1521" s="29">
        <v>241139.64304757243</v>
      </c>
      <c r="J1521" s="29">
        <v>385860.35695242742</v>
      </c>
      <c r="K1521" s="29">
        <v>189230.60699519189</v>
      </c>
      <c r="L1521" s="31">
        <v>0.1225</v>
      </c>
      <c r="M1521" s="31" t="s">
        <v>45</v>
      </c>
      <c r="N1521" s="29">
        <v>627000</v>
      </c>
      <c r="O1521" s="29" t="s">
        <v>184</v>
      </c>
      <c r="P1521" s="81">
        <v>2035</v>
      </c>
    </row>
    <row r="1522" spans="3:16" x14ac:dyDescent="0.4">
      <c r="C1522" s="29">
        <v>42</v>
      </c>
      <c r="D1522" s="30">
        <v>49583</v>
      </c>
      <c r="E1522" s="29" t="s">
        <v>94</v>
      </c>
      <c r="F1522" s="29">
        <v>11564.975020660568</v>
      </c>
      <c r="G1522" s="29">
        <v>2461.6338561106354</v>
      </c>
      <c r="H1522" s="29">
        <v>14026.608876771203</v>
      </c>
      <c r="I1522" s="29">
        <v>229574.66802691188</v>
      </c>
      <c r="J1522" s="29">
        <v>397425.33197308797</v>
      </c>
      <c r="K1522" s="29">
        <v>191692.24085130251</v>
      </c>
      <c r="L1522" s="31">
        <v>0.1225</v>
      </c>
      <c r="M1522" s="31" t="s">
        <v>45</v>
      </c>
      <c r="N1522" s="29">
        <v>627000</v>
      </c>
      <c r="O1522" s="29" t="s">
        <v>184</v>
      </c>
      <c r="P1522" s="81">
        <v>2035</v>
      </c>
    </row>
    <row r="1523" spans="3:16" x14ac:dyDescent="0.4">
      <c r="C1523" s="29">
        <v>43</v>
      </c>
      <c r="D1523" s="30">
        <v>49614</v>
      </c>
      <c r="E1523" s="29" t="s">
        <v>94</v>
      </c>
      <c r="F1523" s="29">
        <v>11683.034140663143</v>
      </c>
      <c r="G1523" s="29">
        <v>2343.5747361080589</v>
      </c>
      <c r="H1523" s="29">
        <v>14026.608876771203</v>
      </c>
      <c r="I1523" s="29">
        <v>217891.63388624875</v>
      </c>
      <c r="J1523" s="29">
        <v>409108.36611375114</v>
      </c>
      <c r="K1523" s="29">
        <v>194035.81558741059</v>
      </c>
      <c r="L1523" s="31">
        <v>0.1225</v>
      </c>
      <c r="M1523" s="31" t="s">
        <v>45</v>
      </c>
      <c r="N1523" s="29">
        <v>627000</v>
      </c>
      <c r="O1523" s="29" t="s">
        <v>184</v>
      </c>
      <c r="P1523" s="81">
        <v>2035</v>
      </c>
    </row>
    <row r="1524" spans="3:16" x14ac:dyDescent="0.4">
      <c r="C1524" s="29">
        <v>44</v>
      </c>
      <c r="D1524" s="30">
        <v>49644</v>
      </c>
      <c r="E1524" s="29" t="s">
        <v>94</v>
      </c>
      <c r="F1524" s="29">
        <v>11802.298447515746</v>
      </c>
      <c r="G1524" s="29">
        <v>2224.3104292554558</v>
      </c>
      <c r="H1524" s="29">
        <v>14026.608876771203</v>
      </c>
      <c r="I1524" s="29">
        <v>206089.33543873299</v>
      </c>
      <c r="J1524" s="29">
        <v>420910.66456126689</v>
      </c>
      <c r="K1524" s="29">
        <v>196260.12601666604</v>
      </c>
      <c r="L1524" s="31">
        <v>0.1225</v>
      </c>
      <c r="M1524" s="31" t="s">
        <v>45</v>
      </c>
      <c r="N1524" s="29">
        <v>627000</v>
      </c>
      <c r="O1524" s="29" t="s">
        <v>184</v>
      </c>
      <c r="P1524" s="81">
        <v>2035</v>
      </c>
    </row>
    <row r="1525" spans="3:16" x14ac:dyDescent="0.4">
      <c r="C1525" s="29">
        <v>45</v>
      </c>
      <c r="D1525" s="30">
        <v>49675</v>
      </c>
      <c r="E1525" s="29" t="s">
        <v>94</v>
      </c>
      <c r="F1525" s="29">
        <v>11922.78024416747</v>
      </c>
      <c r="G1525" s="29">
        <v>2103.8286326037328</v>
      </c>
      <c r="H1525" s="29">
        <v>14026.608876771203</v>
      </c>
      <c r="I1525" s="29">
        <v>194166.55519456553</v>
      </c>
      <c r="J1525" s="29">
        <v>432833.44480543438</v>
      </c>
      <c r="K1525" s="29">
        <v>198363.95464926976</v>
      </c>
      <c r="L1525" s="31">
        <v>0.1225</v>
      </c>
      <c r="M1525" s="31" t="s">
        <v>45</v>
      </c>
      <c r="N1525" s="29">
        <v>627000</v>
      </c>
      <c r="O1525" s="29" t="s">
        <v>184</v>
      </c>
      <c r="P1525" s="81">
        <v>2036</v>
      </c>
    </row>
    <row r="1526" spans="3:16" x14ac:dyDescent="0.4">
      <c r="C1526" s="29">
        <v>46</v>
      </c>
      <c r="D1526" s="30">
        <v>49706</v>
      </c>
      <c r="E1526" s="29" t="s">
        <v>94</v>
      </c>
      <c r="F1526" s="29">
        <v>12044.491959160019</v>
      </c>
      <c r="G1526" s="29">
        <v>1982.1169176111898</v>
      </c>
      <c r="H1526" s="29">
        <v>14026.608876771208</v>
      </c>
      <c r="I1526" s="29">
        <v>182122.06323540551</v>
      </c>
      <c r="J1526" s="29">
        <v>444877.9367645944</v>
      </c>
      <c r="K1526" s="29">
        <v>200346.07156688094</v>
      </c>
      <c r="L1526" s="31">
        <v>0.1225</v>
      </c>
      <c r="M1526" s="31" t="s">
        <v>45</v>
      </c>
      <c r="N1526" s="29">
        <v>627000</v>
      </c>
      <c r="O1526" s="29" t="s">
        <v>184</v>
      </c>
      <c r="P1526" s="81">
        <v>2036</v>
      </c>
    </row>
    <row r="1527" spans="3:16" x14ac:dyDescent="0.4">
      <c r="C1527" s="29">
        <v>47</v>
      </c>
      <c r="D1527" s="30">
        <v>49735</v>
      </c>
      <c r="E1527" s="29" t="s">
        <v>94</v>
      </c>
      <c r="F1527" s="29">
        <v>12167.446147909775</v>
      </c>
      <c r="G1527" s="29">
        <v>1859.1627288614313</v>
      </c>
      <c r="H1527" s="29">
        <v>14026.608876771206</v>
      </c>
      <c r="I1527" s="29">
        <v>169954.61708749575</v>
      </c>
      <c r="J1527" s="29">
        <v>457045.3829125042</v>
      </c>
      <c r="K1527" s="29">
        <v>202205.23429574238</v>
      </c>
      <c r="L1527" s="31">
        <v>0.1225</v>
      </c>
      <c r="M1527" s="31" t="s">
        <v>45</v>
      </c>
      <c r="N1527" s="29">
        <v>627000</v>
      </c>
      <c r="O1527" s="29" t="s">
        <v>184</v>
      </c>
      <c r="P1527" s="81">
        <v>2036</v>
      </c>
    </row>
    <row r="1528" spans="3:16" x14ac:dyDescent="0.4">
      <c r="C1528" s="29">
        <v>48</v>
      </c>
      <c r="D1528" s="30">
        <v>49766</v>
      </c>
      <c r="E1528" s="29" t="s">
        <v>94</v>
      </c>
      <c r="F1528" s="29">
        <v>12291.655494003022</v>
      </c>
      <c r="G1528" s="29">
        <v>1734.9533827681857</v>
      </c>
      <c r="H1528" s="29">
        <v>14026.608876771208</v>
      </c>
      <c r="I1528" s="29">
        <v>157662.96159349271</v>
      </c>
      <c r="J1528" s="29">
        <v>469337.03840650723</v>
      </c>
      <c r="K1528" s="29">
        <v>203940.18767851056</v>
      </c>
      <c r="L1528" s="31">
        <v>0.1225</v>
      </c>
      <c r="M1528" s="31" t="s">
        <v>45</v>
      </c>
      <c r="N1528" s="29">
        <v>627000</v>
      </c>
      <c r="O1528" s="29" t="s">
        <v>184</v>
      </c>
      <c r="P1528" s="81">
        <v>2036</v>
      </c>
    </row>
    <row r="1529" spans="3:16" x14ac:dyDescent="0.4">
      <c r="C1529" s="29">
        <v>49</v>
      </c>
      <c r="D1529" s="30">
        <v>49796</v>
      </c>
      <c r="E1529" s="29" t="s">
        <v>94</v>
      </c>
      <c r="F1529" s="29">
        <v>12417.132810504301</v>
      </c>
      <c r="G1529" s="29">
        <v>1609.4760662669048</v>
      </c>
      <c r="H1529" s="29">
        <v>14026.608876771206</v>
      </c>
      <c r="I1529" s="29">
        <v>145245.82878298842</v>
      </c>
      <c r="J1529" s="29">
        <v>481754.17121701152</v>
      </c>
      <c r="K1529" s="29">
        <v>205549.66374477747</v>
      </c>
      <c r="L1529" s="31">
        <v>0.1225</v>
      </c>
      <c r="M1529" s="31" t="s">
        <v>45</v>
      </c>
      <c r="N1529" s="29">
        <v>627000</v>
      </c>
      <c r="O1529" s="29" t="s">
        <v>184</v>
      </c>
      <c r="P1529" s="81">
        <v>2036</v>
      </c>
    </row>
    <row r="1530" spans="3:16" x14ac:dyDescent="0.4">
      <c r="C1530" s="29">
        <v>50</v>
      </c>
      <c r="D1530" s="30">
        <v>49827</v>
      </c>
      <c r="E1530" s="29" t="s">
        <v>94</v>
      </c>
      <c r="F1530" s="29">
        <v>12543.891041278199</v>
      </c>
      <c r="G1530" s="29">
        <v>1482.7178354930068</v>
      </c>
      <c r="H1530" s="29">
        <v>14026.608876771206</v>
      </c>
      <c r="I1530" s="29">
        <v>132701.93774171022</v>
      </c>
      <c r="J1530" s="29">
        <v>494298.06225828972</v>
      </c>
      <c r="K1530" s="29">
        <v>207032.38158027048</v>
      </c>
      <c r="L1530" s="31">
        <v>0.1225</v>
      </c>
      <c r="M1530" s="31" t="s">
        <v>45</v>
      </c>
      <c r="N1530" s="29">
        <v>627000</v>
      </c>
      <c r="O1530" s="29" t="s">
        <v>184</v>
      </c>
      <c r="P1530" s="81">
        <v>2036</v>
      </c>
    </row>
    <row r="1531" spans="3:16" x14ac:dyDescent="0.4">
      <c r="C1531" s="29">
        <v>51</v>
      </c>
      <c r="D1531" s="30">
        <v>49857</v>
      </c>
      <c r="E1531" s="29" t="s">
        <v>94</v>
      </c>
      <c r="F1531" s="29">
        <v>12671.943262324583</v>
      </c>
      <c r="G1531" s="29">
        <v>1354.6656144466251</v>
      </c>
      <c r="H1531" s="29">
        <v>14026.608876771208</v>
      </c>
      <c r="I1531" s="29">
        <v>120029.99447938564</v>
      </c>
      <c r="J1531" s="29">
        <v>506970.00552061433</v>
      </c>
      <c r="K1531" s="29">
        <v>208387.0471947171</v>
      </c>
      <c r="L1531" s="31">
        <v>0.1225</v>
      </c>
      <c r="M1531" s="31" t="s">
        <v>45</v>
      </c>
      <c r="N1531" s="29">
        <v>627000</v>
      </c>
      <c r="O1531" s="29" t="s">
        <v>184</v>
      </c>
      <c r="P1531" s="81">
        <v>2036</v>
      </c>
    </row>
    <row r="1532" spans="3:16" x14ac:dyDescent="0.4">
      <c r="C1532" s="29">
        <v>52</v>
      </c>
      <c r="D1532" s="30">
        <v>49888</v>
      </c>
      <c r="E1532" s="29" t="s">
        <v>94</v>
      </c>
      <c r="F1532" s="29">
        <v>12801.302683127478</v>
      </c>
      <c r="G1532" s="29">
        <v>1225.3061936437284</v>
      </c>
      <c r="H1532" s="29">
        <v>14026.608876771206</v>
      </c>
      <c r="I1532" s="29">
        <v>107228.69179625816</v>
      </c>
      <c r="J1532" s="29">
        <v>519771.30820374179</v>
      </c>
      <c r="K1532" s="29">
        <v>209612.35338836082</v>
      </c>
      <c r="L1532" s="31">
        <v>0.1225</v>
      </c>
      <c r="M1532" s="31" t="s">
        <v>45</v>
      </c>
      <c r="N1532" s="29">
        <v>627000</v>
      </c>
      <c r="O1532" s="29" t="s">
        <v>184</v>
      </c>
      <c r="P1532" s="81">
        <v>2036</v>
      </c>
    </row>
    <row r="1533" spans="3:16" x14ac:dyDescent="0.4">
      <c r="C1533" s="29">
        <v>53</v>
      </c>
      <c r="D1533" s="30">
        <v>49919</v>
      </c>
      <c r="E1533" s="29" t="s">
        <v>94</v>
      </c>
      <c r="F1533" s="29">
        <v>12931.982648017738</v>
      </c>
      <c r="G1533" s="29">
        <v>1094.6262287534687</v>
      </c>
      <c r="H1533" s="29">
        <v>14026.608876771206</v>
      </c>
      <c r="I1533" s="29">
        <v>94296.709148240421</v>
      </c>
      <c r="J1533" s="29">
        <v>532703.29085175949</v>
      </c>
      <c r="K1533" s="29">
        <v>210706.9796171143</v>
      </c>
      <c r="L1533" s="31">
        <v>0.1225</v>
      </c>
      <c r="M1533" s="31" t="s">
        <v>45</v>
      </c>
      <c r="N1533" s="29">
        <v>627000</v>
      </c>
      <c r="O1533" s="29" t="s">
        <v>184</v>
      </c>
      <c r="P1533" s="81">
        <v>2036</v>
      </c>
    </row>
    <row r="1534" spans="3:16" x14ac:dyDescent="0.4">
      <c r="C1534" s="29">
        <v>54</v>
      </c>
      <c r="D1534" s="30">
        <v>49949</v>
      </c>
      <c r="E1534" s="29" t="s">
        <v>94</v>
      </c>
      <c r="F1534" s="29">
        <v>13063.996637549582</v>
      </c>
      <c r="G1534" s="29">
        <v>962.61223922162094</v>
      </c>
      <c r="H1534" s="29">
        <v>14026.608876771203</v>
      </c>
      <c r="I1534" s="29">
        <v>81232.712510690835</v>
      </c>
      <c r="J1534" s="29">
        <v>545767.28748930909</v>
      </c>
      <c r="K1534" s="29">
        <v>211669.59185633593</v>
      </c>
      <c r="L1534" s="31">
        <v>0.1225</v>
      </c>
      <c r="M1534" s="31" t="s">
        <v>45</v>
      </c>
      <c r="N1534" s="29">
        <v>627000</v>
      </c>
      <c r="O1534" s="29" t="s">
        <v>184</v>
      </c>
      <c r="P1534" s="81">
        <v>2036</v>
      </c>
    </row>
    <row r="1535" spans="3:16" x14ac:dyDescent="0.4">
      <c r="C1535" s="29">
        <v>55</v>
      </c>
      <c r="D1535" s="30">
        <v>49980</v>
      </c>
      <c r="E1535" s="29" t="s">
        <v>94</v>
      </c>
      <c r="F1535" s="29">
        <v>13197.358269891234</v>
      </c>
      <c r="G1535" s="29">
        <v>829.25060687996893</v>
      </c>
      <c r="H1535" s="29">
        <v>14026.608876771203</v>
      </c>
      <c r="I1535" s="29">
        <v>68035.354240799599</v>
      </c>
      <c r="J1535" s="29">
        <v>558964.64575920033</v>
      </c>
      <c r="K1535" s="29">
        <v>212498.8424632159</v>
      </c>
      <c r="L1535" s="31">
        <v>0.1225</v>
      </c>
      <c r="M1535" s="31" t="s">
        <v>45</v>
      </c>
      <c r="N1535" s="29">
        <v>627000</v>
      </c>
      <c r="O1535" s="29" t="s">
        <v>184</v>
      </c>
      <c r="P1535" s="81">
        <v>2036</v>
      </c>
    </row>
    <row r="1536" spans="3:16" x14ac:dyDescent="0.4">
      <c r="C1536" s="29">
        <v>56</v>
      </c>
      <c r="D1536" s="30">
        <v>50010</v>
      </c>
      <c r="E1536" s="29" t="s">
        <v>94</v>
      </c>
      <c r="F1536" s="29">
        <v>13332.08130222971</v>
      </c>
      <c r="G1536" s="29">
        <v>694.52757454149594</v>
      </c>
      <c r="H1536" s="29">
        <v>14026.608876771206</v>
      </c>
      <c r="I1536" s="29">
        <v>54703.272938569891</v>
      </c>
      <c r="J1536" s="29">
        <v>572296.72706142999</v>
      </c>
      <c r="K1536" s="29">
        <v>213193.37003775738</v>
      </c>
      <c r="L1536" s="31">
        <v>0.1225</v>
      </c>
      <c r="M1536" s="31" t="s">
        <v>45</v>
      </c>
      <c r="N1536" s="29">
        <v>627000</v>
      </c>
      <c r="O1536" s="29" t="s">
        <v>184</v>
      </c>
      <c r="P1536" s="81">
        <v>2036</v>
      </c>
    </row>
    <row r="1537" spans="3:16" x14ac:dyDescent="0.4">
      <c r="C1537" s="29">
        <v>57</v>
      </c>
      <c r="D1537" s="30">
        <v>50041</v>
      </c>
      <c r="E1537" s="29" t="s">
        <v>94</v>
      </c>
      <c r="F1537" s="29">
        <v>13468.179632189971</v>
      </c>
      <c r="G1537" s="29">
        <v>558.42924458123434</v>
      </c>
      <c r="H1537" s="29">
        <v>14026.608876771206</v>
      </c>
      <c r="I1537" s="29">
        <v>41235.093306379917</v>
      </c>
      <c r="J1537" s="29">
        <v>585764.90669361991</v>
      </c>
      <c r="K1537" s="29">
        <v>213751.79928233862</v>
      </c>
      <c r="L1537" s="31">
        <v>0.1225</v>
      </c>
      <c r="M1537" s="31" t="s">
        <v>45</v>
      </c>
      <c r="N1537" s="29">
        <v>627000</v>
      </c>
      <c r="O1537" s="29" t="s">
        <v>184</v>
      </c>
      <c r="P1537" s="81">
        <v>2037</v>
      </c>
    </row>
    <row r="1538" spans="3:16" x14ac:dyDescent="0.4">
      <c r="C1538" s="29">
        <v>58</v>
      </c>
      <c r="D1538" s="30">
        <v>50072</v>
      </c>
      <c r="E1538" s="29" t="s">
        <v>94</v>
      </c>
      <c r="F1538" s="29">
        <v>13605.667299268573</v>
      </c>
      <c r="G1538" s="29">
        <v>420.94157750262832</v>
      </c>
      <c r="H1538" s="29">
        <v>14026.608876771201</v>
      </c>
      <c r="I1538" s="29">
        <v>27629.426007111346</v>
      </c>
      <c r="J1538" s="29">
        <v>599370.57399288844</v>
      </c>
      <c r="K1538" s="29">
        <v>214172.74085984126</v>
      </c>
      <c r="L1538" s="31">
        <v>0.1225</v>
      </c>
      <c r="M1538" s="31" t="s">
        <v>45</v>
      </c>
      <c r="N1538" s="29">
        <v>627000</v>
      </c>
      <c r="O1538" s="29" t="s">
        <v>184</v>
      </c>
      <c r="P1538" s="81">
        <v>2037</v>
      </c>
    </row>
    <row r="1539" spans="3:16" x14ac:dyDescent="0.4">
      <c r="C1539" s="29">
        <v>59</v>
      </c>
      <c r="D1539" s="30">
        <v>50100</v>
      </c>
      <c r="E1539" s="29" t="s">
        <v>94</v>
      </c>
      <c r="F1539" s="29">
        <v>13744.558486281941</v>
      </c>
      <c r="G1539" s="29">
        <v>282.05039048926164</v>
      </c>
      <c r="H1539" s="29">
        <v>14026.608876771203</v>
      </c>
      <c r="I1539" s="29">
        <v>13884.867520829404</v>
      </c>
      <c r="J1539" s="29">
        <v>613115.13247917034</v>
      </c>
      <c r="K1539" s="29">
        <v>214454.79125033051</v>
      </c>
      <c r="L1539" s="31">
        <v>0.1225</v>
      </c>
      <c r="M1539" s="31" t="s">
        <v>45</v>
      </c>
      <c r="N1539" s="29">
        <v>627000</v>
      </c>
      <c r="O1539" s="29" t="s">
        <v>184</v>
      </c>
      <c r="P1539" s="81">
        <v>2037</v>
      </c>
    </row>
    <row r="1540" spans="3:16" x14ac:dyDescent="0.4">
      <c r="C1540" s="29">
        <v>60</v>
      </c>
      <c r="D1540" s="30">
        <v>50131</v>
      </c>
      <c r="E1540" s="29" t="s">
        <v>94</v>
      </c>
      <c r="F1540" s="29">
        <v>13884.867520829406</v>
      </c>
      <c r="G1540" s="29">
        <v>141.74135594180018</v>
      </c>
      <c r="H1540" s="29">
        <v>14026.608876771206</v>
      </c>
      <c r="I1540" s="29">
        <v>-1.7053025658242404E-12</v>
      </c>
      <c r="J1540" s="29">
        <v>626999.99999999977</v>
      </c>
      <c r="K1540" s="29">
        <v>214596.53260627232</v>
      </c>
      <c r="L1540" s="31">
        <v>0.1225</v>
      </c>
      <c r="M1540" s="31" t="s">
        <v>45</v>
      </c>
      <c r="N1540" s="29">
        <v>627000</v>
      </c>
      <c r="O1540" s="29" t="s">
        <v>184</v>
      </c>
      <c r="P1540" s="81">
        <v>2037</v>
      </c>
    </row>
    <row r="1541" spans="3:16" x14ac:dyDescent="0.4">
      <c r="C1541" s="29">
        <v>0</v>
      </c>
      <c r="D1541" s="30">
        <v>48366</v>
      </c>
      <c r="E1541" s="29" t="s">
        <v>103</v>
      </c>
      <c r="F1541" s="29">
        <v>0</v>
      </c>
      <c r="G1541" s="29">
        <v>0</v>
      </c>
      <c r="H1541" s="29">
        <v>0</v>
      </c>
      <c r="I1541" s="29">
        <v>764417.49999999988</v>
      </c>
      <c r="J1541" s="29">
        <v>0</v>
      </c>
      <c r="K1541" s="29">
        <v>0</v>
      </c>
      <c r="L1541" s="31">
        <v>0.1075</v>
      </c>
      <c r="M1541" s="31" t="s">
        <v>41</v>
      </c>
      <c r="N1541" s="29">
        <v>764417.49999999988</v>
      </c>
      <c r="O1541" s="29" t="s">
        <v>184</v>
      </c>
      <c r="P1541" s="81">
        <v>2032</v>
      </c>
    </row>
    <row r="1542" spans="3:16" x14ac:dyDescent="0.4">
      <c r="C1542" s="29">
        <v>1</v>
      </c>
      <c r="D1542" s="30">
        <v>48396</v>
      </c>
      <c r="E1542" s="29" t="s">
        <v>103</v>
      </c>
      <c r="F1542" s="29">
        <v>9677.2353374362319</v>
      </c>
      <c r="G1542" s="29">
        <v>6847.9067708333323</v>
      </c>
      <c r="H1542" s="29">
        <v>16525.142108269563</v>
      </c>
      <c r="I1542" s="29">
        <v>754740.26466256368</v>
      </c>
      <c r="J1542" s="29">
        <v>9677.2353374362319</v>
      </c>
      <c r="K1542" s="29">
        <v>6847.9067708333323</v>
      </c>
      <c r="L1542" s="31">
        <v>0.1075</v>
      </c>
      <c r="M1542" s="31" t="s">
        <v>41</v>
      </c>
      <c r="N1542" s="29">
        <v>764417.49999999988</v>
      </c>
      <c r="O1542" s="29" t="s">
        <v>184</v>
      </c>
      <c r="P1542" s="81">
        <v>2032</v>
      </c>
    </row>
    <row r="1543" spans="3:16" x14ac:dyDescent="0.4">
      <c r="C1543" s="29">
        <v>2</v>
      </c>
      <c r="D1543" s="30">
        <v>48427</v>
      </c>
      <c r="E1543" s="29" t="s">
        <v>103</v>
      </c>
      <c r="F1543" s="29">
        <v>9763.9272373340937</v>
      </c>
      <c r="G1543" s="29">
        <v>6761.214870935466</v>
      </c>
      <c r="H1543" s="29">
        <v>16525.14210826956</v>
      </c>
      <c r="I1543" s="29">
        <v>744976.33742522961</v>
      </c>
      <c r="J1543" s="29">
        <v>19441.162574770326</v>
      </c>
      <c r="K1543" s="29">
        <v>13609.121641768797</v>
      </c>
      <c r="L1543" s="31">
        <v>0.1075</v>
      </c>
      <c r="M1543" s="31" t="s">
        <v>41</v>
      </c>
      <c r="N1543" s="29">
        <v>764417.49999999988</v>
      </c>
      <c r="O1543" s="29" t="s">
        <v>184</v>
      </c>
      <c r="P1543" s="81">
        <v>2032</v>
      </c>
    </row>
    <row r="1544" spans="3:16" x14ac:dyDescent="0.4">
      <c r="C1544" s="29">
        <v>3</v>
      </c>
      <c r="D1544" s="30">
        <v>48458</v>
      </c>
      <c r="E1544" s="29" t="s">
        <v>103</v>
      </c>
      <c r="F1544" s="29">
        <v>9851.3957521685443</v>
      </c>
      <c r="G1544" s="29">
        <v>6673.7463561010154</v>
      </c>
      <c r="H1544" s="29">
        <v>16525.14210826956</v>
      </c>
      <c r="I1544" s="29">
        <v>735124.94167306111</v>
      </c>
      <c r="J1544" s="29">
        <v>29292.55832693887</v>
      </c>
      <c r="K1544" s="29">
        <v>20282.867997869813</v>
      </c>
      <c r="L1544" s="31">
        <v>0.1075</v>
      </c>
      <c r="M1544" s="31" t="s">
        <v>41</v>
      </c>
      <c r="N1544" s="29">
        <v>764417.49999999988</v>
      </c>
      <c r="O1544" s="29" t="s">
        <v>184</v>
      </c>
      <c r="P1544" s="81">
        <v>2032</v>
      </c>
    </row>
    <row r="1545" spans="3:16" x14ac:dyDescent="0.4">
      <c r="C1545" s="29">
        <v>4</v>
      </c>
      <c r="D1545" s="30">
        <v>48488</v>
      </c>
      <c r="E1545" s="29" t="s">
        <v>103</v>
      </c>
      <c r="F1545" s="29">
        <v>9939.647839115054</v>
      </c>
      <c r="G1545" s="29">
        <v>6585.4942691545057</v>
      </c>
      <c r="H1545" s="29">
        <v>16525.14210826956</v>
      </c>
      <c r="I1545" s="29">
        <v>725185.29383394611</v>
      </c>
      <c r="J1545" s="29">
        <v>39232.206166053926</v>
      </c>
      <c r="K1545" s="29">
        <v>26868.36226702432</v>
      </c>
      <c r="L1545" s="31">
        <v>0.1075</v>
      </c>
      <c r="M1545" s="31" t="s">
        <v>41</v>
      </c>
      <c r="N1545" s="29">
        <v>764417.49999999988</v>
      </c>
      <c r="O1545" s="29" t="s">
        <v>184</v>
      </c>
      <c r="P1545" s="81">
        <v>2032</v>
      </c>
    </row>
    <row r="1546" spans="3:16" x14ac:dyDescent="0.4">
      <c r="C1546" s="29">
        <v>5</v>
      </c>
      <c r="D1546" s="30">
        <v>48519</v>
      </c>
      <c r="E1546" s="29" t="s">
        <v>103</v>
      </c>
      <c r="F1546" s="29">
        <v>10028.690517673793</v>
      </c>
      <c r="G1546" s="29">
        <v>6496.4515905957669</v>
      </c>
      <c r="H1546" s="29">
        <v>16525.14210826956</v>
      </c>
      <c r="I1546" s="29">
        <v>715156.60331627238</v>
      </c>
      <c r="J1546" s="29">
        <v>49260.896683727718</v>
      </c>
      <c r="K1546" s="29">
        <v>33364.813857620087</v>
      </c>
      <c r="L1546" s="31">
        <v>0.1075</v>
      </c>
      <c r="M1546" s="31" t="s">
        <v>41</v>
      </c>
      <c r="N1546" s="29">
        <v>764417.49999999988</v>
      </c>
      <c r="O1546" s="29" t="s">
        <v>184</v>
      </c>
      <c r="P1546" s="81">
        <v>2032</v>
      </c>
    </row>
    <row r="1547" spans="3:16" x14ac:dyDescent="0.4">
      <c r="C1547" s="29">
        <v>6</v>
      </c>
      <c r="D1547" s="30">
        <v>48549</v>
      </c>
      <c r="E1547" s="29" t="s">
        <v>103</v>
      </c>
      <c r="F1547" s="29">
        <v>10118.530870227958</v>
      </c>
      <c r="G1547" s="29">
        <v>6406.6112380416062</v>
      </c>
      <c r="H1547" s="29">
        <v>16525.142108269563</v>
      </c>
      <c r="I1547" s="29">
        <v>705038.07244604442</v>
      </c>
      <c r="J1547" s="29">
        <v>59379.427553955677</v>
      </c>
      <c r="K1547" s="29">
        <v>39771.425095661696</v>
      </c>
      <c r="L1547" s="31">
        <v>0.1075</v>
      </c>
      <c r="M1547" s="31" t="s">
        <v>41</v>
      </c>
      <c r="N1547" s="29">
        <v>764417.49999999988</v>
      </c>
      <c r="O1547" s="29" t="s">
        <v>184</v>
      </c>
      <c r="P1547" s="81">
        <v>2032</v>
      </c>
    </row>
    <row r="1548" spans="3:16" x14ac:dyDescent="0.4">
      <c r="C1548" s="29">
        <v>7</v>
      </c>
      <c r="D1548" s="30">
        <v>48580</v>
      </c>
      <c r="E1548" s="29" t="s">
        <v>103</v>
      </c>
      <c r="F1548" s="29">
        <v>10209.176042607083</v>
      </c>
      <c r="G1548" s="29">
        <v>6315.966065662481</v>
      </c>
      <c r="H1548" s="29">
        <v>16525.142108269563</v>
      </c>
      <c r="I1548" s="29">
        <v>694828.89640343736</v>
      </c>
      <c r="J1548" s="29">
        <v>69588.603596562753</v>
      </c>
      <c r="K1548" s="29">
        <v>46087.39116132418</v>
      </c>
      <c r="L1548" s="31">
        <v>0.1075</v>
      </c>
      <c r="M1548" s="31" t="s">
        <v>41</v>
      </c>
      <c r="N1548" s="29">
        <v>764417.49999999988</v>
      </c>
      <c r="O1548" s="29" t="s">
        <v>184</v>
      </c>
      <c r="P1548" s="81">
        <v>2033</v>
      </c>
    </row>
    <row r="1549" spans="3:16" x14ac:dyDescent="0.4">
      <c r="C1549" s="29">
        <v>8</v>
      </c>
      <c r="D1549" s="30">
        <v>48611</v>
      </c>
      <c r="E1549" s="29" t="s">
        <v>103</v>
      </c>
      <c r="F1549" s="29">
        <v>10300.633244655437</v>
      </c>
      <c r="G1549" s="29">
        <v>6224.5088636141263</v>
      </c>
      <c r="H1549" s="29">
        <v>16525.142108269563</v>
      </c>
      <c r="I1549" s="29">
        <v>684528.26315878192</v>
      </c>
      <c r="J1549" s="29">
        <v>79889.236841218197</v>
      </c>
      <c r="K1549" s="29">
        <v>52311.90002493831</v>
      </c>
      <c r="L1549" s="31">
        <v>0.1075</v>
      </c>
      <c r="M1549" s="31" t="s">
        <v>41</v>
      </c>
      <c r="N1549" s="29">
        <v>764417.49999999988</v>
      </c>
      <c r="O1549" s="29" t="s">
        <v>184</v>
      </c>
      <c r="P1549" s="81">
        <v>2033</v>
      </c>
    </row>
    <row r="1550" spans="3:16" x14ac:dyDescent="0.4">
      <c r="C1550" s="29">
        <v>9</v>
      </c>
      <c r="D1550" s="30">
        <v>48639</v>
      </c>
      <c r="E1550" s="29" t="s">
        <v>103</v>
      </c>
      <c r="F1550" s="29">
        <v>10392.909750805477</v>
      </c>
      <c r="G1550" s="29">
        <v>6132.2323574640877</v>
      </c>
      <c r="H1550" s="29">
        <v>16525.142108269563</v>
      </c>
      <c r="I1550" s="29">
        <v>674135.35340797645</v>
      </c>
      <c r="J1550" s="29">
        <v>90282.146592023666</v>
      </c>
      <c r="K1550" s="29">
        <v>58444.1323824024</v>
      </c>
      <c r="L1550" s="31">
        <v>0.1075</v>
      </c>
      <c r="M1550" s="31" t="s">
        <v>41</v>
      </c>
      <c r="N1550" s="29">
        <v>764417.49999999988</v>
      </c>
      <c r="O1550" s="29" t="s">
        <v>184</v>
      </c>
      <c r="P1550" s="81">
        <v>2033</v>
      </c>
    </row>
    <row r="1551" spans="3:16" x14ac:dyDescent="0.4">
      <c r="C1551" s="29">
        <v>10</v>
      </c>
      <c r="D1551" s="30">
        <v>48670</v>
      </c>
      <c r="E1551" s="29" t="s">
        <v>103</v>
      </c>
      <c r="F1551" s="29">
        <v>10486.012900656442</v>
      </c>
      <c r="G1551" s="29">
        <v>6039.1292076131222</v>
      </c>
      <c r="H1551" s="29">
        <v>16525.142108269563</v>
      </c>
      <c r="I1551" s="29">
        <v>663649.34050732001</v>
      </c>
      <c r="J1551" s="29">
        <v>100768.1594926801</v>
      </c>
      <c r="K1551" s="29">
        <v>64483.261590015522</v>
      </c>
      <c r="L1551" s="31">
        <v>0.1075</v>
      </c>
      <c r="M1551" s="31" t="s">
        <v>41</v>
      </c>
      <c r="N1551" s="29">
        <v>764417.49999999988</v>
      </c>
      <c r="O1551" s="29" t="s">
        <v>184</v>
      </c>
      <c r="P1551" s="81">
        <v>2033</v>
      </c>
    </row>
    <row r="1552" spans="3:16" x14ac:dyDescent="0.4">
      <c r="C1552" s="29">
        <v>11</v>
      </c>
      <c r="D1552" s="30">
        <v>48700</v>
      </c>
      <c r="E1552" s="29" t="s">
        <v>103</v>
      </c>
      <c r="F1552" s="29">
        <v>10579.950099558155</v>
      </c>
      <c r="G1552" s="29">
        <v>5945.1920087114086</v>
      </c>
      <c r="H1552" s="29">
        <v>16525.142108269563</v>
      </c>
      <c r="I1552" s="29">
        <v>653069.39040776191</v>
      </c>
      <c r="J1552" s="29">
        <v>111348.10959223827</v>
      </c>
      <c r="K1552" s="29">
        <v>70428.453598726934</v>
      </c>
      <c r="L1552" s="31">
        <v>0.1075</v>
      </c>
      <c r="M1552" s="31" t="s">
        <v>41</v>
      </c>
      <c r="N1552" s="29">
        <v>764417.49999999988</v>
      </c>
      <c r="O1552" s="29" t="s">
        <v>184</v>
      </c>
      <c r="P1552" s="81">
        <v>2033</v>
      </c>
    </row>
    <row r="1553" spans="3:16" x14ac:dyDescent="0.4">
      <c r="C1553" s="29">
        <v>12</v>
      </c>
      <c r="D1553" s="30">
        <v>48731</v>
      </c>
      <c r="E1553" s="29" t="s">
        <v>103</v>
      </c>
      <c r="F1553" s="29">
        <v>10674.728819200031</v>
      </c>
      <c r="G1553" s="29">
        <v>5850.4132890695337</v>
      </c>
      <c r="H1553" s="29">
        <v>16525.142108269563</v>
      </c>
      <c r="I1553" s="29">
        <v>642394.66158856184</v>
      </c>
      <c r="J1553" s="29">
        <v>122022.83841143829</v>
      </c>
      <c r="K1553" s="29">
        <v>76278.866887796466</v>
      </c>
      <c r="L1553" s="31">
        <v>0.1075</v>
      </c>
      <c r="M1553" s="31" t="s">
        <v>41</v>
      </c>
      <c r="N1553" s="29">
        <v>764417.49999999988</v>
      </c>
      <c r="O1553" s="29" t="s">
        <v>184</v>
      </c>
      <c r="P1553" s="81">
        <v>2033</v>
      </c>
    </row>
    <row r="1554" spans="3:16" x14ac:dyDescent="0.4">
      <c r="C1554" s="29">
        <v>13</v>
      </c>
      <c r="D1554" s="30">
        <v>48761</v>
      </c>
      <c r="E1554" s="29" t="s">
        <v>103</v>
      </c>
      <c r="F1554" s="29">
        <v>10770.356598205362</v>
      </c>
      <c r="G1554" s="29">
        <v>5754.7855100642</v>
      </c>
      <c r="H1554" s="29">
        <v>16525.142108269563</v>
      </c>
      <c r="I1554" s="29">
        <v>631624.30499035644</v>
      </c>
      <c r="J1554" s="29">
        <v>132793.19500964365</v>
      </c>
      <c r="K1554" s="29">
        <v>82033.652397860671</v>
      </c>
      <c r="L1554" s="31">
        <v>0.1075</v>
      </c>
      <c r="M1554" s="31" t="s">
        <v>41</v>
      </c>
      <c r="N1554" s="29">
        <v>764417.49999999988</v>
      </c>
      <c r="O1554" s="29" t="s">
        <v>184</v>
      </c>
      <c r="P1554" s="81">
        <v>2033</v>
      </c>
    </row>
    <row r="1555" spans="3:16" x14ac:dyDescent="0.4">
      <c r="C1555" s="29">
        <v>14</v>
      </c>
      <c r="D1555" s="30">
        <v>48792</v>
      </c>
      <c r="E1555" s="29" t="s">
        <v>103</v>
      </c>
      <c r="F1555" s="29">
        <v>10866.841042730954</v>
      </c>
      <c r="G1555" s="29">
        <v>5658.3010655386097</v>
      </c>
      <c r="H1555" s="29">
        <v>16525.142108269563</v>
      </c>
      <c r="I1555" s="29">
        <v>620757.46394762548</v>
      </c>
      <c r="J1555" s="29">
        <v>143660.03605237461</v>
      </c>
      <c r="K1555" s="29">
        <v>87691.953463399288</v>
      </c>
      <c r="L1555" s="31">
        <v>0.1075</v>
      </c>
      <c r="M1555" s="31" t="s">
        <v>41</v>
      </c>
      <c r="N1555" s="29">
        <v>764417.49999999988</v>
      </c>
      <c r="O1555" s="29" t="s">
        <v>184</v>
      </c>
      <c r="P1555" s="81">
        <v>2033</v>
      </c>
    </row>
    <row r="1556" spans="3:16" x14ac:dyDescent="0.4">
      <c r="C1556" s="29">
        <v>15</v>
      </c>
      <c r="D1556" s="30">
        <v>48823</v>
      </c>
      <c r="E1556" s="29" t="s">
        <v>103</v>
      </c>
      <c r="F1556" s="29">
        <v>10964.189827072085</v>
      </c>
      <c r="G1556" s="29">
        <v>5560.9522811974784</v>
      </c>
      <c r="H1556" s="29">
        <v>16525.142108269563</v>
      </c>
      <c r="I1556" s="29">
        <v>609793.2741205534</v>
      </c>
      <c r="J1556" s="29">
        <v>154624.22587944669</v>
      </c>
      <c r="K1556" s="29">
        <v>93252.905744596763</v>
      </c>
      <c r="L1556" s="31">
        <v>0.1075</v>
      </c>
      <c r="M1556" s="31" t="s">
        <v>41</v>
      </c>
      <c r="N1556" s="29">
        <v>764417.49999999988</v>
      </c>
      <c r="O1556" s="29" t="s">
        <v>184</v>
      </c>
      <c r="P1556" s="81">
        <v>2033</v>
      </c>
    </row>
    <row r="1557" spans="3:16" x14ac:dyDescent="0.4">
      <c r="C1557" s="29">
        <v>16</v>
      </c>
      <c r="D1557" s="30">
        <v>48853</v>
      </c>
      <c r="E1557" s="29" t="s">
        <v>103</v>
      </c>
      <c r="F1557" s="29">
        <v>11062.41069427294</v>
      </c>
      <c r="G1557" s="29">
        <v>5462.7314139966238</v>
      </c>
      <c r="H1557" s="29">
        <v>16525.142108269563</v>
      </c>
      <c r="I1557" s="29">
        <v>598730.86342628044</v>
      </c>
      <c r="J1557" s="29">
        <v>165686.63657371962</v>
      </c>
      <c r="K1557" s="29">
        <v>98715.637158593381</v>
      </c>
      <c r="L1557" s="31">
        <v>0.1075</v>
      </c>
      <c r="M1557" s="31" t="s">
        <v>41</v>
      </c>
      <c r="N1557" s="29">
        <v>764417.49999999988</v>
      </c>
      <c r="O1557" s="29" t="s">
        <v>184</v>
      </c>
      <c r="P1557" s="81">
        <v>2033</v>
      </c>
    </row>
    <row r="1558" spans="3:16" x14ac:dyDescent="0.4">
      <c r="C1558" s="29">
        <v>17</v>
      </c>
      <c r="D1558" s="30">
        <v>48884</v>
      </c>
      <c r="E1558" s="29" t="s">
        <v>103</v>
      </c>
      <c r="F1558" s="29">
        <v>11161.511456742468</v>
      </c>
      <c r="G1558" s="29">
        <v>5363.6306515270953</v>
      </c>
      <c r="H1558" s="29">
        <v>16525.142108269563</v>
      </c>
      <c r="I1558" s="29">
        <v>587569.35196953802</v>
      </c>
      <c r="J1558" s="29">
        <v>176848.14803046209</v>
      </c>
      <c r="K1558" s="29">
        <v>104079.26781012048</v>
      </c>
      <c r="L1558" s="31">
        <v>0.1075</v>
      </c>
      <c r="M1558" s="31" t="s">
        <v>41</v>
      </c>
      <c r="N1558" s="29">
        <v>764417.49999999988</v>
      </c>
      <c r="O1558" s="29" t="s">
        <v>184</v>
      </c>
      <c r="P1558" s="81">
        <v>2033</v>
      </c>
    </row>
    <row r="1559" spans="3:16" x14ac:dyDescent="0.4">
      <c r="C1559" s="29">
        <v>18</v>
      </c>
      <c r="D1559" s="30">
        <v>48914</v>
      </c>
      <c r="E1559" s="29" t="s">
        <v>103</v>
      </c>
      <c r="F1559" s="29">
        <v>11261.499996875786</v>
      </c>
      <c r="G1559" s="29">
        <v>5263.6421113937777</v>
      </c>
      <c r="H1559" s="29">
        <v>16525.142108269563</v>
      </c>
      <c r="I1559" s="29">
        <v>576307.85197266226</v>
      </c>
      <c r="J1559" s="29">
        <v>188109.64802733788</v>
      </c>
      <c r="K1559" s="29">
        <v>109342.90992151426</v>
      </c>
      <c r="L1559" s="31">
        <v>0.1075</v>
      </c>
      <c r="M1559" s="31" t="s">
        <v>41</v>
      </c>
      <c r="N1559" s="29">
        <v>764417.49999999988</v>
      </c>
      <c r="O1559" s="29" t="s">
        <v>184</v>
      </c>
      <c r="P1559" s="81">
        <v>2033</v>
      </c>
    </row>
    <row r="1560" spans="3:16" x14ac:dyDescent="0.4">
      <c r="C1560" s="29">
        <v>19</v>
      </c>
      <c r="D1560" s="30">
        <v>48945</v>
      </c>
      <c r="E1560" s="29" t="s">
        <v>103</v>
      </c>
      <c r="F1560" s="29">
        <v>11362.384267681131</v>
      </c>
      <c r="G1560" s="29">
        <v>5162.7578405884324</v>
      </c>
      <c r="H1560" s="29">
        <v>16525.142108269563</v>
      </c>
      <c r="I1560" s="29">
        <v>564945.4677049811</v>
      </c>
      <c r="J1560" s="29">
        <v>199472.03229501902</v>
      </c>
      <c r="K1560" s="29">
        <v>114505.66776210269</v>
      </c>
      <c r="L1560" s="31">
        <v>0.1075</v>
      </c>
      <c r="M1560" s="31" t="s">
        <v>41</v>
      </c>
      <c r="N1560" s="29">
        <v>764417.49999999988</v>
      </c>
      <c r="O1560" s="29" t="s">
        <v>184</v>
      </c>
      <c r="P1560" s="81">
        <v>2034</v>
      </c>
    </row>
    <row r="1561" spans="3:16" x14ac:dyDescent="0.4">
      <c r="C1561" s="29">
        <v>20</v>
      </c>
      <c r="D1561" s="30">
        <v>48976</v>
      </c>
      <c r="E1561" s="29" t="s">
        <v>103</v>
      </c>
      <c r="F1561" s="29">
        <v>11464.172293412441</v>
      </c>
      <c r="G1561" s="29">
        <v>5060.9698148571224</v>
      </c>
      <c r="H1561" s="29">
        <v>16525.142108269563</v>
      </c>
      <c r="I1561" s="29">
        <v>553481.2954115686</v>
      </c>
      <c r="J1561" s="29">
        <v>210936.20458843146</v>
      </c>
      <c r="K1561" s="29">
        <v>119566.63757695981</v>
      </c>
      <c r="L1561" s="31">
        <v>0.1075</v>
      </c>
      <c r="M1561" s="31" t="s">
        <v>41</v>
      </c>
      <c r="N1561" s="29">
        <v>764417.49999999988</v>
      </c>
      <c r="O1561" s="29" t="s">
        <v>184</v>
      </c>
      <c r="P1561" s="81">
        <v>2034</v>
      </c>
    </row>
    <row r="1562" spans="3:16" x14ac:dyDescent="0.4">
      <c r="C1562" s="29">
        <v>21</v>
      </c>
      <c r="D1562" s="30">
        <v>49004</v>
      </c>
      <c r="E1562" s="29" t="s">
        <v>103</v>
      </c>
      <c r="F1562" s="29">
        <v>11566.872170207595</v>
      </c>
      <c r="G1562" s="29">
        <v>4958.2699380619688</v>
      </c>
      <c r="H1562" s="29">
        <v>16525.142108269563</v>
      </c>
      <c r="I1562" s="29">
        <v>541914.42324136104</v>
      </c>
      <c r="J1562" s="29">
        <v>222503.07675863904</v>
      </c>
      <c r="K1562" s="29">
        <v>124524.90751502178</v>
      </c>
      <c r="L1562" s="31">
        <v>0.1075</v>
      </c>
      <c r="M1562" s="31" t="s">
        <v>41</v>
      </c>
      <c r="N1562" s="29">
        <v>764417.49999999988</v>
      </c>
      <c r="O1562" s="29" t="s">
        <v>184</v>
      </c>
      <c r="P1562" s="81">
        <v>2034</v>
      </c>
    </row>
    <row r="1563" spans="3:16" x14ac:dyDescent="0.4">
      <c r="C1563" s="29">
        <v>22</v>
      </c>
      <c r="D1563" s="30">
        <v>49035</v>
      </c>
      <c r="E1563" s="29" t="s">
        <v>103</v>
      </c>
      <c r="F1563" s="29">
        <v>11670.492066732371</v>
      </c>
      <c r="G1563" s="29">
        <v>4854.6500415371929</v>
      </c>
      <c r="H1563" s="29">
        <v>16525.142108269563</v>
      </c>
      <c r="I1563" s="29">
        <v>530243.93117462867</v>
      </c>
      <c r="J1563" s="29">
        <v>234173.56882537142</v>
      </c>
      <c r="K1563" s="29">
        <v>129379.55755655898</v>
      </c>
      <c r="L1563" s="31">
        <v>0.1075</v>
      </c>
      <c r="M1563" s="31" t="s">
        <v>41</v>
      </c>
      <c r="N1563" s="29">
        <v>764417.49999999988</v>
      </c>
      <c r="O1563" s="29" t="s">
        <v>184</v>
      </c>
      <c r="P1563" s="81">
        <v>2034</v>
      </c>
    </row>
    <row r="1564" spans="3:16" x14ac:dyDescent="0.4">
      <c r="C1564" s="29">
        <v>23</v>
      </c>
      <c r="D1564" s="30">
        <v>49065</v>
      </c>
      <c r="E1564" s="29" t="s">
        <v>103</v>
      </c>
      <c r="F1564" s="29">
        <v>11775.040224830182</v>
      </c>
      <c r="G1564" s="29">
        <v>4750.1018834393817</v>
      </c>
      <c r="H1564" s="29">
        <v>16525.142108269563</v>
      </c>
      <c r="I1564" s="29">
        <v>518468.89094979852</v>
      </c>
      <c r="J1564" s="29">
        <v>245948.6090502016</v>
      </c>
      <c r="K1564" s="29">
        <v>134129.65943999836</v>
      </c>
      <c r="L1564" s="31">
        <v>0.1075</v>
      </c>
      <c r="M1564" s="31" t="s">
        <v>41</v>
      </c>
      <c r="N1564" s="29">
        <v>764417.49999999988</v>
      </c>
      <c r="O1564" s="29" t="s">
        <v>184</v>
      </c>
      <c r="P1564" s="81">
        <v>2034</v>
      </c>
    </row>
    <row r="1565" spans="3:16" x14ac:dyDescent="0.4">
      <c r="C1565" s="29">
        <v>24</v>
      </c>
      <c r="D1565" s="30">
        <v>49096</v>
      </c>
      <c r="E1565" s="29" t="s">
        <v>103</v>
      </c>
      <c r="F1565" s="29">
        <v>11880.52496017762</v>
      </c>
      <c r="G1565" s="29">
        <v>4644.6171480919447</v>
      </c>
      <c r="H1565" s="29">
        <v>16525.142108269563</v>
      </c>
      <c r="I1565" s="29">
        <v>506588.36598962091</v>
      </c>
      <c r="J1565" s="29">
        <v>257829.13401037923</v>
      </c>
      <c r="K1565" s="29">
        <v>138774.27658809032</v>
      </c>
      <c r="L1565" s="31">
        <v>0.1075</v>
      </c>
      <c r="M1565" s="31" t="s">
        <v>41</v>
      </c>
      <c r="N1565" s="29">
        <v>764417.49999999988</v>
      </c>
      <c r="O1565" s="29" t="s">
        <v>184</v>
      </c>
      <c r="P1565" s="81">
        <v>2034</v>
      </c>
    </row>
    <row r="1566" spans="3:16" x14ac:dyDescent="0.4">
      <c r="C1566" s="29">
        <v>25</v>
      </c>
      <c r="D1566" s="30">
        <v>49126</v>
      </c>
      <c r="E1566" s="29" t="s">
        <v>103</v>
      </c>
      <c r="F1566" s="29">
        <v>11986.95466294588</v>
      </c>
      <c r="G1566" s="29">
        <v>4538.1874453236869</v>
      </c>
      <c r="H1566" s="29">
        <v>16525.142108269567</v>
      </c>
      <c r="I1566" s="29">
        <v>494601.41132667504</v>
      </c>
      <c r="J1566" s="29">
        <v>269816.08867332514</v>
      </c>
      <c r="K1566" s="29">
        <v>143312.464033414</v>
      </c>
      <c r="L1566" s="31">
        <v>0.1075</v>
      </c>
      <c r="M1566" s="31" t="s">
        <v>41</v>
      </c>
      <c r="N1566" s="29">
        <v>764417.49999999988</v>
      </c>
      <c r="O1566" s="29" t="s">
        <v>184</v>
      </c>
      <c r="P1566" s="81">
        <v>2034</v>
      </c>
    </row>
    <row r="1567" spans="3:16" x14ac:dyDescent="0.4">
      <c r="C1567" s="29">
        <v>26</v>
      </c>
      <c r="D1567" s="30">
        <v>49157</v>
      </c>
      <c r="E1567" s="29" t="s">
        <v>103</v>
      </c>
      <c r="F1567" s="29">
        <v>12094.337798468103</v>
      </c>
      <c r="G1567" s="29">
        <v>4430.8043098014641</v>
      </c>
      <c r="H1567" s="29">
        <v>16525.142108269567</v>
      </c>
      <c r="I1567" s="29">
        <v>482507.07352820691</v>
      </c>
      <c r="J1567" s="29">
        <v>281910.42647179327</v>
      </c>
      <c r="K1567" s="29">
        <v>147743.26834321546</v>
      </c>
      <c r="L1567" s="31">
        <v>0.1075</v>
      </c>
      <c r="M1567" s="31" t="s">
        <v>41</v>
      </c>
      <c r="N1567" s="29">
        <v>764417.49999999988</v>
      </c>
      <c r="O1567" s="29" t="s">
        <v>184</v>
      </c>
      <c r="P1567" s="81">
        <v>2034</v>
      </c>
    </row>
    <row r="1568" spans="3:16" x14ac:dyDescent="0.4">
      <c r="C1568" s="29">
        <v>27</v>
      </c>
      <c r="D1568" s="30">
        <v>49188</v>
      </c>
      <c r="E1568" s="29" t="s">
        <v>103</v>
      </c>
      <c r="F1568" s="29">
        <v>12202.682907912713</v>
      </c>
      <c r="G1568" s="29">
        <v>4322.4592003568532</v>
      </c>
      <c r="H1568" s="29">
        <v>16525.142108269567</v>
      </c>
      <c r="I1568" s="29">
        <v>470304.3906202942</v>
      </c>
      <c r="J1568" s="29">
        <v>294113.10937970597</v>
      </c>
      <c r="K1568" s="29">
        <v>152065.72754357231</v>
      </c>
      <c r="L1568" s="31">
        <v>0.1075</v>
      </c>
      <c r="M1568" s="31" t="s">
        <v>41</v>
      </c>
      <c r="N1568" s="29">
        <v>764417.49999999988</v>
      </c>
      <c r="O1568" s="29" t="s">
        <v>184</v>
      </c>
      <c r="P1568" s="81">
        <v>2034</v>
      </c>
    </row>
    <row r="1569" spans="3:16" x14ac:dyDescent="0.4">
      <c r="C1569" s="29">
        <v>28</v>
      </c>
      <c r="D1569" s="30">
        <v>49218</v>
      </c>
      <c r="E1569" s="29" t="s">
        <v>103</v>
      </c>
      <c r="F1569" s="29">
        <v>12311.99860896276</v>
      </c>
      <c r="G1569" s="29">
        <v>4213.1434993068024</v>
      </c>
      <c r="H1569" s="29">
        <v>16525.142108269563</v>
      </c>
      <c r="I1569" s="29">
        <v>457992.39201133145</v>
      </c>
      <c r="J1569" s="29">
        <v>306425.10798866872</v>
      </c>
      <c r="K1569" s="29">
        <v>156278.87104287912</v>
      </c>
      <c r="L1569" s="31">
        <v>0.1075</v>
      </c>
      <c r="M1569" s="31" t="s">
        <v>41</v>
      </c>
      <c r="N1569" s="29">
        <v>764417.49999999988</v>
      </c>
      <c r="O1569" s="29" t="s">
        <v>184</v>
      </c>
      <c r="P1569" s="81">
        <v>2034</v>
      </c>
    </row>
    <row r="1570" spans="3:16" x14ac:dyDescent="0.4">
      <c r="C1570" s="29">
        <v>29</v>
      </c>
      <c r="D1570" s="30">
        <v>49249</v>
      </c>
      <c r="E1570" s="29" t="s">
        <v>103</v>
      </c>
      <c r="F1570" s="29">
        <v>12422.293596501386</v>
      </c>
      <c r="G1570" s="29">
        <v>4102.8485117681776</v>
      </c>
      <c r="H1570" s="29">
        <v>16525.142108269563</v>
      </c>
      <c r="I1570" s="29">
        <v>445570.09841483005</v>
      </c>
      <c r="J1570" s="29">
        <v>318847.40158517013</v>
      </c>
      <c r="K1570" s="29">
        <v>160381.71955464731</v>
      </c>
      <c r="L1570" s="31">
        <v>0.1075</v>
      </c>
      <c r="M1570" s="31" t="s">
        <v>41</v>
      </c>
      <c r="N1570" s="29">
        <v>764417.49999999988</v>
      </c>
      <c r="O1570" s="29" t="s">
        <v>184</v>
      </c>
      <c r="P1570" s="81">
        <v>2034</v>
      </c>
    </row>
    <row r="1571" spans="3:16" x14ac:dyDescent="0.4">
      <c r="C1571" s="29">
        <v>30</v>
      </c>
      <c r="D1571" s="30">
        <v>49279</v>
      </c>
      <c r="E1571" s="29" t="s">
        <v>103</v>
      </c>
      <c r="F1571" s="29">
        <v>12533.576643303382</v>
      </c>
      <c r="G1571" s="29">
        <v>3991.5654649661856</v>
      </c>
      <c r="H1571" s="29">
        <v>16525.142108269567</v>
      </c>
      <c r="I1571" s="29">
        <v>433036.52177152666</v>
      </c>
      <c r="J1571" s="29">
        <v>331380.97822847351</v>
      </c>
      <c r="K1571" s="29">
        <v>164373.28501961348</v>
      </c>
      <c r="L1571" s="31">
        <v>0.1075</v>
      </c>
      <c r="M1571" s="31" t="s">
        <v>41</v>
      </c>
      <c r="N1571" s="29">
        <v>764417.49999999988</v>
      </c>
      <c r="O1571" s="29" t="s">
        <v>184</v>
      </c>
      <c r="P1571" s="81">
        <v>2034</v>
      </c>
    </row>
    <row r="1572" spans="3:16" x14ac:dyDescent="0.4">
      <c r="C1572" s="29">
        <v>31</v>
      </c>
      <c r="D1572" s="30">
        <v>49310</v>
      </c>
      <c r="E1572" s="29" t="s">
        <v>103</v>
      </c>
      <c r="F1572" s="29">
        <v>12645.856600732974</v>
      </c>
      <c r="G1572" s="29">
        <v>3879.2855075365928</v>
      </c>
      <c r="H1572" s="29">
        <v>16525.142108269567</v>
      </c>
      <c r="I1572" s="29">
        <v>420390.66517079371</v>
      </c>
      <c r="J1572" s="29">
        <v>344026.83482920646</v>
      </c>
      <c r="K1572" s="29">
        <v>168252.57052715006</v>
      </c>
      <c r="L1572" s="31">
        <v>0.1075</v>
      </c>
      <c r="M1572" s="31" t="s">
        <v>41</v>
      </c>
      <c r="N1572" s="29">
        <v>764417.49999999988</v>
      </c>
      <c r="O1572" s="29" t="s">
        <v>184</v>
      </c>
      <c r="P1572" s="81">
        <v>2035</v>
      </c>
    </row>
    <row r="1573" spans="3:16" x14ac:dyDescent="0.4">
      <c r="C1573" s="29">
        <v>32</v>
      </c>
      <c r="D1573" s="30">
        <v>49341</v>
      </c>
      <c r="E1573" s="29" t="s">
        <v>103</v>
      </c>
      <c r="F1573" s="29">
        <v>12759.14239944787</v>
      </c>
      <c r="G1573" s="29">
        <v>3765.9997088216937</v>
      </c>
      <c r="H1573" s="29">
        <v>16525.142108269563</v>
      </c>
      <c r="I1573" s="29">
        <v>407631.52277134586</v>
      </c>
      <c r="J1573" s="29">
        <v>356785.97722865432</v>
      </c>
      <c r="K1573" s="29">
        <v>172018.57023597177</v>
      </c>
      <c r="L1573" s="31">
        <v>0.1075</v>
      </c>
      <c r="M1573" s="31" t="s">
        <v>41</v>
      </c>
      <c r="N1573" s="29">
        <v>764417.49999999988</v>
      </c>
      <c r="O1573" s="29" t="s">
        <v>184</v>
      </c>
      <c r="P1573" s="81">
        <v>2035</v>
      </c>
    </row>
    <row r="1574" spans="3:16" x14ac:dyDescent="0.4">
      <c r="C1574" s="29">
        <v>33</v>
      </c>
      <c r="D1574" s="30">
        <v>49369</v>
      </c>
      <c r="E1574" s="29" t="s">
        <v>103</v>
      </c>
      <c r="F1574" s="29">
        <v>12873.443050109594</v>
      </c>
      <c r="G1574" s="29">
        <v>3651.6990581599734</v>
      </c>
      <c r="H1574" s="29">
        <v>16525.142108269567</v>
      </c>
      <c r="I1574" s="29">
        <v>394758.07972123625</v>
      </c>
      <c r="J1574" s="29">
        <v>369659.42027876392</v>
      </c>
      <c r="K1574" s="29">
        <v>175670.26929413175</v>
      </c>
      <c r="L1574" s="31">
        <v>0.1075</v>
      </c>
      <c r="M1574" s="31" t="s">
        <v>41</v>
      </c>
      <c r="N1574" s="29">
        <v>764417.49999999988</v>
      </c>
      <c r="O1574" s="29" t="s">
        <v>184</v>
      </c>
      <c r="P1574" s="81">
        <v>2035</v>
      </c>
    </row>
    <row r="1575" spans="3:16" x14ac:dyDescent="0.4">
      <c r="C1575" s="29">
        <v>34</v>
      </c>
      <c r="D1575" s="30">
        <v>49400</v>
      </c>
      <c r="E1575" s="29" t="s">
        <v>103</v>
      </c>
      <c r="F1575" s="29">
        <v>12988.767644100159</v>
      </c>
      <c r="G1575" s="29">
        <v>3536.3744641694079</v>
      </c>
      <c r="H1575" s="29">
        <v>16525.142108269567</v>
      </c>
      <c r="I1575" s="29">
        <v>381769.31207713607</v>
      </c>
      <c r="J1575" s="29">
        <v>382648.1879228641</v>
      </c>
      <c r="K1575" s="29">
        <v>179206.64375830116</v>
      </c>
      <c r="L1575" s="31">
        <v>0.1075</v>
      </c>
      <c r="M1575" s="31" t="s">
        <v>41</v>
      </c>
      <c r="N1575" s="29">
        <v>764417.49999999988</v>
      </c>
      <c r="O1575" s="29" t="s">
        <v>184</v>
      </c>
      <c r="P1575" s="81">
        <v>2035</v>
      </c>
    </row>
    <row r="1576" spans="3:16" x14ac:dyDescent="0.4">
      <c r="C1576" s="29">
        <v>35</v>
      </c>
      <c r="D1576" s="30">
        <v>49430</v>
      </c>
      <c r="E1576" s="29" t="s">
        <v>103</v>
      </c>
      <c r="F1576" s="29">
        <v>13105.125354245223</v>
      </c>
      <c r="G1576" s="29">
        <v>3420.0167540243438</v>
      </c>
      <c r="H1576" s="29">
        <v>16525.142108269567</v>
      </c>
      <c r="I1576" s="29">
        <v>368664.18672289082</v>
      </c>
      <c r="J1576" s="29">
        <v>395753.31327710935</v>
      </c>
      <c r="K1576" s="29">
        <v>182626.6605123255</v>
      </c>
      <c r="L1576" s="31">
        <v>0.1075</v>
      </c>
      <c r="M1576" s="31" t="s">
        <v>41</v>
      </c>
      <c r="N1576" s="29">
        <v>764417.49999999988</v>
      </c>
      <c r="O1576" s="29" t="s">
        <v>184</v>
      </c>
      <c r="P1576" s="81">
        <v>2035</v>
      </c>
    </row>
    <row r="1577" spans="3:16" x14ac:dyDescent="0.4">
      <c r="C1577" s="29">
        <v>36</v>
      </c>
      <c r="D1577" s="30">
        <v>49461</v>
      </c>
      <c r="E1577" s="29" t="s">
        <v>103</v>
      </c>
      <c r="F1577" s="29">
        <v>13222.525435543666</v>
      </c>
      <c r="G1577" s="29">
        <v>3302.6166727258969</v>
      </c>
      <c r="H1577" s="29">
        <v>16525.142108269563</v>
      </c>
      <c r="I1577" s="29">
        <v>355441.66128734715</v>
      </c>
      <c r="J1577" s="29">
        <v>408975.83871265303</v>
      </c>
      <c r="K1577" s="29">
        <v>185929.27718505141</v>
      </c>
      <c r="L1577" s="31">
        <v>0.1075</v>
      </c>
      <c r="M1577" s="31" t="s">
        <v>41</v>
      </c>
      <c r="N1577" s="29">
        <v>764417.49999999988</v>
      </c>
      <c r="O1577" s="29" t="s">
        <v>184</v>
      </c>
      <c r="P1577" s="81">
        <v>2035</v>
      </c>
    </row>
    <row r="1578" spans="3:16" x14ac:dyDescent="0.4">
      <c r="C1578" s="29">
        <v>37</v>
      </c>
      <c r="D1578" s="30">
        <v>49491</v>
      </c>
      <c r="E1578" s="29" t="s">
        <v>103</v>
      </c>
      <c r="F1578" s="29">
        <v>13340.977225903745</v>
      </c>
      <c r="G1578" s="29">
        <v>3184.1648823658184</v>
      </c>
      <c r="H1578" s="29">
        <v>16525.142108269563</v>
      </c>
      <c r="I1578" s="29">
        <v>342100.68406144337</v>
      </c>
      <c r="J1578" s="29">
        <v>422316.8159385568</v>
      </c>
      <c r="K1578" s="29">
        <v>189113.44206741723</v>
      </c>
      <c r="L1578" s="31">
        <v>0.1075</v>
      </c>
      <c r="M1578" s="31" t="s">
        <v>41</v>
      </c>
      <c r="N1578" s="29">
        <v>764417.49999999988</v>
      </c>
      <c r="O1578" s="29" t="s">
        <v>184</v>
      </c>
      <c r="P1578" s="81">
        <v>2035</v>
      </c>
    </row>
    <row r="1579" spans="3:16" x14ac:dyDescent="0.4">
      <c r="C1579" s="29">
        <v>38</v>
      </c>
      <c r="D1579" s="30">
        <v>49522</v>
      </c>
      <c r="E1579" s="29" t="s">
        <v>103</v>
      </c>
      <c r="F1579" s="29">
        <v>13460.490146885804</v>
      </c>
      <c r="G1579" s="29">
        <v>3064.6519613837636</v>
      </c>
      <c r="H1579" s="29">
        <v>16525.142108269567</v>
      </c>
      <c r="I1579" s="29">
        <v>328640.19391455757</v>
      </c>
      <c r="J1579" s="29">
        <v>435777.3060854426</v>
      </c>
      <c r="K1579" s="29">
        <v>192178.09402880099</v>
      </c>
      <c r="L1579" s="31">
        <v>0.1075</v>
      </c>
      <c r="M1579" s="31" t="s">
        <v>41</v>
      </c>
      <c r="N1579" s="29">
        <v>764417.49999999988</v>
      </c>
      <c r="O1579" s="29" t="s">
        <v>184</v>
      </c>
      <c r="P1579" s="81">
        <v>2035</v>
      </c>
    </row>
    <row r="1580" spans="3:16" x14ac:dyDescent="0.4">
      <c r="C1580" s="29">
        <v>39</v>
      </c>
      <c r="D1580" s="30">
        <v>49553</v>
      </c>
      <c r="E1580" s="29" t="s">
        <v>103</v>
      </c>
      <c r="F1580" s="29">
        <v>13581.073704451652</v>
      </c>
      <c r="G1580" s="29">
        <v>2944.0684038179115</v>
      </c>
      <c r="H1580" s="29">
        <v>16525.142108269563</v>
      </c>
      <c r="I1580" s="29">
        <v>315059.1202101059</v>
      </c>
      <c r="J1580" s="29">
        <v>449358.37978989427</v>
      </c>
      <c r="K1580" s="29">
        <v>195122.1624326189</v>
      </c>
      <c r="L1580" s="31">
        <v>0.1075</v>
      </c>
      <c r="M1580" s="31" t="s">
        <v>41</v>
      </c>
      <c r="N1580" s="29">
        <v>764417.49999999988</v>
      </c>
      <c r="O1580" s="29" t="s">
        <v>184</v>
      </c>
      <c r="P1580" s="81">
        <v>2035</v>
      </c>
    </row>
    <row r="1581" spans="3:16" x14ac:dyDescent="0.4">
      <c r="C1581" s="29">
        <v>40</v>
      </c>
      <c r="D1581" s="30">
        <v>49583</v>
      </c>
      <c r="E1581" s="29" t="s">
        <v>103</v>
      </c>
      <c r="F1581" s="29">
        <v>13702.737489720694</v>
      </c>
      <c r="G1581" s="29">
        <v>2822.4046185488655</v>
      </c>
      <c r="H1581" s="29">
        <v>16525.14210826956</v>
      </c>
      <c r="I1581" s="29">
        <v>301356.38272038521</v>
      </c>
      <c r="J1581" s="29">
        <v>463061.11727961496</v>
      </c>
      <c r="K1581" s="29">
        <v>197944.56705116777</v>
      </c>
      <c r="L1581" s="31">
        <v>0.1075</v>
      </c>
      <c r="M1581" s="31" t="s">
        <v>41</v>
      </c>
      <c r="N1581" s="29">
        <v>764417.49999999988</v>
      </c>
      <c r="O1581" s="29" t="s">
        <v>184</v>
      </c>
      <c r="P1581" s="81">
        <v>2035</v>
      </c>
    </row>
    <row r="1582" spans="3:16" x14ac:dyDescent="0.4">
      <c r="C1582" s="29">
        <v>41</v>
      </c>
      <c r="D1582" s="30">
        <v>49614</v>
      </c>
      <c r="E1582" s="29" t="s">
        <v>103</v>
      </c>
      <c r="F1582" s="29">
        <v>13825.491179732779</v>
      </c>
      <c r="G1582" s="29">
        <v>2699.6509285367842</v>
      </c>
      <c r="H1582" s="29">
        <v>16525.142108269563</v>
      </c>
      <c r="I1582" s="29">
        <v>287530.89154065243</v>
      </c>
      <c r="J1582" s="29">
        <v>476886.60845934774</v>
      </c>
      <c r="K1582" s="29">
        <v>200644.21797970455</v>
      </c>
      <c r="L1582" s="31">
        <v>0.1075</v>
      </c>
      <c r="M1582" s="31" t="s">
        <v>41</v>
      </c>
      <c r="N1582" s="29">
        <v>764417.49999999988</v>
      </c>
      <c r="O1582" s="29" t="s">
        <v>184</v>
      </c>
      <c r="P1582" s="81">
        <v>2035</v>
      </c>
    </row>
    <row r="1583" spans="3:16" x14ac:dyDescent="0.4">
      <c r="C1583" s="29">
        <v>42</v>
      </c>
      <c r="D1583" s="30">
        <v>49644</v>
      </c>
      <c r="E1583" s="29" t="s">
        <v>103</v>
      </c>
      <c r="F1583" s="29">
        <v>13949.344538217885</v>
      </c>
      <c r="G1583" s="29">
        <v>2575.7975700516781</v>
      </c>
      <c r="H1583" s="29">
        <v>16525.142108269563</v>
      </c>
      <c r="I1583" s="29">
        <v>273581.54700243456</v>
      </c>
      <c r="J1583" s="29">
        <v>490835.95299756562</v>
      </c>
      <c r="K1583" s="29">
        <v>203220.01554975624</v>
      </c>
      <c r="L1583" s="31">
        <v>0.1075</v>
      </c>
      <c r="M1583" s="31" t="s">
        <v>41</v>
      </c>
      <c r="N1583" s="29">
        <v>764417.49999999988</v>
      </c>
      <c r="O1583" s="29" t="s">
        <v>184</v>
      </c>
      <c r="P1583" s="81">
        <v>2035</v>
      </c>
    </row>
    <row r="1584" spans="3:16" x14ac:dyDescent="0.4">
      <c r="C1584" s="29">
        <v>43</v>
      </c>
      <c r="D1584" s="30">
        <v>49675</v>
      </c>
      <c r="E1584" s="29" t="s">
        <v>103</v>
      </c>
      <c r="F1584" s="29">
        <v>14074.307416372754</v>
      </c>
      <c r="G1584" s="29">
        <v>2450.8346918968095</v>
      </c>
      <c r="H1584" s="29">
        <v>16525.142108269563</v>
      </c>
      <c r="I1584" s="29">
        <v>259507.2395860618</v>
      </c>
      <c r="J1584" s="29">
        <v>504910.26041393838</v>
      </c>
      <c r="K1584" s="29">
        <v>205670.85024165304</v>
      </c>
      <c r="L1584" s="31">
        <v>0.1075</v>
      </c>
      <c r="M1584" s="31" t="s">
        <v>41</v>
      </c>
      <c r="N1584" s="29">
        <v>764417.49999999988</v>
      </c>
      <c r="O1584" s="29" t="s">
        <v>184</v>
      </c>
      <c r="P1584" s="81">
        <v>2036</v>
      </c>
    </row>
    <row r="1585" spans="3:16" x14ac:dyDescent="0.4">
      <c r="C1585" s="29">
        <v>44</v>
      </c>
      <c r="D1585" s="30">
        <v>49706</v>
      </c>
      <c r="E1585" s="29" t="s">
        <v>103</v>
      </c>
      <c r="F1585" s="29">
        <v>14200.389753644427</v>
      </c>
      <c r="G1585" s="29">
        <v>2324.7523546251368</v>
      </c>
      <c r="H1585" s="29">
        <v>16525.142108269563</v>
      </c>
      <c r="I1585" s="29">
        <v>245306.84983241739</v>
      </c>
      <c r="J1585" s="29">
        <v>519110.65016758279</v>
      </c>
      <c r="K1585" s="29">
        <v>207995.60259627819</v>
      </c>
      <c r="L1585" s="31">
        <v>0.1075</v>
      </c>
      <c r="M1585" s="31" t="s">
        <v>41</v>
      </c>
      <c r="N1585" s="29">
        <v>764417.49999999988</v>
      </c>
      <c r="O1585" s="29" t="s">
        <v>184</v>
      </c>
      <c r="P1585" s="81">
        <v>2036</v>
      </c>
    </row>
    <row r="1586" spans="3:16" x14ac:dyDescent="0.4">
      <c r="C1586" s="29">
        <v>45</v>
      </c>
      <c r="D1586" s="30">
        <v>49735</v>
      </c>
      <c r="E1586" s="29" t="s">
        <v>103</v>
      </c>
      <c r="F1586" s="29">
        <v>14327.601578520824</v>
      </c>
      <c r="G1586" s="29">
        <v>2197.5405297487391</v>
      </c>
      <c r="H1586" s="29">
        <v>16525.142108269563</v>
      </c>
      <c r="I1586" s="29">
        <v>230979.24825389657</v>
      </c>
      <c r="J1586" s="29">
        <v>533438.25174610363</v>
      </c>
      <c r="K1586" s="29">
        <v>210193.14312602693</v>
      </c>
      <c r="L1586" s="31">
        <v>0.1075</v>
      </c>
      <c r="M1586" s="31" t="s">
        <v>41</v>
      </c>
      <c r="N1586" s="29">
        <v>764417.49999999988</v>
      </c>
      <c r="O1586" s="29" t="s">
        <v>184</v>
      </c>
      <c r="P1586" s="81">
        <v>2036</v>
      </c>
    </row>
    <row r="1587" spans="3:16" x14ac:dyDescent="0.4">
      <c r="C1587" s="29">
        <v>46</v>
      </c>
      <c r="D1587" s="30">
        <v>49766</v>
      </c>
      <c r="E1587" s="29" t="s">
        <v>103</v>
      </c>
      <c r="F1587" s="29">
        <v>14455.95300932841</v>
      </c>
      <c r="G1587" s="29">
        <v>2069.1890989411568</v>
      </c>
      <c r="H1587" s="29">
        <v>16525.142108269567</v>
      </c>
      <c r="I1587" s="29">
        <v>216523.29524456817</v>
      </c>
      <c r="J1587" s="29">
        <v>547894.20475543209</v>
      </c>
      <c r="K1587" s="29">
        <v>212262.33222496809</v>
      </c>
      <c r="L1587" s="31">
        <v>0.1075</v>
      </c>
      <c r="M1587" s="31" t="s">
        <v>41</v>
      </c>
      <c r="N1587" s="29">
        <v>764417.49999999988</v>
      </c>
      <c r="O1587" s="29" t="s">
        <v>184</v>
      </c>
      <c r="P1587" s="81">
        <v>2036</v>
      </c>
    </row>
    <row r="1588" spans="3:16" x14ac:dyDescent="0.4">
      <c r="C1588" s="29">
        <v>47</v>
      </c>
      <c r="D1588" s="30">
        <v>49796</v>
      </c>
      <c r="E1588" s="29" t="s">
        <v>103</v>
      </c>
      <c r="F1588" s="29">
        <v>14585.454255036973</v>
      </c>
      <c r="G1588" s="29">
        <v>1939.6878532325898</v>
      </c>
      <c r="H1588" s="29">
        <v>16525.142108269563</v>
      </c>
      <c r="I1588" s="29">
        <v>201937.84098953119</v>
      </c>
      <c r="J1588" s="29">
        <v>562479.6590104691</v>
      </c>
      <c r="K1588" s="29">
        <v>214202.02007820067</v>
      </c>
      <c r="L1588" s="31">
        <v>0.1075</v>
      </c>
      <c r="M1588" s="31" t="s">
        <v>41</v>
      </c>
      <c r="N1588" s="29">
        <v>764417.49999999988</v>
      </c>
      <c r="O1588" s="29" t="s">
        <v>184</v>
      </c>
      <c r="P1588" s="81">
        <v>2036</v>
      </c>
    </row>
    <row r="1589" spans="3:16" x14ac:dyDescent="0.4">
      <c r="C1589" s="29">
        <v>48</v>
      </c>
      <c r="D1589" s="30">
        <v>49827</v>
      </c>
      <c r="E1589" s="29" t="s">
        <v>103</v>
      </c>
      <c r="F1589" s="29">
        <v>14716.11561607168</v>
      </c>
      <c r="G1589" s="29">
        <v>1809.0264921978835</v>
      </c>
      <c r="H1589" s="29">
        <v>16525.142108269563</v>
      </c>
      <c r="I1589" s="29">
        <v>187221.72537345951</v>
      </c>
      <c r="J1589" s="29">
        <v>577195.77462654084</v>
      </c>
      <c r="K1589" s="29">
        <v>216011.04657039855</v>
      </c>
      <c r="L1589" s="31">
        <v>0.1075</v>
      </c>
      <c r="M1589" s="31" t="s">
        <v>41</v>
      </c>
      <c r="N1589" s="29">
        <v>764417.49999999988</v>
      </c>
      <c r="O1589" s="29" t="s">
        <v>184</v>
      </c>
      <c r="P1589" s="81">
        <v>2036</v>
      </c>
    </row>
    <row r="1590" spans="3:16" x14ac:dyDescent="0.4">
      <c r="C1590" s="29">
        <v>49</v>
      </c>
      <c r="D1590" s="30">
        <v>49857</v>
      </c>
      <c r="E1590" s="29" t="s">
        <v>103</v>
      </c>
      <c r="F1590" s="29">
        <v>14847.947485132325</v>
      </c>
      <c r="G1590" s="29">
        <v>1677.1946231372415</v>
      </c>
      <c r="H1590" s="29">
        <v>16525.142108269567</v>
      </c>
      <c r="I1590" s="29">
        <v>172373.7778883272</v>
      </c>
      <c r="J1590" s="29">
        <v>592043.72211167321</v>
      </c>
      <c r="K1590" s="29">
        <v>217688.2411935358</v>
      </c>
      <c r="L1590" s="31">
        <v>0.1075</v>
      </c>
      <c r="M1590" s="31" t="s">
        <v>41</v>
      </c>
      <c r="N1590" s="29">
        <v>764417.49999999988</v>
      </c>
      <c r="O1590" s="29" t="s">
        <v>184</v>
      </c>
      <c r="P1590" s="81">
        <v>2036</v>
      </c>
    </row>
    <row r="1591" spans="3:16" x14ac:dyDescent="0.4">
      <c r="C1591" s="29">
        <v>50</v>
      </c>
      <c r="D1591" s="30">
        <v>49888</v>
      </c>
      <c r="E1591" s="29" t="s">
        <v>103</v>
      </c>
      <c r="F1591" s="29">
        <v>14980.960348019966</v>
      </c>
      <c r="G1591" s="29">
        <v>1544.1817602495978</v>
      </c>
      <c r="H1591" s="29">
        <v>16525.142108269563</v>
      </c>
      <c r="I1591" s="29">
        <v>157392.81754030724</v>
      </c>
      <c r="J1591" s="29">
        <v>607024.68245969317</v>
      </c>
      <c r="K1591" s="29">
        <v>219232.4229537854</v>
      </c>
      <c r="L1591" s="31">
        <v>0.1075</v>
      </c>
      <c r="M1591" s="31" t="s">
        <v>41</v>
      </c>
      <c r="N1591" s="29">
        <v>764417.49999999988</v>
      </c>
      <c r="O1591" s="29" t="s">
        <v>184</v>
      </c>
      <c r="P1591" s="81">
        <v>2036</v>
      </c>
    </row>
    <row r="1592" spans="3:16" x14ac:dyDescent="0.4">
      <c r="C1592" s="29">
        <v>51</v>
      </c>
      <c r="D1592" s="30">
        <v>49919</v>
      </c>
      <c r="E1592" s="29" t="s">
        <v>103</v>
      </c>
      <c r="F1592" s="29">
        <v>15115.164784470981</v>
      </c>
      <c r="G1592" s="29">
        <v>1409.9773237985858</v>
      </c>
      <c r="H1592" s="29">
        <v>16525.142108269567</v>
      </c>
      <c r="I1592" s="29">
        <v>142277.65275583626</v>
      </c>
      <c r="J1592" s="29">
        <v>622139.84724416421</v>
      </c>
      <c r="K1592" s="29">
        <v>220642.40027758398</v>
      </c>
      <c r="L1592" s="31">
        <v>0.1075</v>
      </c>
      <c r="M1592" s="31" t="s">
        <v>41</v>
      </c>
      <c r="N1592" s="29">
        <v>764417.49999999988</v>
      </c>
      <c r="O1592" s="29" t="s">
        <v>184</v>
      </c>
      <c r="P1592" s="81">
        <v>2036</v>
      </c>
    </row>
    <row r="1593" spans="3:16" x14ac:dyDescent="0.4">
      <c r="C1593" s="29">
        <v>52</v>
      </c>
      <c r="D1593" s="30">
        <v>49949</v>
      </c>
      <c r="E1593" s="29" t="s">
        <v>103</v>
      </c>
      <c r="F1593" s="29">
        <v>15250.571468998534</v>
      </c>
      <c r="G1593" s="29">
        <v>1274.5706392710331</v>
      </c>
      <c r="H1593" s="29">
        <v>16525.142108269567</v>
      </c>
      <c r="I1593" s="29">
        <v>127027.08128683773</v>
      </c>
      <c r="J1593" s="29">
        <v>637390.41871316277</v>
      </c>
      <c r="K1593" s="29">
        <v>221916.970916855</v>
      </c>
      <c r="L1593" s="31">
        <v>0.1075</v>
      </c>
      <c r="M1593" s="31" t="s">
        <v>41</v>
      </c>
      <c r="N1593" s="29">
        <v>764417.49999999988</v>
      </c>
      <c r="O1593" s="29" t="s">
        <v>184</v>
      </c>
      <c r="P1593" s="81">
        <v>2036</v>
      </c>
    </row>
    <row r="1594" spans="3:16" x14ac:dyDescent="0.4">
      <c r="C1594" s="29">
        <v>53</v>
      </c>
      <c r="D1594" s="30">
        <v>49980</v>
      </c>
      <c r="E1594" s="29" t="s">
        <v>103</v>
      </c>
      <c r="F1594" s="29">
        <v>15387.19117174165</v>
      </c>
      <c r="G1594" s="29">
        <v>1137.9509365279212</v>
      </c>
      <c r="H1594" s="29">
        <v>16525.142108269571</v>
      </c>
      <c r="I1594" s="29">
        <v>111639.89011509607</v>
      </c>
      <c r="J1594" s="29">
        <v>652777.60988490446</v>
      </c>
      <c r="K1594" s="29">
        <v>223054.92185338293</v>
      </c>
      <c r="L1594" s="31">
        <v>0.1075</v>
      </c>
      <c r="M1594" s="31" t="s">
        <v>41</v>
      </c>
      <c r="N1594" s="29">
        <v>764417.49999999988</v>
      </c>
      <c r="O1594" s="29" t="s">
        <v>184</v>
      </c>
      <c r="P1594" s="81">
        <v>2036</v>
      </c>
    </row>
    <row r="1595" spans="3:16" x14ac:dyDescent="0.4">
      <c r="C1595" s="29">
        <v>54</v>
      </c>
      <c r="D1595" s="30">
        <v>50010</v>
      </c>
      <c r="E1595" s="29" t="s">
        <v>103</v>
      </c>
      <c r="F1595" s="29">
        <v>15525.034759321832</v>
      </c>
      <c r="G1595" s="29">
        <v>1000.1073489477357</v>
      </c>
      <c r="H1595" s="29">
        <v>16525.142108269567</v>
      </c>
      <c r="I1595" s="29">
        <v>96114.855355774242</v>
      </c>
      <c r="J1595" s="29">
        <v>668302.6446442263</v>
      </c>
      <c r="K1595" s="29">
        <v>224055.02920233065</v>
      </c>
      <c r="L1595" s="31">
        <v>0.1075</v>
      </c>
      <c r="M1595" s="31" t="s">
        <v>41</v>
      </c>
      <c r="N1595" s="29">
        <v>764417.49999999988</v>
      </c>
      <c r="O1595" s="29" t="s">
        <v>184</v>
      </c>
      <c r="P1595" s="81">
        <v>2036</v>
      </c>
    </row>
    <row r="1596" spans="3:16" x14ac:dyDescent="0.4">
      <c r="C1596" s="29">
        <v>55</v>
      </c>
      <c r="D1596" s="30">
        <v>50041</v>
      </c>
      <c r="E1596" s="29" t="s">
        <v>103</v>
      </c>
      <c r="F1596" s="29">
        <v>15664.113195707423</v>
      </c>
      <c r="G1596" s="29">
        <v>861.02891256214423</v>
      </c>
      <c r="H1596" s="29">
        <v>16525.142108269567</v>
      </c>
      <c r="I1596" s="29">
        <v>80450.742160066817</v>
      </c>
      <c r="J1596" s="29">
        <v>683966.75783993374</v>
      </c>
      <c r="K1596" s="29">
        <v>224916.0581148928</v>
      </c>
      <c r="L1596" s="31">
        <v>0.1075</v>
      </c>
      <c r="M1596" s="31" t="s">
        <v>41</v>
      </c>
      <c r="N1596" s="29">
        <v>764417.49999999988</v>
      </c>
      <c r="O1596" s="29" t="s">
        <v>184</v>
      </c>
      <c r="P1596" s="81">
        <v>2037</v>
      </c>
    </row>
    <row r="1597" spans="3:16" x14ac:dyDescent="0.4">
      <c r="C1597" s="29">
        <v>56</v>
      </c>
      <c r="D1597" s="30">
        <v>50072</v>
      </c>
      <c r="E1597" s="29" t="s">
        <v>103</v>
      </c>
      <c r="F1597" s="29">
        <v>15804.437543085634</v>
      </c>
      <c r="G1597" s="29">
        <v>720.70456518393189</v>
      </c>
      <c r="H1597" s="29">
        <v>16525.142108269567</v>
      </c>
      <c r="I1597" s="29">
        <v>64646.304616981179</v>
      </c>
      <c r="J1597" s="29">
        <v>699771.1953830194</v>
      </c>
      <c r="K1597" s="29">
        <v>225636.76268007673</v>
      </c>
      <c r="L1597" s="31">
        <v>0.1075</v>
      </c>
      <c r="M1597" s="31" t="s">
        <v>41</v>
      </c>
      <c r="N1597" s="29">
        <v>764417.49999999988</v>
      </c>
      <c r="O1597" s="29" t="s">
        <v>184</v>
      </c>
      <c r="P1597" s="81">
        <v>2037</v>
      </c>
    </row>
    <row r="1598" spans="3:16" x14ac:dyDescent="0.4">
      <c r="C1598" s="29">
        <v>57</v>
      </c>
      <c r="D1598" s="30">
        <v>50100</v>
      </c>
      <c r="E1598" s="29" t="s">
        <v>103</v>
      </c>
      <c r="F1598" s="29">
        <v>15946.018962742444</v>
      </c>
      <c r="G1598" s="29">
        <v>579.12314552712303</v>
      </c>
      <c r="H1598" s="29">
        <v>16525.142108269567</v>
      </c>
      <c r="I1598" s="29">
        <v>48700.285654238738</v>
      </c>
      <c r="J1598" s="29">
        <v>715717.21434576181</v>
      </c>
      <c r="K1598" s="29">
        <v>226215.88582560385</v>
      </c>
      <c r="L1598" s="31">
        <v>0.1075</v>
      </c>
      <c r="M1598" s="31" t="s">
        <v>41</v>
      </c>
      <c r="N1598" s="29">
        <v>764417.49999999988</v>
      </c>
      <c r="O1598" s="29" t="s">
        <v>184</v>
      </c>
      <c r="P1598" s="81">
        <v>2037</v>
      </c>
    </row>
    <row r="1599" spans="3:16" x14ac:dyDescent="0.4">
      <c r="C1599" s="29">
        <v>58</v>
      </c>
      <c r="D1599" s="30">
        <v>50131</v>
      </c>
      <c r="E1599" s="29" t="s">
        <v>103</v>
      </c>
      <c r="F1599" s="29">
        <v>16088.868715950348</v>
      </c>
      <c r="G1599" s="29">
        <v>436.27339231922201</v>
      </c>
      <c r="H1599" s="29">
        <v>16525.142108269571</v>
      </c>
      <c r="I1599" s="29">
        <v>32611.416938288388</v>
      </c>
      <c r="J1599" s="29">
        <v>731806.08306171221</v>
      </c>
      <c r="K1599" s="29">
        <v>226652.15921792306</v>
      </c>
      <c r="L1599" s="31">
        <v>0.1075</v>
      </c>
      <c r="M1599" s="31" t="s">
        <v>41</v>
      </c>
      <c r="N1599" s="29">
        <v>764417.49999999988</v>
      </c>
      <c r="O1599" s="29" t="s">
        <v>184</v>
      </c>
      <c r="P1599" s="81">
        <v>2037</v>
      </c>
    </row>
    <row r="1600" spans="3:16" x14ac:dyDescent="0.4">
      <c r="C1600" s="29">
        <v>59</v>
      </c>
      <c r="D1600" s="30">
        <v>50161</v>
      </c>
      <c r="E1600" s="29" t="s">
        <v>103</v>
      </c>
      <c r="F1600" s="29">
        <v>16232.998164864073</v>
      </c>
      <c r="G1600" s="29">
        <v>292.14394340550012</v>
      </c>
      <c r="H1600" s="29">
        <v>16525.142108269574</v>
      </c>
      <c r="I1600" s="29">
        <v>16378.418773424315</v>
      </c>
      <c r="J1600" s="29">
        <v>748039.08122657624</v>
      </c>
      <c r="K1600" s="29">
        <v>226944.30316132857</v>
      </c>
      <c r="L1600" s="31">
        <v>0.1075</v>
      </c>
      <c r="M1600" s="31" t="s">
        <v>41</v>
      </c>
      <c r="N1600" s="29">
        <v>764417.49999999988</v>
      </c>
      <c r="O1600" s="29" t="s">
        <v>184</v>
      </c>
      <c r="P1600" s="81">
        <v>2037</v>
      </c>
    </row>
    <row r="1601" spans="3:16" x14ac:dyDescent="0.4">
      <c r="C1601" s="29">
        <v>60</v>
      </c>
      <c r="D1601" s="30">
        <v>50192</v>
      </c>
      <c r="E1601" s="29" t="s">
        <v>103</v>
      </c>
      <c r="F1601" s="29">
        <v>16378.418773424315</v>
      </c>
      <c r="G1601" s="29">
        <v>146.7233348452595</v>
      </c>
      <c r="H1601" s="29">
        <v>16525.142108269574</v>
      </c>
      <c r="I1601" s="29">
        <v>3.4106051316484809E-13</v>
      </c>
      <c r="J1601" s="29">
        <v>764417.50000000058</v>
      </c>
      <c r="K1601" s="29">
        <v>227091.02649617384</v>
      </c>
      <c r="L1601" s="31">
        <v>0.1075</v>
      </c>
      <c r="M1601" s="31" t="s">
        <v>41</v>
      </c>
      <c r="N1601" s="29">
        <v>764417.49999999988</v>
      </c>
      <c r="O1601" s="29" t="s">
        <v>184</v>
      </c>
      <c r="P1601" s="81">
        <v>2037</v>
      </c>
    </row>
    <row r="1602" spans="3:16" x14ac:dyDescent="0.4">
      <c r="C1602" s="29">
        <v>0</v>
      </c>
      <c r="D1602" s="30">
        <v>48427</v>
      </c>
      <c r="E1602" s="29" t="s">
        <v>95</v>
      </c>
      <c r="F1602" s="29">
        <v>0</v>
      </c>
      <c r="G1602" s="29">
        <v>0</v>
      </c>
      <c r="H1602" s="29">
        <v>0</v>
      </c>
      <c r="I1602" s="29">
        <v>655214.99999999988</v>
      </c>
      <c r="J1602" s="29">
        <v>0</v>
      </c>
      <c r="K1602" s="29">
        <v>0</v>
      </c>
      <c r="L1602" s="31">
        <v>0.1225</v>
      </c>
      <c r="M1602" s="31" t="s">
        <v>36</v>
      </c>
      <c r="N1602" s="29">
        <v>655214.99999999988</v>
      </c>
      <c r="O1602" s="29" t="s">
        <v>184</v>
      </c>
      <c r="P1602" s="81">
        <v>2032</v>
      </c>
    </row>
    <row r="1603" spans="3:16" x14ac:dyDescent="0.4">
      <c r="C1603" s="29">
        <v>1</v>
      </c>
      <c r="D1603" s="30">
        <v>48458</v>
      </c>
      <c r="E1603" s="29" t="s">
        <v>95</v>
      </c>
      <c r="F1603" s="29">
        <v>7969.153151225908</v>
      </c>
      <c r="G1603" s="29">
        <v>6688.6531249999989</v>
      </c>
      <c r="H1603" s="29">
        <v>14657.806276225907</v>
      </c>
      <c r="I1603" s="29">
        <v>647245.846848774</v>
      </c>
      <c r="J1603" s="29">
        <v>7969.153151225908</v>
      </c>
      <c r="K1603" s="29">
        <v>6688.6531249999989</v>
      </c>
      <c r="L1603" s="31">
        <v>0.1225</v>
      </c>
      <c r="M1603" s="31" t="s">
        <v>36</v>
      </c>
      <c r="N1603" s="29">
        <v>655214.99999999988</v>
      </c>
      <c r="O1603" s="29" t="s">
        <v>184</v>
      </c>
      <c r="P1603" s="81">
        <v>2032</v>
      </c>
    </row>
    <row r="1604" spans="3:16" x14ac:dyDescent="0.4">
      <c r="C1604" s="29">
        <v>2</v>
      </c>
      <c r="D1604" s="30">
        <v>48488</v>
      </c>
      <c r="E1604" s="29" t="s">
        <v>95</v>
      </c>
      <c r="F1604" s="29">
        <v>8050.5049229780097</v>
      </c>
      <c r="G1604" s="29">
        <v>6607.3013532479008</v>
      </c>
      <c r="H1604" s="29">
        <v>14657.806276225911</v>
      </c>
      <c r="I1604" s="29">
        <v>639195.341925796</v>
      </c>
      <c r="J1604" s="29">
        <v>16019.658074203919</v>
      </c>
      <c r="K1604" s="29">
        <v>13295.954478247899</v>
      </c>
      <c r="L1604" s="31">
        <v>0.1225</v>
      </c>
      <c r="M1604" s="31" t="s">
        <v>36</v>
      </c>
      <c r="N1604" s="29">
        <v>655214.99999999988</v>
      </c>
      <c r="O1604" s="29" t="s">
        <v>184</v>
      </c>
      <c r="P1604" s="81">
        <v>2032</v>
      </c>
    </row>
    <row r="1605" spans="3:16" x14ac:dyDescent="0.4">
      <c r="C1605" s="29">
        <v>3</v>
      </c>
      <c r="D1605" s="30">
        <v>48519</v>
      </c>
      <c r="E1605" s="29" t="s">
        <v>95</v>
      </c>
      <c r="F1605" s="29">
        <v>8132.687160733406</v>
      </c>
      <c r="G1605" s="29">
        <v>6525.1191154925009</v>
      </c>
      <c r="H1605" s="29">
        <v>14657.806276225907</v>
      </c>
      <c r="I1605" s="29">
        <v>631062.65476506262</v>
      </c>
      <c r="J1605" s="29">
        <v>24152.345234937326</v>
      </c>
      <c r="K1605" s="29">
        <v>19821.073593740399</v>
      </c>
      <c r="L1605" s="31">
        <v>0.1225</v>
      </c>
      <c r="M1605" s="31" t="s">
        <v>36</v>
      </c>
      <c r="N1605" s="29">
        <v>655214.99999999988</v>
      </c>
      <c r="O1605" s="29" t="s">
        <v>184</v>
      </c>
      <c r="P1605" s="81">
        <v>2032</v>
      </c>
    </row>
    <row r="1606" spans="3:16" x14ac:dyDescent="0.4">
      <c r="C1606" s="29">
        <v>4</v>
      </c>
      <c r="D1606" s="30">
        <v>48549</v>
      </c>
      <c r="E1606" s="29" t="s">
        <v>95</v>
      </c>
      <c r="F1606" s="29">
        <v>8215.7083421658972</v>
      </c>
      <c r="G1606" s="29">
        <v>6442.0979340600143</v>
      </c>
      <c r="H1606" s="29">
        <v>14657.806276225911</v>
      </c>
      <c r="I1606" s="29">
        <v>622846.9464228967</v>
      </c>
      <c r="J1606" s="29">
        <v>32368.053577103223</v>
      </c>
      <c r="K1606" s="29">
        <v>26263.171527800412</v>
      </c>
      <c r="L1606" s="31">
        <v>0.1225</v>
      </c>
      <c r="M1606" s="31" t="s">
        <v>36</v>
      </c>
      <c r="N1606" s="29">
        <v>655214.99999999988</v>
      </c>
      <c r="O1606" s="29" t="s">
        <v>184</v>
      </c>
      <c r="P1606" s="81">
        <v>2032</v>
      </c>
    </row>
    <row r="1607" spans="3:16" x14ac:dyDescent="0.4">
      <c r="C1607" s="29">
        <v>5</v>
      </c>
      <c r="D1607" s="30">
        <v>48580</v>
      </c>
      <c r="E1607" s="29" t="s">
        <v>95</v>
      </c>
      <c r="F1607" s="29">
        <v>8299.5770314921701</v>
      </c>
      <c r="G1607" s="29">
        <v>6358.2292447337368</v>
      </c>
      <c r="H1607" s="29">
        <v>14657.806276225907</v>
      </c>
      <c r="I1607" s="29">
        <v>614547.36939140456</v>
      </c>
      <c r="J1607" s="29">
        <v>40667.630608595391</v>
      </c>
      <c r="K1607" s="29">
        <v>32621.400772534151</v>
      </c>
      <c r="L1607" s="31">
        <v>0.1225</v>
      </c>
      <c r="M1607" s="31" t="s">
        <v>36</v>
      </c>
      <c r="N1607" s="29">
        <v>655214.99999999988</v>
      </c>
      <c r="O1607" s="29" t="s">
        <v>184</v>
      </c>
      <c r="P1607" s="81">
        <v>2033</v>
      </c>
    </row>
    <row r="1608" spans="3:16" x14ac:dyDescent="0.4">
      <c r="C1608" s="29">
        <v>6</v>
      </c>
      <c r="D1608" s="30">
        <v>48611</v>
      </c>
      <c r="E1608" s="29" t="s">
        <v>95</v>
      </c>
      <c r="F1608" s="29">
        <v>8384.3018803553223</v>
      </c>
      <c r="G1608" s="29">
        <v>6273.5043958705883</v>
      </c>
      <c r="H1608" s="29">
        <v>14657.806276225911</v>
      </c>
      <c r="I1608" s="29">
        <v>606163.06751104922</v>
      </c>
      <c r="J1608" s="29">
        <v>49051.932488950712</v>
      </c>
      <c r="K1608" s="29">
        <v>38894.905168404737</v>
      </c>
      <c r="L1608" s="31">
        <v>0.1225</v>
      </c>
      <c r="M1608" s="31" t="s">
        <v>36</v>
      </c>
      <c r="N1608" s="29">
        <v>655214.99999999988</v>
      </c>
      <c r="O1608" s="29" t="s">
        <v>184</v>
      </c>
      <c r="P1608" s="81">
        <v>2033</v>
      </c>
    </row>
    <row r="1609" spans="3:16" x14ac:dyDescent="0.4">
      <c r="C1609" s="29">
        <v>7</v>
      </c>
      <c r="D1609" s="30">
        <v>48639</v>
      </c>
      <c r="E1609" s="29" t="s">
        <v>95</v>
      </c>
      <c r="F1609" s="29">
        <v>8469.8916287172797</v>
      </c>
      <c r="G1609" s="29">
        <v>6187.9146475086272</v>
      </c>
      <c r="H1609" s="29">
        <v>14657.806276225907</v>
      </c>
      <c r="I1609" s="29">
        <v>597693.17588233191</v>
      </c>
      <c r="J1609" s="29">
        <v>57521.824117667988</v>
      </c>
      <c r="K1609" s="29">
        <v>45082.819815913361</v>
      </c>
      <c r="L1609" s="31">
        <v>0.1225</v>
      </c>
      <c r="M1609" s="31" t="s">
        <v>36</v>
      </c>
      <c r="N1609" s="29">
        <v>655214.99999999988</v>
      </c>
      <c r="O1609" s="29" t="s">
        <v>184</v>
      </c>
      <c r="P1609" s="81">
        <v>2033</v>
      </c>
    </row>
    <row r="1610" spans="3:16" x14ac:dyDescent="0.4">
      <c r="C1610" s="29">
        <v>8</v>
      </c>
      <c r="D1610" s="30">
        <v>48670</v>
      </c>
      <c r="E1610" s="29" t="s">
        <v>95</v>
      </c>
      <c r="F1610" s="29">
        <v>8556.3551057604345</v>
      </c>
      <c r="G1610" s="29">
        <v>6101.4511704654715</v>
      </c>
      <c r="H1610" s="29">
        <v>14657.806276225905</v>
      </c>
      <c r="I1610" s="29">
        <v>589136.82077657152</v>
      </c>
      <c r="J1610" s="29">
        <v>66078.179223428422</v>
      </c>
      <c r="K1610" s="29">
        <v>51184.270986378833</v>
      </c>
      <c r="L1610" s="31">
        <v>0.1225</v>
      </c>
      <c r="M1610" s="31" t="s">
        <v>36</v>
      </c>
      <c r="N1610" s="29">
        <v>655214.99999999988</v>
      </c>
      <c r="O1610" s="29" t="s">
        <v>184</v>
      </c>
      <c r="P1610" s="81">
        <v>2033</v>
      </c>
    </row>
    <row r="1611" spans="3:16" x14ac:dyDescent="0.4">
      <c r="C1611" s="29">
        <v>9</v>
      </c>
      <c r="D1611" s="30">
        <v>48700</v>
      </c>
      <c r="E1611" s="29" t="s">
        <v>95</v>
      </c>
      <c r="F1611" s="29">
        <v>8643.7012307984096</v>
      </c>
      <c r="G1611" s="29">
        <v>6014.105045427501</v>
      </c>
      <c r="H1611" s="29">
        <v>14657.806276225911</v>
      </c>
      <c r="I1611" s="29">
        <v>580493.11954577314</v>
      </c>
      <c r="J1611" s="29">
        <v>74721.880454226834</v>
      </c>
      <c r="K1611" s="29">
        <v>57198.376031806336</v>
      </c>
      <c r="L1611" s="31">
        <v>0.1225</v>
      </c>
      <c r="M1611" s="31" t="s">
        <v>36</v>
      </c>
      <c r="N1611" s="29">
        <v>655214.99999999988</v>
      </c>
      <c r="O1611" s="29" t="s">
        <v>184</v>
      </c>
      <c r="P1611" s="81">
        <v>2033</v>
      </c>
    </row>
    <row r="1612" spans="3:16" x14ac:dyDescent="0.4">
      <c r="C1612" s="29">
        <v>10</v>
      </c>
      <c r="D1612" s="30">
        <v>48731</v>
      </c>
      <c r="E1612" s="29" t="s">
        <v>95</v>
      </c>
      <c r="F1612" s="29">
        <v>8731.939014196143</v>
      </c>
      <c r="G1612" s="29">
        <v>5925.8672620297675</v>
      </c>
      <c r="H1612" s="29">
        <v>14657.806276225911</v>
      </c>
      <c r="I1612" s="29">
        <v>571761.18053157697</v>
      </c>
      <c r="J1612" s="29">
        <v>83453.819468422982</v>
      </c>
      <c r="K1612" s="29">
        <v>63124.243293836102</v>
      </c>
      <c r="L1612" s="31">
        <v>0.1225</v>
      </c>
      <c r="M1612" s="31" t="s">
        <v>36</v>
      </c>
      <c r="N1612" s="29">
        <v>655214.99999999988</v>
      </c>
      <c r="O1612" s="29" t="s">
        <v>184</v>
      </c>
      <c r="P1612" s="81">
        <v>2033</v>
      </c>
    </row>
    <row r="1613" spans="3:16" x14ac:dyDescent="0.4">
      <c r="C1613" s="29">
        <v>11</v>
      </c>
      <c r="D1613" s="30">
        <v>48761</v>
      </c>
      <c r="E1613" s="29" t="s">
        <v>95</v>
      </c>
      <c r="F1613" s="29">
        <v>8821.077558299392</v>
      </c>
      <c r="G1613" s="29">
        <v>5836.7287179265149</v>
      </c>
      <c r="H1613" s="29">
        <v>14657.806276225907</v>
      </c>
      <c r="I1613" s="29">
        <v>562940.10297327756</v>
      </c>
      <c r="J1613" s="29">
        <v>92274.897026722378</v>
      </c>
      <c r="K1613" s="29">
        <v>68960.972011762613</v>
      </c>
      <c r="L1613" s="31">
        <v>0.1225</v>
      </c>
      <c r="M1613" s="31" t="s">
        <v>36</v>
      </c>
      <c r="N1613" s="29">
        <v>655214.99999999988</v>
      </c>
      <c r="O1613" s="29" t="s">
        <v>184</v>
      </c>
      <c r="P1613" s="81">
        <v>2033</v>
      </c>
    </row>
    <row r="1614" spans="3:16" x14ac:dyDescent="0.4">
      <c r="C1614" s="29">
        <v>12</v>
      </c>
      <c r="D1614" s="30">
        <v>48792</v>
      </c>
      <c r="E1614" s="29" t="s">
        <v>95</v>
      </c>
      <c r="F1614" s="29">
        <v>8911.1260583737021</v>
      </c>
      <c r="G1614" s="29">
        <v>5746.6802178522084</v>
      </c>
      <c r="H1614" s="29">
        <v>14657.806276225911</v>
      </c>
      <c r="I1614" s="29">
        <v>554028.97691490385</v>
      </c>
      <c r="J1614" s="29">
        <v>101186.02308509608</v>
      </c>
      <c r="K1614" s="29">
        <v>74707.652229614818</v>
      </c>
      <c r="L1614" s="31">
        <v>0.1225</v>
      </c>
      <c r="M1614" s="31" t="s">
        <v>36</v>
      </c>
      <c r="N1614" s="29">
        <v>655214.99999999988</v>
      </c>
      <c r="O1614" s="29" t="s">
        <v>184</v>
      </c>
      <c r="P1614" s="81">
        <v>2033</v>
      </c>
    </row>
    <row r="1615" spans="3:16" x14ac:dyDescent="0.4">
      <c r="C1615" s="29">
        <v>13</v>
      </c>
      <c r="D1615" s="30">
        <v>48823</v>
      </c>
      <c r="E1615" s="29" t="s">
        <v>95</v>
      </c>
      <c r="F1615" s="29">
        <v>9002.0938035529289</v>
      </c>
      <c r="G1615" s="29">
        <v>5655.7124726729771</v>
      </c>
      <c r="H1615" s="29">
        <v>14657.806276225907</v>
      </c>
      <c r="I1615" s="29">
        <v>545026.88311135094</v>
      </c>
      <c r="J1615" s="29">
        <v>110188.116888649</v>
      </c>
      <c r="K1615" s="29">
        <v>80363.364702287799</v>
      </c>
      <c r="L1615" s="31">
        <v>0.1225</v>
      </c>
      <c r="M1615" s="31" t="s">
        <v>36</v>
      </c>
      <c r="N1615" s="29">
        <v>655214.99999999988</v>
      </c>
      <c r="O1615" s="29" t="s">
        <v>184</v>
      </c>
      <c r="P1615" s="81">
        <v>2033</v>
      </c>
    </row>
    <row r="1616" spans="3:16" x14ac:dyDescent="0.4">
      <c r="C1616" s="29">
        <v>14</v>
      </c>
      <c r="D1616" s="30">
        <v>48853</v>
      </c>
      <c r="E1616" s="29" t="s">
        <v>95</v>
      </c>
      <c r="F1616" s="29">
        <v>9093.9901777975319</v>
      </c>
      <c r="G1616" s="29">
        <v>5563.8160984283741</v>
      </c>
      <c r="H1616" s="29">
        <v>14657.806276225907</v>
      </c>
      <c r="I1616" s="29">
        <v>535932.89293355343</v>
      </c>
      <c r="J1616" s="29">
        <v>119282.10706644654</v>
      </c>
      <c r="K1616" s="29">
        <v>85927.180800716174</v>
      </c>
      <c r="L1616" s="31">
        <v>0.1225</v>
      </c>
      <c r="M1616" s="31" t="s">
        <v>36</v>
      </c>
      <c r="N1616" s="29">
        <v>655214.99999999988</v>
      </c>
      <c r="O1616" s="29" t="s">
        <v>184</v>
      </c>
      <c r="P1616" s="81">
        <v>2033</v>
      </c>
    </row>
    <row r="1617" spans="3:16" x14ac:dyDescent="0.4">
      <c r="C1617" s="29">
        <v>15</v>
      </c>
      <c r="D1617" s="30">
        <v>48884</v>
      </c>
      <c r="E1617" s="29" t="s">
        <v>95</v>
      </c>
      <c r="F1617" s="29">
        <v>9186.8246608625523</v>
      </c>
      <c r="G1617" s="29">
        <v>5470.9816153633583</v>
      </c>
      <c r="H1617" s="29">
        <v>14657.806276225911</v>
      </c>
      <c r="I1617" s="29">
        <v>526746.06827269087</v>
      </c>
      <c r="J1617" s="29">
        <v>128468.93172730909</v>
      </c>
      <c r="K1617" s="29">
        <v>91398.162416079533</v>
      </c>
      <c r="L1617" s="31">
        <v>0.1225</v>
      </c>
      <c r="M1617" s="31" t="s">
        <v>36</v>
      </c>
      <c r="N1617" s="29">
        <v>655214.99999999988</v>
      </c>
      <c r="O1617" s="29" t="s">
        <v>184</v>
      </c>
      <c r="P1617" s="81">
        <v>2033</v>
      </c>
    </row>
    <row r="1618" spans="3:16" x14ac:dyDescent="0.4">
      <c r="C1618" s="29">
        <v>16</v>
      </c>
      <c r="D1618" s="30">
        <v>48914</v>
      </c>
      <c r="E1618" s="29" t="s">
        <v>95</v>
      </c>
      <c r="F1618" s="29">
        <v>9280.6068292755244</v>
      </c>
      <c r="G1618" s="29">
        <v>5377.1994469503861</v>
      </c>
      <c r="H1618" s="29">
        <v>14657.806276225911</v>
      </c>
      <c r="I1618" s="29">
        <v>517465.46144341532</v>
      </c>
      <c r="J1618" s="29">
        <v>137749.53855658462</v>
      </c>
      <c r="K1618" s="29">
        <v>96775.361863029917</v>
      </c>
      <c r="L1618" s="31">
        <v>0.1225</v>
      </c>
      <c r="M1618" s="31" t="s">
        <v>36</v>
      </c>
      <c r="N1618" s="29">
        <v>655214.99999999988</v>
      </c>
      <c r="O1618" s="29" t="s">
        <v>184</v>
      </c>
      <c r="P1618" s="81">
        <v>2033</v>
      </c>
    </row>
    <row r="1619" spans="3:16" x14ac:dyDescent="0.4">
      <c r="C1619" s="29">
        <v>17</v>
      </c>
      <c r="D1619" s="30">
        <v>48945</v>
      </c>
      <c r="E1619" s="29" t="s">
        <v>95</v>
      </c>
      <c r="F1619" s="29">
        <v>9375.3463573243789</v>
      </c>
      <c r="G1619" s="29">
        <v>5282.4599189015316</v>
      </c>
      <c r="H1619" s="29">
        <v>14657.806276225911</v>
      </c>
      <c r="I1619" s="29">
        <v>508090.11508609093</v>
      </c>
      <c r="J1619" s="29">
        <v>147124.88491390902</v>
      </c>
      <c r="K1619" s="29">
        <v>102057.82178193145</v>
      </c>
      <c r="L1619" s="31">
        <v>0.1225</v>
      </c>
      <c r="M1619" s="31" t="s">
        <v>36</v>
      </c>
      <c r="N1619" s="29">
        <v>655214.99999999988</v>
      </c>
      <c r="O1619" s="29" t="s">
        <v>184</v>
      </c>
      <c r="P1619" s="81">
        <v>2034</v>
      </c>
    </row>
    <row r="1620" spans="3:16" x14ac:dyDescent="0.4">
      <c r="C1620" s="29">
        <v>18</v>
      </c>
      <c r="D1620" s="30">
        <v>48976</v>
      </c>
      <c r="E1620" s="29" t="s">
        <v>95</v>
      </c>
      <c r="F1620" s="29">
        <v>9471.0530180553942</v>
      </c>
      <c r="G1620" s="29">
        <v>5186.7532581705118</v>
      </c>
      <c r="H1620" s="29">
        <v>14657.806276225907</v>
      </c>
      <c r="I1620" s="29">
        <v>498619.06206803554</v>
      </c>
      <c r="J1620" s="29">
        <v>156595.93793196441</v>
      </c>
      <c r="K1620" s="29">
        <v>107244.57504010196</v>
      </c>
      <c r="L1620" s="31">
        <v>0.1225</v>
      </c>
      <c r="M1620" s="31" t="s">
        <v>36</v>
      </c>
      <c r="N1620" s="29">
        <v>655214.99999999988</v>
      </c>
      <c r="O1620" s="29" t="s">
        <v>184</v>
      </c>
      <c r="P1620" s="81">
        <v>2034</v>
      </c>
    </row>
    <row r="1621" spans="3:16" x14ac:dyDescent="0.4">
      <c r="C1621" s="29">
        <v>19</v>
      </c>
      <c r="D1621" s="30">
        <v>49004</v>
      </c>
      <c r="E1621" s="29" t="s">
        <v>95</v>
      </c>
      <c r="F1621" s="29">
        <v>9567.7366842813772</v>
      </c>
      <c r="G1621" s="29">
        <v>5090.0695919445297</v>
      </c>
      <c r="H1621" s="29">
        <v>14657.806276225907</v>
      </c>
      <c r="I1621" s="29">
        <v>489051.32538375416</v>
      </c>
      <c r="J1621" s="29">
        <v>166163.67461624579</v>
      </c>
      <c r="K1621" s="29">
        <v>112334.64463204649</v>
      </c>
      <c r="L1621" s="31">
        <v>0.1225</v>
      </c>
      <c r="M1621" s="31" t="s">
        <v>36</v>
      </c>
      <c r="N1621" s="29">
        <v>655214.99999999988</v>
      </c>
      <c r="O1621" s="29" t="s">
        <v>184</v>
      </c>
      <c r="P1621" s="81">
        <v>2034</v>
      </c>
    </row>
    <row r="1622" spans="3:16" x14ac:dyDescent="0.4">
      <c r="C1622" s="29">
        <v>20</v>
      </c>
      <c r="D1622" s="30">
        <v>49035</v>
      </c>
      <c r="E1622" s="29" t="s">
        <v>95</v>
      </c>
      <c r="F1622" s="29">
        <v>9665.4073296000824</v>
      </c>
      <c r="G1622" s="29">
        <v>4992.3989466258236</v>
      </c>
      <c r="H1622" s="29">
        <v>14657.806276225907</v>
      </c>
      <c r="I1622" s="29">
        <v>479385.91805415408</v>
      </c>
      <c r="J1622" s="29">
        <v>175829.08194584586</v>
      </c>
      <c r="K1622" s="29">
        <v>117327.04357867231</v>
      </c>
      <c r="L1622" s="31">
        <v>0.1225</v>
      </c>
      <c r="M1622" s="31" t="s">
        <v>36</v>
      </c>
      <c r="N1622" s="29">
        <v>655214.99999999988</v>
      </c>
      <c r="O1622" s="29" t="s">
        <v>184</v>
      </c>
      <c r="P1622" s="81">
        <v>2034</v>
      </c>
    </row>
    <row r="1623" spans="3:16" x14ac:dyDescent="0.4">
      <c r="C1623" s="29">
        <v>21</v>
      </c>
      <c r="D1623" s="30">
        <v>49065</v>
      </c>
      <c r="E1623" s="29" t="s">
        <v>95</v>
      </c>
      <c r="F1623" s="29">
        <v>9764.0750294230875</v>
      </c>
      <c r="G1623" s="29">
        <v>4893.7312468028231</v>
      </c>
      <c r="H1623" s="29">
        <v>14657.806276225911</v>
      </c>
      <c r="I1623" s="29">
        <v>469621.84302473097</v>
      </c>
      <c r="J1623" s="29">
        <v>185593.15697526894</v>
      </c>
      <c r="K1623" s="29">
        <v>122220.77482547514</v>
      </c>
      <c r="L1623" s="31">
        <v>0.1225</v>
      </c>
      <c r="M1623" s="31" t="s">
        <v>36</v>
      </c>
      <c r="N1623" s="29">
        <v>655214.99999999988</v>
      </c>
      <c r="O1623" s="29" t="s">
        <v>184</v>
      </c>
      <c r="P1623" s="81">
        <v>2034</v>
      </c>
    </row>
    <row r="1624" spans="3:16" x14ac:dyDescent="0.4">
      <c r="C1624" s="29">
        <v>22</v>
      </c>
      <c r="D1624" s="30">
        <v>49096</v>
      </c>
      <c r="E1624" s="29" t="s">
        <v>95</v>
      </c>
      <c r="F1624" s="29">
        <v>9863.7499620151102</v>
      </c>
      <c r="G1624" s="29">
        <v>4794.0563142107949</v>
      </c>
      <c r="H1624" s="29">
        <v>14657.806276225905</v>
      </c>
      <c r="I1624" s="29">
        <v>459758.09306271584</v>
      </c>
      <c r="J1624" s="29">
        <v>195456.90693728405</v>
      </c>
      <c r="K1624" s="29">
        <v>127014.83113968594</v>
      </c>
      <c r="L1624" s="31">
        <v>0.1225</v>
      </c>
      <c r="M1624" s="31" t="s">
        <v>36</v>
      </c>
      <c r="N1624" s="29">
        <v>655214.99999999988</v>
      </c>
      <c r="O1624" s="29" t="s">
        <v>184</v>
      </c>
      <c r="P1624" s="81">
        <v>2034</v>
      </c>
    </row>
    <row r="1625" spans="3:16" x14ac:dyDescent="0.4">
      <c r="C1625" s="29">
        <v>23</v>
      </c>
      <c r="D1625" s="30">
        <v>49126</v>
      </c>
      <c r="E1625" s="29" t="s">
        <v>95</v>
      </c>
      <c r="F1625" s="29">
        <v>9964.4424095440154</v>
      </c>
      <c r="G1625" s="29">
        <v>4693.3638666818906</v>
      </c>
      <c r="H1625" s="29">
        <v>14657.806276225907</v>
      </c>
      <c r="I1625" s="29">
        <v>449793.65065317182</v>
      </c>
      <c r="J1625" s="29">
        <v>205421.34934682806</v>
      </c>
      <c r="K1625" s="29">
        <v>131708.19500636784</v>
      </c>
      <c r="L1625" s="31">
        <v>0.1225</v>
      </c>
      <c r="M1625" s="31" t="s">
        <v>36</v>
      </c>
      <c r="N1625" s="29">
        <v>655214.99999999988</v>
      </c>
      <c r="O1625" s="29" t="s">
        <v>184</v>
      </c>
      <c r="P1625" s="81">
        <v>2034</v>
      </c>
    </row>
    <row r="1626" spans="3:16" x14ac:dyDescent="0.4">
      <c r="C1626" s="29">
        <v>24</v>
      </c>
      <c r="D1626" s="30">
        <v>49157</v>
      </c>
      <c r="E1626" s="29" t="s">
        <v>95</v>
      </c>
      <c r="F1626" s="29">
        <v>10066.162759141444</v>
      </c>
      <c r="G1626" s="29">
        <v>4591.6435170844625</v>
      </c>
      <c r="H1626" s="29">
        <v>14657.806276225905</v>
      </c>
      <c r="I1626" s="29">
        <v>439727.4878940304</v>
      </c>
      <c r="J1626" s="29">
        <v>215487.51210596951</v>
      </c>
      <c r="K1626" s="29">
        <v>136299.83852345229</v>
      </c>
      <c r="L1626" s="31">
        <v>0.1225</v>
      </c>
      <c r="M1626" s="31" t="s">
        <v>36</v>
      </c>
      <c r="N1626" s="29">
        <v>655214.99999999988</v>
      </c>
      <c r="O1626" s="29" t="s">
        <v>184</v>
      </c>
      <c r="P1626" s="81">
        <v>2034</v>
      </c>
    </row>
    <row r="1627" spans="3:16" x14ac:dyDescent="0.4">
      <c r="C1627" s="29">
        <v>25</v>
      </c>
      <c r="D1627" s="30">
        <v>49188</v>
      </c>
      <c r="E1627" s="29" t="s">
        <v>95</v>
      </c>
      <c r="F1627" s="29">
        <v>10168.921503974347</v>
      </c>
      <c r="G1627" s="29">
        <v>4488.8847722515602</v>
      </c>
      <c r="H1627" s="29">
        <v>14657.806276225907</v>
      </c>
      <c r="I1627" s="29">
        <v>429558.56639005605</v>
      </c>
      <c r="J1627" s="29">
        <v>225656.43360994387</v>
      </c>
      <c r="K1627" s="29">
        <v>140788.72329570385</v>
      </c>
      <c r="L1627" s="31">
        <v>0.1225</v>
      </c>
      <c r="M1627" s="31" t="s">
        <v>36</v>
      </c>
      <c r="N1627" s="29">
        <v>655214.99999999988</v>
      </c>
      <c r="O1627" s="29" t="s">
        <v>184</v>
      </c>
      <c r="P1627" s="81">
        <v>2034</v>
      </c>
    </row>
    <row r="1628" spans="3:16" x14ac:dyDescent="0.4">
      <c r="C1628" s="29">
        <v>26</v>
      </c>
      <c r="D1628" s="30">
        <v>49218</v>
      </c>
      <c r="E1628" s="29" t="s">
        <v>95</v>
      </c>
      <c r="F1628" s="29">
        <v>10272.729244327418</v>
      </c>
      <c r="G1628" s="29">
        <v>4385.0770318984887</v>
      </c>
      <c r="H1628" s="29">
        <v>14657.806276225907</v>
      </c>
      <c r="I1628" s="29">
        <v>419285.83714572864</v>
      </c>
      <c r="J1628" s="29">
        <v>235929.16285427127</v>
      </c>
      <c r="K1628" s="29">
        <v>145173.80032760234</v>
      </c>
      <c r="L1628" s="31">
        <v>0.1225</v>
      </c>
      <c r="M1628" s="31" t="s">
        <v>36</v>
      </c>
      <c r="N1628" s="29">
        <v>655214.99999999988</v>
      </c>
      <c r="O1628" s="29" t="s">
        <v>184</v>
      </c>
      <c r="P1628" s="81">
        <v>2034</v>
      </c>
    </row>
    <row r="1629" spans="3:16" x14ac:dyDescent="0.4">
      <c r="C1629" s="29">
        <v>27</v>
      </c>
      <c r="D1629" s="30">
        <v>49249</v>
      </c>
      <c r="E1629" s="29" t="s">
        <v>95</v>
      </c>
      <c r="F1629" s="29">
        <v>10377.596688696594</v>
      </c>
      <c r="G1629" s="29">
        <v>4280.2095875293135</v>
      </c>
      <c r="H1629" s="29">
        <v>14657.806276225907</v>
      </c>
      <c r="I1629" s="29">
        <v>408908.24045703205</v>
      </c>
      <c r="J1629" s="29">
        <v>246306.75954296786</v>
      </c>
      <c r="K1629" s="29">
        <v>149454.00991513164</v>
      </c>
      <c r="L1629" s="31">
        <v>0.1225</v>
      </c>
      <c r="M1629" s="31" t="s">
        <v>36</v>
      </c>
      <c r="N1629" s="29">
        <v>655214.99999999988</v>
      </c>
      <c r="O1629" s="29" t="s">
        <v>184</v>
      </c>
      <c r="P1629" s="81">
        <v>2034</v>
      </c>
    </row>
    <row r="1630" spans="3:16" x14ac:dyDescent="0.4">
      <c r="C1630" s="29">
        <v>28</v>
      </c>
      <c r="D1630" s="30">
        <v>49279</v>
      </c>
      <c r="E1630" s="29" t="s">
        <v>95</v>
      </c>
      <c r="F1630" s="29">
        <v>10483.534654893705</v>
      </c>
      <c r="G1630" s="29">
        <v>4174.2716213322019</v>
      </c>
      <c r="H1630" s="29">
        <v>14657.806276225907</v>
      </c>
      <c r="I1630" s="29">
        <v>398424.70580213837</v>
      </c>
      <c r="J1630" s="29">
        <v>256790.29419786157</v>
      </c>
      <c r="K1630" s="29">
        <v>153628.28153646385</v>
      </c>
      <c r="L1630" s="31">
        <v>0.1225</v>
      </c>
      <c r="M1630" s="31" t="s">
        <v>36</v>
      </c>
      <c r="N1630" s="29">
        <v>655214.99999999988</v>
      </c>
      <c r="O1630" s="29" t="s">
        <v>184</v>
      </c>
      <c r="P1630" s="81">
        <v>2034</v>
      </c>
    </row>
    <row r="1631" spans="3:16" x14ac:dyDescent="0.4">
      <c r="C1631" s="29">
        <v>29</v>
      </c>
      <c r="D1631" s="30">
        <v>49310</v>
      </c>
      <c r="E1631" s="29" t="s">
        <v>95</v>
      </c>
      <c r="F1631" s="29">
        <v>10590.554071162411</v>
      </c>
      <c r="G1631" s="29">
        <v>4067.2522050634957</v>
      </c>
      <c r="H1631" s="29">
        <v>14657.806276225907</v>
      </c>
      <c r="I1631" s="29">
        <v>387834.15173097595</v>
      </c>
      <c r="J1631" s="29">
        <v>267380.84826902399</v>
      </c>
      <c r="K1631" s="29">
        <v>157695.53374152735</v>
      </c>
      <c r="L1631" s="31">
        <v>0.1225</v>
      </c>
      <c r="M1631" s="31" t="s">
        <v>36</v>
      </c>
      <c r="N1631" s="29">
        <v>655214.99999999988</v>
      </c>
      <c r="O1631" s="29" t="s">
        <v>184</v>
      </c>
      <c r="P1631" s="81">
        <v>2035</v>
      </c>
    </row>
    <row r="1632" spans="3:16" x14ac:dyDescent="0.4">
      <c r="C1632" s="29">
        <v>30</v>
      </c>
      <c r="D1632" s="30">
        <v>49341</v>
      </c>
      <c r="E1632" s="29" t="s">
        <v>95</v>
      </c>
      <c r="F1632" s="29">
        <v>10698.665977305531</v>
      </c>
      <c r="G1632" s="29">
        <v>3959.1402989203793</v>
      </c>
      <c r="H1632" s="29">
        <v>14657.806276225911</v>
      </c>
      <c r="I1632" s="29">
        <v>377135.48575367039</v>
      </c>
      <c r="J1632" s="29">
        <v>278079.51424632955</v>
      </c>
      <c r="K1632" s="29">
        <v>161654.67404044775</v>
      </c>
      <c r="L1632" s="31">
        <v>0.1225</v>
      </c>
      <c r="M1632" s="31" t="s">
        <v>36</v>
      </c>
      <c r="N1632" s="29">
        <v>655214.99999999988</v>
      </c>
      <c r="O1632" s="29" t="s">
        <v>184</v>
      </c>
      <c r="P1632" s="81">
        <v>2035</v>
      </c>
    </row>
    <row r="1633" spans="3:16" x14ac:dyDescent="0.4">
      <c r="C1633" s="29">
        <v>31</v>
      </c>
      <c r="D1633" s="30">
        <v>49369</v>
      </c>
      <c r="E1633" s="29" t="s">
        <v>95</v>
      </c>
      <c r="F1633" s="29">
        <v>10807.881525823859</v>
      </c>
      <c r="G1633" s="29">
        <v>3849.9247504020518</v>
      </c>
      <c r="H1633" s="29">
        <v>14657.806276225911</v>
      </c>
      <c r="I1633" s="29">
        <v>366327.60422784655</v>
      </c>
      <c r="J1633" s="29">
        <v>288887.3957721534</v>
      </c>
      <c r="K1633" s="29">
        <v>165504.59879084979</v>
      </c>
      <c r="L1633" s="31">
        <v>0.1225</v>
      </c>
      <c r="M1633" s="31" t="s">
        <v>36</v>
      </c>
      <c r="N1633" s="29">
        <v>655214.99999999988</v>
      </c>
      <c r="O1633" s="29" t="s">
        <v>184</v>
      </c>
      <c r="P1633" s="81">
        <v>2035</v>
      </c>
    </row>
    <row r="1634" spans="3:16" x14ac:dyDescent="0.4">
      <c r="C1634" s="29">
        <v>32</v>
      </c>
      <c r="D1634" s="30">
        <v>49400</v>
      </c>
      <c r="E1634" s="29" t="s">
        <v>95</v>
      </c>
      <c r="F1634" s="29">
        <v>10918.211983066638</v>
      </c>
      <c r="G1634" s="29">
        <v>3739.5942931592667</v>
      </c>
      <c r="H1634" s="29">
        <v>14657.806276225905</v>
      </c>
      <c r="I1634" s="29">
        <v>355409.39224477991</v>
      </c>
      <c r="J1634" s="29">
        <v>299805.60775522003</v>
      </c>
      <c r="K1634" s="29">
        <v>169244.19308400905</v>
      </c>
      <c r="L1634" s="31">
        <v>0.1225</v>
      </c>
      <c r="M1634" s="31" t="s">
        <v>36</v>
      </c>
      <c r="N1634" s="29">
        <v>655214.99999999988</v>
      </c>
      <c r="O1634" s="29" t="s">
        <v>184</v>
      </c>
      <c r="P1634" s="81">
        <v>2035</v>
      </c>
    </row>
    <row r="1635" spans="3:16" x14ac:dyDescent="0.4">
      <c r="C1635" s="29">
        <v>33</v>
      </c>
      <c r="D1635" s="30">
        <v>49430</v>
      </c>
      <c r="E1635" s="29" t="s">
        <v>95</v>
      </c>
      <c r="F1635" s="29">
        <v>11029.66873039378</v>
      </c>
      <c r="G1635" s="29">
        <v>3628.1375458321281</v>
      </c>
      <c r="H1635" s="29">
        <v>14657.806276225907</v>
      </c>
      <c r="I1635" s="29">
        <v>344379.72351438616</v>
      </c>
      <c r="J1635" s="29">
        <v>310835.27648561378</v>
      </c>
      <c r="K1635" s="29">
        <v>172872.33062984119</v>
      </c>
      <c r="L1635" s="31">
        <v>0.1225</v>
      </c>
      <c r="M1635" s="31" t="s">
        <v>36</v>
      </c>
      <c r="N1635" s="29">
        <v>655214.99999999988</v>
      </c>
      <c r="O1635" s="29" t="s">
        <v>184</v>
      </c>
      <c r="P1635" s="81">
        <v>2035</v>
      </c>
    </row>
    <row r="1636" spans="3:16" x14ac:dyDescent="0.4">
      <c r="C1636" s="29">
        <v>34</v>
      </c>
      <c r="D1636" s="30">
        <v>49461</v>
      </c>
      <c r="E1636" s="29" t="s">
        <v>95</v>
      </c>
      <c r="F1636" s="29">
        <v>11142.263265349882</v>
      </c>
      <c r="G1636" s="29">
        <v>3515.5430108760252</v>
      </c>
      <c r="H1636" s="29">
        <v>14657.806276225907</v>
      </c>
      <c r="I1636" s="29">
        <v>333237.46024903626</v>
      </c>
      <c r="J1636" s="29">
        <v>321977.53975096368</v>
      </c>
      <c r="K1636" s="29">
        <v>176387.87364071721</v>
      </c>
      <c r="L1636" s="31">
        <v>0.1225</v>
      </c>
      <c r="M1636" s="31" t="s">
        <v>36</v>
      </c>
      <c r="N1636" s="29">
        <v>655214.99999999988</v>
      </c>
      <c r="O1636" s="29" t="s">
        <v>184</v>
      </c>
      <c r="P1636" s="81">
        <v>2035</v>
      </c>
    </row>
    <row r="1637" spans="3:16" x14ac:dyDescent="0.4">
      <c r="C1637" s="29">
        <v>35</v>
      </c>
      <c r="D1637" s="30">
        <v>49491</v>
      </c>
      <c r="E1637" s="29" t="s">
        <v>95</v>
      </c>
      <c r="F1637" s="29">
        <v>11256.007202850329</v>
      </c>
      <c r="G1637" s="29">
        <v>3401.7990733755782</v>
      </c>
      <c r="H1637" s="29">
        <v>14657.806276225907</v>
      </c>
      <c r="I1637" s="29">
        <v>321981.45304618595</v>
      </c>
      <c r="J1637" s="29">
        <v>333233.54695381399</v>
      </c>
      <c r="K1637" s="29">
        <v>179789.6727140928</v>
      </c>
      <c r="L1637" s="31">
        <v>0.1225</v>
      </c>
      <c r="M1637" s="31" t="s">
        <v>36</v>
      </c>
      <c r="N1637" s="29">
        <v>655214.99999999988</v>
      </c>
      <c r="O1637" s="29" t="s">
        <v>184</v>
      </c>
      <c r="P1637" s="81">
        <v>2035</v>
      </c>
    </row>
    <row r="1638" spans="3:16" x14ac:dyDescent="0.4">
      <c r="C1638" s="29">
        <v>36</v>
      </c>
      <c r="D1638" s="30">
        <v>49522</v>
      </c>
      <c r="E1638" s="29" t="s">
        <v>95</v>
      </c>
      <c r="F1638" s="29">
        <v>11370.912276379429</v>
      </c>
      <c r="G1638" s="29">
        <v>3286.8939998464816</v>
      </c>
      <c r="H1638" s="29">
        <v>14657.806276225911</v>
      </c>
      <c r="I1638" s="29">
        <v>310610.54076980654</v>
      </c>
      <c r="J1638" s="29">
        <v>344604.4592301934</v>
      </c>
      <c r="K1638" s="29">
        <v>183076.56671393928</v>
      </c>
      <c r="L1638" s="31">
        <v>0.1225</v>
      </c>
      <c r="M1638" s="31" t="s">
        <v>36</v>
      </c>
      <c r="N1638" s="29">
        <v>655214.99999999988</v>
      </c>
      <c r="O1638" s="29" t="s">
        <v>184</v>
      </c>
      <c r="P1638" s="81">
        <v>2035</v>
      </c>
    </row>
    <row r="1639" spans="3:16" x14ac:dyDescent="0.4">
      <c r="C1639" s="29">
        <v>37</v>
      </c>
      <c r="D1639" s="30">
        <v>49553</v>
      </c>
      <c r="E1639" s="29" t="s">
        <v>95</v>
      </c>
      <c r="F1639" s="29">
        <v>11486.990339200802</v>
      </c>
      <c r="G1639" s="29">
        <v>3170.8159370251083</v>
      </c>
      <c r="H1639" s="29">
        <v>14657.806276225911</v>
      </c>
      <c r="I1639" s="29">
        <v>299123.55043060571</v>
      </c>
      <c r="J1639" s="29">
        <v>356091.44956939423</v>
      </c>
      <c r="K1639" s="29">
        <v>186247.38265096437</v>
      </c>
      <c r="L1639" s="31">
        <v>0.1225</v>
      </c>
      <c r="M1639" s="31" t="s">
        <v>36</v>
      </c>
      <c r="N1639" s="29">
        <v>655214.99999999988</v>
      </c>
      <c r="O1639" s="29" t="s">
        <v>184</v>
      </c>
      <c r="P1639" s="81">
        <v>2035</v>
      </c>
    </row>
    <row r="1640" spans="3:16" x14ac:dyDescent="0.4">
      <c r="C1640" s="29">
        <v>38</v>
      </c>
      <c r="D1640" s="30">
        <v>49583</v>
      </c>
      <c r="E1640" s="29" t="s">
        <v>95</v>
      </c>
      <c r="F1640" s="29">
        <v>11604.253365580144</v>
      </c>
      <c r="G1640" s="29">
        <v>3053.5529106457666</v>
      </c>
      <c r="H1640" s="29">
        <v>14657.806276225911</v>
      </c>
      <c r="I1640" s="29">
        <v>287519.29706502554</v>
      </c>
      <c r="J1640" s="29">
        <v>367695.7029349744</v>
      </c>
      <c r="K1640" s="29">
        <v>189300.93556161012</v>
      </c>
      <c r="L1640" s="31">
        <v>0.1225</v>
      </c>
      <c r="M1640" s="31" t="s">
        <v>36</v>
      </c>
      <c r="N1640" s="29">
        <v>655214.99999999988</v>
      </c>
      <c r="O1640" s="29" t="s">
        <v>184</v>
      </c>
      <c r="P1640" s="81">
        <v>2035</v>
      </c>
    </row>
    <row r="1641" spans="3:16" x14ac:dyDescent="0.4">
      <c r="C1641" s="29">
        <v>39</v>
      </c>
      <c r="D1641" s="30">
        <v>49614</v>
      </c>
      <c r="E1641" s="29" t="s">
        <v>95</v>
      </c>
      <c r="F1641" s="29">
        <v>11722.713452020438</v>
      </c>
      <c r="G1641" s="29">
        <v>2935.0928242054692</v>
      </c>
      <c r="H1641" s="29">
        <v>14657.806276225907</v>
      </c>
      <c r="I1641" s="29">
        <v>275796.58361300512</v>
      </c>
      <c r="J1641" s="29">
        <v>379418.41638699482</v>
      </c>
      <c r="K1641" s="29">
        <v>192236.02838581559</v>
      </c>
      <c r="L1641" s="31">
        <v>0.1225</v>
      </c>
      <c r="M1641" s="31" t="s">
        <v>36</v>
      </c>
      <c r="N1641" s="29">
        <v>655214.99999999988</v>
      </c>
      <c r="O1641" s="29" t="s">
        <v>184</v>
      </c>
      <c r="P1641" s="81">
        <v>2035</v>
      </c>
    </row>
    <row r="1642" spans="3:16" x14ac:dyDescent="0.4">
      <c r="C1642" s="29">
        <v>40</v>
      </c>
      <c r="D1642" s="30">
        <v>49644</v>
      </c>
      <c r="E1642" s="29" t="s">
        <v>95</v>
      </c>
      <c r="F1642" s="29">
        <v>11842.382818509814</v>
      </c>
      <c r="G1642" s="29">
        <v>2815.4234577160937</v>
      </c>
      <c r="H1642" s="29">
        <v>14657.806276225907</v>
      </c>
      <c r="I1642" s="29">
        <v>263954.20079449529</v>
      </c>
      <c r="J1642" s="29">
        <v>391260.79920550465</v>
      </c>
      <c r="K1642" s="29">
        <v>195051.45184353169</v>
      </c>
      <c r="L1642" s="31">
        <v>0.1225</v>
      </c>
      <c r="M1642" s="31" t="s">
        <v>36</v>
      </c>
      <c r="N1642" s="29">
        <v>655214.99999999988</v>
      </c>
      <c r="O1642" s="29" t="s">
        <v>184</v>
      </c>
      <c r="P1642" s="81">
        <v>2035</v>
      </c>
    </row>
    <row r="1643" spans="3:16" x14ac:dyDescent="0.4">
      <c r="C1643" s="29">
        <v>41</v>
      </c>
      <c r="D1643" s="30">
        <v>49675</v>
      </c>
      <c r="E1643" s="29" t="s">
        <v>95</v>
      </c>
      <c r="F1643" s="29">
        <v>11963.2738097821</v>
      </c>
      <c r="G1643" s="29">
        <v>2694.5324664438062</v>
      </c>
      <c r="H1643" s="29">
        <v>14657.806276225907</v>
      </c>
      <c r="I1643" s="29">
        <v>251990.92698471318</v>
      </c>
      <c r="J1643" s="29">
        <v>403224.07301528676</v>
      </c>
      <c r="K1643" s="29">
        <v>197745.98430997549</v>
      </c>
      <c r="L1643" s="31">
        <v>0.1225</v>
      </c>
      <c r="M1643" s="31" t="s">
        <v>36</v>
      </c>
      <c r="N1643" s="29">
        <v>655214.99999999988</v>
      </c>
      <c r="O1643" s="29" t="s">
        <v>184</v>
      </c>
      <c r="P1643" s="81">
        <v>2036</v>
      </c>
    </row>
    <row r="1644" spans="3:16" x14ac:dyDescent="0.4">
      <c r="C1644" s="29">
        <v>42</v>
      </c>
      <c r="D1644" s="30">
        <v>49706</v>
      </c>
      <c r="E1644" s="29" t="s">
        <v>95</v>
      </c>
      <c r="F1644" s="29">
        <v>12085.398896590294</v>
      </c>
      <c r="G1644" s="29">
        <v>2572.4073796356138</v>
      </c>
      <c r="H1644" s="29">
        <v>14657.806276225907</v>
      </c>
      <c r="I1644" s="29">
        <v>239905.5280881229</v>
      </c>
      <c r="J1644" s="29">
        <v>415309.47191187704</v>
      </c>
      <c r="K1644" s="29">
        <v>200318.3916896111</v>
      </c>
      <c r="L1644" s="31">
        <v>0.1225</v>
      </c>
      <c r="M1644" s="31" t="s">
        <v>36</v>
      </c>
      <c r="N1644" s="29">
        <v>655214.99999999988</v>
      </c>
      <c r="O1644" s="29" t="s">
        <v>184</v>
      </c>
      <c r="P1644" s="81">
        <v>2036</v>
      </c>
    </row>
    <row r="1645" spans="3:16" x14ac:dyDescent="0.4">
      <c r="C1645" s="29">
        <v>43</v>
      </c>
      <c r="D1645" s="30">
        <v>49735</v>
      </c>
      <c r="E1645" s="29" t="s">
        <v>95</v>
      </c>
      <c r="F1645" s="29">
        <v>12208.770676992986</v>
      </c>
      <c r="G1645" s="29">
        <v>2449.0355992329214</v>
      </c>
      <c r="H1645" s="29">
        <v>14657.806276225907</v>
      </c>
      <c r="I1645" s="29">
        <v>227696.75741112992</v>
      </c>
      <c r="J1645" s="29">
        <v>427518.24258887005</v>
      </c>
      <c r="K1645" s="29">
        <v>202767.42728884402</v>
      </c>
      <c r="L1645" s="31">
        <v>0.1225</v>
      </c>
      <c r="M1645" s="31" t="s">
        <v>36</v>
      </c>
      <c r="N1645" s="29">
        <v>655214.99999999988</v>
      </c>
      <c r="O1645" s="29" t="s">
        <v>184</v>
      </c>
      <c r="P1645" s="81">
        <v>2036</v>
      </c>
    </row>
    <row r="1646" spans="3:16" x14ac:dyDescent="0.4">
      <c r="C1646" s="29">
        <v>44</v>
      </c>
      <c r="D1646" s="30">
        <v>49766</v>
      </c>
      <c r="E1646" s="29" t="s">
        <v>95</v>
      </c>
      <c r="F1646" s="29">
        <v>12333.401877653956</v>
      </c>
      <c r="G1646" s="29">
        <v>2324.4043985719513</v>
      </c>
      <c r="H1646" s="29">
        <v>14657.806276225907</v>
      </c>
      <c r="I1646" s="29">
        <v>215363.35553347596</v>
      </c>
      <c r="J1646" s="29">
        <v>439851.64446652401</v>
      </c>
      <c r="K1646" s="29">
        <v>205091.83168741598</v>
      </c>
      <c r="L1646" s="31">
        <v>0.1225</v>
      </c>
      <c r="M1646" s="31" t="s">
        <v>36</v>
      </c>
      <c r="N1646" s="29">
        <v>655214.99999999988</v>
      </c>
      <c r="O1646" s="29" t="s">
        <v>184</v>
      </c>
      <c r="P1646" s="81">
        <v>2036</v>
      </c>
    </row>
    <row r="1647" spans="3:16" x14ac:dyDescent="0.4">
      <c r="C1647" s="29">
        <v>45</v>
      </c>
      <c r="D1647" s="30">
        <v>49796</v>
      </c>
      <c r="E1647" s="29" t="s">
        <v>95</v>
      </c>
      <c r="F1647" s="29">
        <v>12459.305355155007</v>
      </c>
      <c r="G1647" s="29">
        <v>2198.5009210709004</v>
      </c>
      <c r="H1647" s="29">
        <v>14657.806276225907</v>
      </c>
      <c r="I1647" s="29">
        <v>202904.05017832096</v>
      </c>
      <c r="J1647" s="29">
        <v>452310.94982167904</v>
      </c>
      <c r="K1647" s="29">
        <v>207290.33260848687</v>
      </c>
      <c r="L1647" s="31">
        <v>0.1225</v>
      </c>
      <c r="M1647" s="31" t="s">
        <v>36</v>
      </c>
      <c r="N1647" s="29">
        <v>655214.99999999988</v>
      </c>
      <c r="O1647" s="29" t="s">
        <v>184</v>
      </c>
      <c r="P1647" s="81">
        <v>2036</v>
      </c>
    </row>
    <row r="1648" spans="3:16" x14ac:dyDescent="0.4">
      <c r="C1648" s="29">
        <v>46</v>
      </c>
      <c r="D1648" s="30">
        <v>49827</v>
      </c>
      <c r="E1648" s="29" t="s">
        <v>95</v>
      </c>
      <c r="F1648" s="29">
        <v>12586.494097322218</v>
      </c>
      <c r="G1648" s="29">
        <v>2071.3121789036932</v>
      </c>
      <c r="H1648" s="29">
        <v>14657.806276225912</v>
      </c>
      <c r="I1648" s="29">
        <v>190317.55608099874</v>
      </c>
      <c r="J1648" s="29">
        <v>464897.44391900126</v>
      </c>
      <c r="K1648" s="29">
        <v>209361.64478739057</v>
      </c>
      <c r="L1648" s="31">
        <v>0.1225</v>
      </c>
      <c r="M1648" s="31" t="s">
        <v>36</v>
      </c>
      <c r="N1648" s="29">
        <v>655214.99999999988</v>
      </c>
      <c r="O1648" s="29" t="s">
        <v>184</v>
      </c>
      <c r="P1648" s="81">
        <v>2036</v>
      </c>
    </row>
    <row r="1649" spans="3:16" x14ac:dyDescent="0.4">
      <c r="C1649" s="29">
        <v>47</v>
      </c>
      <c r="D1649" s="30">
        <v>49857</v>
      </c>
      <c r="E1649" s="29" t="s">
        <v>95</v>
      </c>
      <c r="F1649" s="29">
        <v>12714.981224565712</v>
      </c>
      <c r="G1649" s="29">
        <v>1942.8250516601954</v>
      </c>
      <c r="H1649" s="29">
        <v>14657.806276225907</v>
      </c>
      <c r="I1649" s="29">
        <v>177602.57485643303</v>
      </c>
      <c r="J1649" s="29">
        <v>477612.42514356697</v>
      </c>
      <c r="K1649" s="29">
        <v>211304.46983905075</v>
      </c>
      <c r="L1649" s="31">
        <v>0.1225</v>
      </c>
      <c r="M1649" s="31" t="s">
        <v>36</v>
      </c>
      <c r="N1649" s="29">
        <v>655214.99999999988</v>
      </c>
      <c r="O1649" s="29" t="s">
        <v>184</v>
      </c>
      <c r="P1649" s="81">
        <v>2036</v>
      </c>
    </row>
    <row r="1650" spans="3:16" x14ac:dyDescent="0.4">
      <c r="C1650" s="29">
        <v>48</v>
      </c>
      <c r="D1650" s="30">
        <v>49888</v>
      </c>
      <c r="E1650" s="29" t="s">
        <v>95</v>
      </c>
      <c r="F1650" s="29">
        <v>12844.779991233157</v>
      </c>
      <c r="G1650" s="29">
        <v>1813.0262849927537</v>
      </c>
      <c r="H1650" s="29">
        <v>14657.806276225911</v>
      </c>
      <c r="I1650" s="29">
        <v>164757.79486519986</v>
      </c>
      <c r="J1650" s="29">
        <v>490457.20513480011</v>
      </c>
      <c r="K1650" s="29">
        <v>213117.49612404351</v>
      </c>
      <c r="L1650" s="31">
        <v>0.1225</v>
      </c>
      <c r="M1650" s="31" t="s">
        <v>36</v>
      </c>
      <c r="N1650" s="29">
        <v>655214.99999999988</v>
      </c>
      <c r="O1650" s="29" t="s">
        <v>184</v>
      </c>
      <c r="P1650" s="81">
        <v>2036</v>
      </c>
    </row>
    <row r="1651" spans="3:16" x14ac:dyDescent="0.4">
      <c r="C1651" s="29">
        <v>49</v>
      </c>
      <c r="D1651" s="30">
        <v>49919</v>
      </c>
      <c r="E1651" s="29" t="s">
        <v>95</v>
      </c>
      <c r="F1651" s="29">
        <v>12975.903786976993</v>
      </c>
      <c r="G1651" s="29">
        <v>1681.9024892489151</v>
      </c>
      <c r="H1651" s="29">
        <v>14657.806276225907</v>
      </c>
      <c r="I1651" s="29">
        <v>151781.89107822286</v>
      </c>
      <c r="J1651" s="29">
        <v>503433.10892177711</v>
      </c>
      <c r="K1651" s="29">
        <v>214799.39861329243</v>
      </c>
      <c r="L1651" s="31">
        <v>0.1225</v>
      </c>
      <c r="M1651" s="31" t="s">
        <v>36</v>
      </c>
      <c r="N1651" s="29">
        <v>655214.99999999988</v>
      </c>
      <c r="O1651" s="29" t="s">
        <v>184</v>
      </c>
      <c r="P1651" s="81">
        <v>2036</v>
      </c>
    </row>
    <row r="1652" spans="3:16" x14ac:dyDescent="0.4">
      <c r="C1652" s="29">
        <v>50</v>
      </c>
      <c r="D1652" s="30">
        <v>49949</v>
      </c>
      <c r="E1652" s="29" t="s">
        <v>95</v>
      </c>
      <c r="F1652" s="29">
        <v>13108.366138135712</v>
      </c>
      <c r="G1652" s="29">
        <v>1549.4401380901918</v>
      </c>
      <c r="H1652" s="29">
        <v>14657.806276225905</v>
      </c>
      <c r="I1652" s="29">
        <v>138673.52494008714</v>
      </c>
      <c r="J1652" s="29">
        <v>516541.47505991283</v>
      </c>
      <c r="K1652" s="29">
        <v>216348.83875138263</v>
      </c>
      <c r="L1652" s="31">
        <v>0.1225</v>
      </c>
      <c r="M1652" s="31" t="s">
        <v>36</v>
      </c>
      <c r="N1652" s="29">
        <v>655214.99999999988</v>
      </c>
      <c r="O1652" s="29" t="s">
        <v>184</v>
      </c>
      <c r="P1652" s="81">
        <v>2036</v>
      </c>
    </row>
    <row r="1653" spans="3:16" x14ac:dyDescent="0.4">
      <c r="C1653" s="29">
        <v>51</v>
      </c>
      <c r="D1653" s="30">
        <v>49980</v>
      </c>
      <c r="E1653" s="29" t="s">
        <v>95</v>
      </c>
      <c r="F1653" s="29">
        <v>13242.180709129185</v>
      </c>
      <c r="G1653" s="29">
        <v>1415.6255670967228</v>
      </c>
      <c r="H1653" s="29">
        <v>14657.806276225907</v>
      </c>
      <c r="I1653" s="29">
        <v>125431.34423095796</v>
      </c>
      <c r="J1653" s="29">
        <v>529783.65576904197</v>
      </c>
      <c r="K1653" s="29">
        <v>217764.46431847935</v>
      </c>
      <c r="L1653" s="31">
        <v>0.1225</v>
      </c>
      <c r="M1653" s="31" t="s">
        <v>36</v>
      </c>
      <c r="N1653" s="29">
        <v>655214.99999999988</v>
      </c>
      <c r="O1653" s="29" t="s">
        <v>184</v>
      </c>
      <c r="P1653" s="81">
        <v>2036</v>
      </c>
    </row>
    <row r="1654" spans="3:16" x14ac:dyDescent="0.4">
      <c r="C1654" s="29">
        <v>52</v>
      </c>
      <c r="D1654" s="30">
        <v>50010</v>
      </c>
      <c r="E1654" s="29" t="s">
        <v>95</v>
      </c>
      <c r="F1654" s="29">
        <v>13377.361303868209</v>
      </c>
      <c r="G1654" s="29">
        <v>1280.4449723576959</v>
      </c>
      <c r="H1654" s="29">
        <v>14657.806276225905</v>
      </c>
      <c r="I1654" s="29">
        <v>112053.98292708975</v>
      </c>
      <c r="J1654" s="29">
        <v>543161.01707291021</v>
      </c>
      <c r="K1654" s="29">
        <v>219044.90929083704</v>
      </c>
      <c r="L1654" s="31">
        <v>0.1225</v>
      </c>
      <c r="M1654" s="31" t="s">
        <v>36</v>
      </c>
      <c r="N1654" s="29">
        <v>655214.99999999988</v>
      </c>
      <c r="O1654" s="29" t="s">
        <v>184</v>
      </c>
      <c r="P1654" s="81">
        <v>2036</v>
      </c>
    </row>
    <row r="1655" spans="3:16" x14ac:dyDescent="0.4">
      <c r="C1655" s="29">
        <v>53</v>
      </c>
      <c r="D1655" s="30">
        <v>50041</v>
      </c>
      <c r="E1655" s="29" t="s">
        <v>95</v>
      </c>
      <c r="F1655" s="29">
        <v>13513.921867178531</v>
      </c>
      <c r="G1655" s="29">
        <v>1143.8844090473744</v>
      </c>
      <c r="H1655" s="29">
        <v>14657.806276225905</v>
      </c>
      <c r="I1655" s="29">
        <v>98540.061059911211</v>
      </c>
      <c r="J1655" s="29">
        <v>556674.93894008873</v>
      </c>
      <c r="K1655" s="29">
        <v>220188.79369988441</v>
      </c>
      <c r="L1655" s="31">
        <v>0.1225</v>
      </c>
      <c r="M1655" s="31" t="s">
        <v>36</v>
      </c>
      <c r="N1655" s="29">
        <v>655214.99999999988</v>
      </c>
      <c r="O1655" s="29" t="s">
        <v>184</v>
      </c>
      <c r="P1655" s="81">
        <v>2037</v>
      </c>
    </row>
    <row r="1656" spans="3:16" x14ac:dyDescent="0.4">
      <c r="C1656" s="29">
        <v>54</v>
      </c>
      <c r="D1656" s="30">
        <v>50072</v>
      </c>
      <c r="E1656" s="29" t="s">
        <v>95</v>
      </c>
      <c r="F1656" s="29">
        <v>13651.876486239309</v>
      </c>
      <c r="G1656" s="29">
        <v>1005.9297899865936</v>
      </c>
      <c r="H1656" s="29">
        <v>14657.806276225903</v>
      </c>
      <c r="I1656" s="29">
        <v>84888.184573671897</v>
      </c>
      <c r="J1656" s="29">
        <v>570326.81542632799</v>
      </c>
      <c r="K1656" s="29">
        <v>221194.72348987102</v>
      </c>
      <c r="L1656" s="31">
        <v>0.1225</v>
      </c>
      <c r="M1656" s="31" t="s">
        <v>36</v>
      </c>
      <c r="N1656" s="29">
        <v>655214.99999999988</v>
      </c>
      <c r="O1656" s="29" t="s">
        <v>184</v>
      </c>
      <c r="P1656" s="81">
        <v>2037</v>
      </c>
    </row>
    <row r="1657" spans="3:16" x14ac:dyDescent="0.4">
      <c r="C1657" s="29">
        <v>55</v>
      </c>
      <c r="D1657" s="30">
        <v>50100</v>
      </c>
      <c r="E1657" s="29" t="s">
        <v>95</v>
      </c>
      <c r="F1657" s="29">
        <v>13791.239392036336</v>
      </c>
      <c r="G1657" s="29">
        <v>866.5668841895673</v>
      </c>
      <c r="H1657" s="29">
        <v>14657.806276225903</v>
      </c>
      <c r="I1657" s="29">
        <v>71096.945181635558</v>
      </c>
      <c r="J1657" s="29">
        <v>584118.05481836433</v>
      </c>
      <c r="K1657" s="29">
        <v>222061.29037406057</v>
      </c>
      <c r="L1657" s="31">
        <v>0.1225</v>
      </c>
      <c r="M1657" s="31" t="s">
        <v>36</v>
      </c>
      <c r="N1657" s="29">
        <v>655214.99999999988</v>
      </c>
      <c r="O1657" s="29" t="s">
        <v>184</v>
      </c>
      <c r="P1657" s="81">
        <v>2037</v>
      </c>
    </row>
    <row r="1658" spans="3:16" x14ac:dyDescent="0.4">
      <c r="C1658" s="29">
        <v>56</v>
      </c>
      <c r="D1658" s="30">
        <v>50131</v>
      </c>
      <c r="E1658" s="29" t="s">
        <v>95</v>
      </c>
      <c r="F1658" s="29">
        <v>13932.024960830042</v>
      </c>
      <c r="G1658" s="29">
        <v>725.78131539586298</v>
      </c>
      <c r="H1658" s="29">
        <v>14657.806276225905</v>
      </c>
      <c r="I1658" s="29">
        <v>57164.920220805514</v>
      </c>
      <c r="J1658" s="29">
        <v>598050.07977919432</v>
      </c>
      <c r="K1658" s="29">
        <v>222787.07168945644</v>
      </c>
      <c r="L1658" s="31">
        <v>0.1225</v>
      </c>
      <c r="M1658" s="31" t="s">
        <v>36</v>
      </c>
      <c r="N1658" s="29">
        <v>655214.99999999988</v>
      </c>
      <c r="O1658" s="29" t="s">
        <v>184</v>
      </c>
      <c r="P1658" s="81">
        <v>2037</v>
      </c>
    </row>
    <row r="1659" spans="3:16" x14ac:dyDescent="0.4">
      <c r="C1659" s="29">
        <v>57</v>
      </c>
      <c r="D1659" s="30">
        <v>50161</v>
      </c>
      <c r="E1659" s="29" t="s">
        <v>95</v>
      </c>
      <c r="F1659" s="29">
        <v>14074.247715638514</v>
      </c>
      <c r="G1659" s="29">
        <v>583.55856058738959</v>
      </c>
      <c r="H1659" s="29">
        <v>14657.806276225903</v>
      </c>
      <c r="I1659" s="29">
        <v>43090.672505167</v>
      </c>
      <c r="J1659" s="29">
        <v>612124.3274948328</v>
      </c>
      <c r="K1659" s="29">
        <v>223370.63025004382</v>
      </c>
      <c r="L1659" s="31">
        <v>0.1225</v>
      </c>
      <c r="M1659" s="31" t="s">
        <v>36</v>
      </c>
      <c r="N1659" s="29">
        <v>655214.99999999988</v>
      </c>
      <c r="O1659" s="29" t="s">
        <v>184</v>
      </c>
      <c r="P1659" s="81">
        <v>2037</v>
      </c>
    </row>
    <row r="1660" spans="3:16" x14ac:dyDescent="0.4">
      <c r="C1660" s="29">
        <v>58</v>
      </c>
      <c r="D1660" s="30">
        <v>50192</v>
      </c>
      <c r="E1660" s="29" t="s">
        <v>95</v>
      </c>
      <c r="F1660" s="29">
        <v>14217.922327735654</v>
      </c>
      <c r="G1660" s="29">
        <v>439.88394849024644</v>
      </c>
      <c r="H1660" s="29">
        <v>14657.806276225901</v>
      </c>
      <c r="I1660" s="29">
        <v>28872.750177431346</v>
      </c>
      <c r="J1660" s="29">
        <v>626342.2498225685</v>
      </c>
      <c r="K1660" s="29">
        <v>223810.51419853407</v>
      </c>
      <c r="L1660" s="31">
        <v>0.1225</v>
      </c>
      <c r="M1660" s="31" t="s">
        <v>36</v>
      </c>
      <c r="N1660" s="29">
        <v>655214.99999999988</v>
      </c>
      <c r="O1660" s="29" t="s">
        <v>184</v>
      </c>
      <c r="P1660" s="81">
        <v>2037</v>
      </c>
    </row>
    <row r="1661" spans="3:16" x14ac:dyDescent="0.4">
      <c r="C1661" s="29">
        <v>59</v>
      </c>
      <c r="D1661" s="30">
        <v>50222</v>
      </c>
      <c r="E1661" s="29" t="s">
        <v>95</v>
      </c>
      <c r="F1661" s="29">
        <v>14363.063618164624</v>
      </c>
      <c r="G1661" s="29">
        <v>294.74265806127829</v>
      </c>
      <c r="H1661" s="29">
        <v>14657.806276225903</v>
      </c>
      <c r="I1661" s="29">
        <v>14509.686559266722</v>
      </c>
      <c r="J1661" s="29">
        <v>640705.31344073312</v>
      </c>
      <c r="K1661" s="29">
        <v>224105.25685659534</v>
      </c>
      <c r="L1661" s="31">
        <v>0.1225</v>
      </c>
      <c r="M1661" s="31" t="s">
        <v>36</v>
      </c>
      <c r="N1661" s="29">
        <v>655214.99999999988</v>
      </c>
      <c r="O1661" s="29" t="s">
        <v>184</v>
      </c>
      <c r="P1661" s="81">
        <v>2037</v>
      </c>
    </row>
    <row r="1662" spans="3:16" x14ac:dyDescent="0.4">
      <c r="C1662" s="29">
        <v>60</v>
      </c>
      <c r="D1662" s="30">
        <v>50253</v>
      </c>
      <c r="E1662" s="29" t="s">
        <v>95</v>
      </c>
      <c r="F1662" s="29">
        <v>14509.686559266722</v>
      </c>
      <c r="G1662" s="29">
        <v>148.11971695918112</v>
      </c>
      <c r="H1662" s="29">
        <v>14657.806276225903</v>
      </c>
      <c r="I1662" s="29">
        <v>-3.4106051316484809E-13</v>
      </c>
      <c r="J1662" s="29">
        <v>655214.99999999988</v>
      </c>
      <c r="K1662" s="29">
        <v>224253.37657355453</v>
      </c>
      <c r="L1662" s="31">
        <v>0.1225</v>
      </c>
      <c r="M1662" s="31" t="s">
        <v>36</v>
      </c>
      <c r="N1662" s="29">
        <v>655214.99999999988</v>
      </c>
      <c r="O1662" s="29" t="s">
        <v>184</v>
      </c>
      <c r="P1662" s="81">
        <v>2037</v>
      </c>
    </row>
    <row r="1663" spans="3:16" x14ac:dyDescent="0.4">
      <c r="C1663" s="29">
        <v>0</v>
      </c>
      <c r="D1663" s="30">
        <v>48488</v>
      </c>
      <c r="E1663" s="29" t="s">
        <v>92</v>
      </c>
      <c r="F1663" s="29">
        <v>0</v>
      </c>
      <c r="G1663" s="29">
        <v>0</v>
      </c>
      <c r="H1663" s="29">
        <v>0</v>
      </c>
      <c r="I1663" s="29">
        <v>764417.49999999988</v>
      </c>
      <c r="J1663" s="29">
        <v>0</v>
      </c>
      <c r="K1663" s="29">
        <v>0</v>
      </c>
      <c r="L1663" s="31">
        <v>9.7500000000000003E-2</v>
      </c>
      <c r="M1663" s="31" t="s">
        <v>42</v>
      </c>
      <c r="N1663" s="29">
        <v>764417.49999999988</v>
      </c>
      <c r="O1663" s="29" t="s">
        <v>184</v>
      </c>
      <c r="P1663" s="81">
        <v>2032</v>
      </c>
    </row>
    <row r="1664" spans="3:16" x14ac:dyDescent="0.4">
      <c r="C1664" s="29">
        <v>1</v>
      </c>
      <c r="D1664" s="30">
        <v>48519</v>
      </c>
      <c r="E1664" s="29" t="s">
        <v>92</v>
      </c>
      <c r="F1664" s="29">
        <v>3785.4139743476189</v>
      </c>
      <c r="G1664" s="29">
        <v>6210.8921874999996</v>
      </c>
      <c r="H1664" s="29">
        <v>9996.3061618476186</v>
      </c>
      <c r="I1664" s="29">
        <v>760632.08602565224</v>
      </c>
      <c r="J1664" s="29">
        <v>3785.4139743476189</v>
      </c>
      <c r="K1664" s="29">
        <v>6210.8921874999996</v>
      </c>
      <c r="L1664" s="31">
        <v>9.7500000000000003E-2</v>
      </c>
      <c r="M1664" s="31" t="s">
        <v>42</v>
      </c>
      <c r="N1664" s="29">
        <v>764417.49999999988</v>
      </c>
      <c r="O1664" s="29" t="s">
        <v>184</v>
      </c>
      <c r="P1664" s="81">
        <v>2032</v>
      </c>
    </row>
    <row r="1665" spans="3:16" x14ac:dyDescent="0.4">
      <c r="C1665" s="29">
        <v>2</v>
      </c>
      <c r="D1665" s="30">
        <v>48549</v>
      </c>
      <c r="E1665" s="29" t="s">
        <v>92</v>
      </c>
      <c r="F1665" s="29">
        <v>3816.1704628891939</v>
      </c>
      <c r="G1665" s="29">
        <v>6180.1356989584247</v>
      </c>
      <c r="H1665" s="29">
        <v>9996.3061618476186</v>
      </c>
      <c r="I1665" s="29">
        <v>756815.915562763</v>
      </c>
      <c r="J1665" s="29">
        <v>7601.5844372368128</v>
      </c>
      <c r="K1665" s="29">
        <v>12391.027886458425</v>
      </c>
      <c r="L1665" s="31">
        <v>9.7500000000000003E-2</v>
      </c>
      <c r="M1665" s="31" t="s">
        <v>42</v>
      </c>
      <c r="N1665" s="29">
        <v>764417.49999999988</v>
      </c>
      <c r="O1665" s="29" t="s">
        <v>184</v>
      </c>
      <c r="P1665" s="81">
        <v>2032</v>
      </c>
    </row>
    <row r="1666" spans="3:16" x14ac:dyDescent="0.4">
      <c r="C1666" s="29">
        <v>3</v>
      </c>
      <c r="D1666" s="30">
        <v>48580</v>
      </c>
      <c r="E1666" s="29" t="s">
        <v>92</v>
      </c>
      <c r="F1666" s="29">
        <v>3847.1768479001676</v>
      </c>
      <c r="G1666" s="29">
        <v>6149.1293139474492</v>
      </c>
      <c r="H1666" s="29">
        <v>9996.3061618476167</v>
      </c>
      <c r="I1666" s="29">
        <v>752968.73871486285</v>
      </c>
      <c r="J1666" s="29">
        <v>11448.761285136981</v>
      </c>
      <c r="K1666" s="29">
        <v>18540.157200405876</v>
      </c>
      <c r="L1666" s="31">
        <v>9.7500000000000003E-2</v>
      </c>
      <c r="M1666" s="31" t="s">
        <v>42</v>
      </c>
      <c r="N1666" s="29">
        <v>764417.49999999988</v>
      </c>
      <c r="O1666" s="29" t="s">
        <v>184</v>
      </c>
      <c r="P1666" s="81">
        <v>2033</v>
      </c>
    </row>
    <row r="1667" spans="3:16" x14ac:dyDescent="0.4">
      <c r="C1667" s="29">
        <v>4</v>
      </c>
      <c r="D1667" s="30">
        <v>48611</v>
      </c>
      <c r="E1667" s="29" t="s">
        <v>92</v>
      </c>
      <c r="F1667" s="29">
        <v>3878.4351597893574</v>
      </c>
      <c r="G1667" s="29">
        <v>6117.8710020582612</v>
      </c>
      <c r="H1667" s="29">
        <v>9996.3061618476186</v>
      </c>
      <c r="I1667" s="29">
        <v>749090.30355507345</v>
      </c>
      <c r="J1667" s="29">
        <v>15327.19644492634</v>
      </c>
      <c r="K1667" s="29">
        <v>24658.028202464138</v>
      </c>
      <c r="L1667" s="31">
        <v>9.7500000000000003E-2</v>
      </c>
      <c r="M1667" s="31" t="s">
        <v>42</v>
      </c>
      <c r="N1667" s="29">
        <v>764417.49999999988</v>
      </c>
      <c r="O1667" s="29" t="s">
        <v>184</v>
      </c>
      <c r="P1667" s="81">
        <v>2033</v>
      </c>
    </row>
    <row r="1668" spans="3:16" x14ac:dyDescent="0.4">
      <c r="C1668" s="29">
        <v>5</v>
      </c>
      <c r="D1668" s="30">
        <v>48639</v>
      </c>
      <c r="E1668" s="29" t="s">
        <v>92</v>
      </c>
      <c r="F1668" s="29">
        <v>3909.9474454626452</v>
      </c>
      <c r="G1668" s="29">
        <v>6086.3587163849716</v>
      </c>
      <c r="H1668" s="29">
        <v>9996.3061618476167</v>
      </c>
      <c r="I1668" s="29">
        <v>745180.35610961076</v>
      </c>
      <c r="J1668" s="29">
        <v>19237.143890388987</v>
      </c>
      <c r="K1668" s="29">
        <v>30744.386918849108</v>
      </c>
      <c r="L1668" s="31">
        <v>9.7500000000000003E-2</v>
      </c>
      <c r="M1668" s="31" t="s">
        <v>42</v>
      </c>
      <c r="N1668" s="29">
        <v>764417.49999999988</v>
      </c>
      <c r="O1668" s="29" t="s">
        <v>184</v>
      </c>
      <c r="P1668" s="81">
        <v>2033</v>
      </c>
    </row>
    <row r="1669" spans="3:16" x14ac:dyDescent="0.4">
      <c r="C1669" s="29">
        <v>6</v>
      </c>
      <c r="D1669" s="30">
        <v>48670</v>
      </c>
      <c r="E1669" s="29" t="s">
        <v>92</v>
      </c>
      <c r="F1669" s="29">
        <v>3941.7157684570293</v>
      </c>
      <c r="G1669" s="29">
        <v>6054.5903933905875</v>
      </c>
      <c r="H1669" s="29">
        <v>9996.3061618476167</v>
      </c>
      <c r="I1669" s="29">
        <v>741238.64034115372</v>
      </c>
      <c r="J1669" s="29">
        <v>23178.859658846017</v>
      </c>
      <c r="K1669" s="29">
        <v>36798.977312239695</v>
      </c>
      <c r="L1669" s="31">
        <v>9.7500000000000003E-2</v>
      </c>
      <c r="M1669" s="31" t="s">
        <v>42</v>
      </c>
      <c r="N1669" s="29">
        <v>764417.49999999988</v>
      </c>
      <c r="O1669" s="29" t="s">
        <v>184</v>
      </c>
      <c r="P1669" s="81">
        <v>2033</v>
      </c>
    </row>
    <row r="1670" spans="3:16" x14ac:dyDescent="0.4">
      <c r="C1670" s="29">
        <v>7</v>
      </c>
      <c r="D1670" s="30">
        <v>48700</v>
      </c>
      <c r="E1670" s="29" t="s">
        <v>92</v>
      </c>
      <c r="F1670" s="29">
        <v>3973.7422090757409</v>
      </c>
      <c r="G1670" s="29">
        <v>6022.563952771874</v>
      </c>
      <c r="H1670" s="29">
        <v>9996.3061618476149</v>
      </c>
      <c r="I1670" s="29">
        <v>737264.898132078</v>
      </c>
      <c r="J1670" s="29">
        <v>27152.60186792176</v>
      </c>
      <c r="K1670" s="29">
        <v>42821.541265011569</v>
      </c>
      <c r="L1670" s="31">
        <v>9.7500000000000003E-2</v>
      </c>
      <c r="M1670" s="31" t="s">
        <v>42</v>
      </c>
      <c r="N1670" s="29">
        <v>764417.49999999988</v>
      </c>
      <c r="O1670" s="29" t="s">
        <v>184</v>
      </c>
      <c r="P1670" s="81">
        <v>2033</v>
      </c>
    </row>
    <row r="1671" spans="3:16" x14ac:dyDescent="0.4">
      <c r="C1671" s="29">
        <v>8</v>
      </c>
      <c r="D1671" s="30">
        <v>48731</v>
      </c>
      <c r="E1671" s="29" t="s">
        <v>92</v>
      </c>
      <c r="F1671" s="29">
        <v>4006.0288645244846</v>
      </c>
      <c r="G1671" s="29">
        <v>5990.277297323134</v>
      </c>
      <c r="H1671" s="29">
        <v>9996.3061618476186</v>
      </c>
      <c r="I1671" s="29">
        <v>733258.86926755356</v>
      </c>
      <c r="J1671" s="29">
        <v>31158.630732446243</v>
      </c>
      <c r="K1671" s="29">
        <v>48811.818562334702</v>
      </c>
      <c r="L1671" s="31">
        <v>9.7500000000000003E-2</v>
      </c>
      <c r="M1671" s="31" t="s">
        <v>42</v>
      </c>
      <c r="N1671" s="29">
        <v>764417.49999999988</v>
      </c>
      <c r="O1671" s="29" t="s">
        <v>184</v>
      </c>
      <c r="P1671" s="81">
        <v>2033</v>
      </c>
    </row>
    <row r="1672" spans="3:16" x14ac:dyDescent="0.4">
      <c r="C1672" s="29">
        <v>9</v>
      </c>
      <c r="D1672" s="30">
        <v>48761</v>
      </c>
      <c r="E1672" s="29" t="s">
        <v>92</v>
      </c>
      <c r="F1672" s="29">
        <v>4038.5778490487473</v>
      </c>
      <c r="G1672" s="29">
        <v>5957.728312798873</v>
      </c>
      <c r="H1672" s="29">
        <v>9996.3061618476204</v>
      </c>
      <c r="I1672" s="29">
        <v>729220.29141850478</v>
      </c>
      <c r="J1672" s="29">
        <v>35197.20858149499</v>
      </c>
      <c r="K1672" s="29">
        <v>54769.546875133572</v>
      </c>
      <c r="L1672" s="31">
        <v>9.7500000000000003E-2</v>
      </c>
      <c r="M1672" s="31" t="s">
        <v>42</v>
      </c>
      <c r="N1672" s="29">
        <v>764417.49999999988</v>
      </c>
      <c r="O1672" s="29" t="s">
        <v>184</v>
      </c>
      <c r="P1672" s="81">
        <v>2033</v>
      </c>
    </row>
    <row r="1673" spans="3:16" x14ac:dyDescent="0.4">
      <c r="C1673" s="29">
        <v>10</v>
      </c>
      <c r="D1673" s="30">
        <v>48792</v>
      </c>
      <c r="E1673" s="29" t="s">
        <v>92</v>
      </c>
      <c r="F1673" s="29">
        <v>4071.3912940722666</v>
      </c>
      <c r="G1673" s="29">
        <v>5924.9148677753519</v>
      </c>
      <c r="H1673" s="29">
        <v>9996.3061618476186</v>
      </c>
      <c r="I1673" s="29">
        <v>725148.90012443252</v>
      </c>
      <c r="J1673" s="29">
        <v>39268.599875567255</v>
      </c>
      <c r="K1673" s="29">
        <v>60694.461742908927</v>
      </c>
      <c r="L1673" s="31">
        <v>9.7500000000000003E-2</v>
      </c>
      <c r="M1673" s="31" t="s">
        <v>42</v>
      </c>
      <c r="N1673" s="29">
        <v>764417.49999999988</v>
      </c>
      <c r="O1673" s="29" t="s">
        <v>184</v>
      </c>
      <c r="P1673" s="81">
        <v>2033</v>
      </c>
    </row>
    <row r="1674" spans="3:16" x14ac:dyDescent="0.4">
      <c r="C1674" s="29">
        <v>11</v>
      </c>
      <c r="D1674" s="30">
        <v>48823</v>
      </c>
      <c r="E1674" s="29" t="s">
        <v>92</v>
      </c>
      <c r="F1674" s="29">
        <v>4104.471348336604</v>
      </c>
      <c r="G1674" s="29">
        <v>5891.8348135110145</v>
      </c>
      <c r="H1674" s="29">
        <v>9996.3061618476186</v>
      </c>
      <c r="I1674" s="29">
        <v>721044.42877609597</v>
      </c>
      <c r="J1674" s="29">
        <v>43373.071223903862</v>
      </c>
      <c r="K1674" s="29">
        <v>66586.29655641994</v>
      </c>
      <c r="L1674" s="31">
        <v>9.7500000000000003E-2</v>
      </c>
      <c r="M1674" s="31" t="s">
        <v>42</v>
      </c>
      <c r="N1674" s="29">
        <v>764417.49999999988</v>
      </c>
      <c r="O1674" s="29" t="s">
        <v>184</v>
      </c>
      <c r="P1674" s="81">
        <v>2033</v>
      </c>
    </row>
    <row r="1675" spans="3:16" x14ac:dyDescent="0.4">
      <c r="C1675" s="29">
        <v>12</v>
      </c>
      <c r="D1675" s="30">
        <v>48853</v>
      </c>
      <c r="E1675" s="29" t="s">
        <v>92</v>
      </c>
      <c r="F1675" s="29">
        <v>4137.8201780418367</v>
      </c>
      <c r="G1675" s="29">
        <v>5858.4859838057801</v>
      </c>
      <c r="H1675" s="29">
        <v>9996.3061618476167</v>
      </c>
      <c r="I1675" s="29">
        <v>716906.60859805415</v>
      </c>
      <c r="J1675" s="29">
        <v>47510.891401945701</v>
      </c>
      <c r="K1675" s="29">
        <v>72444.782540225715</v>
      </c>
      <c r="L1675" s="31">
        <v>9.7500000000000003E-2</v>
      </c>
      <c r="M1675" s="31" t="s">
        <v>42</v>
      </c>
      <c r="N1675" s="29">
        <v>764417.49999999988</v>
      </c>
      <c r="O1675" s="29" t="s">
        <v>184</v>
      </c>
      <c r="P1675" s="81">
        <v>2033</v>
      </c>
    </row>
    <row r="1676" spans="3:16" x14ac:dyDescent="0.4">
      <c r="C1676" s="29">
        <v>13</v>
      </c>
      <c r="D1676" s="30">
        <v>48884</v>
      </c>
      <c r="E1676" s="29" t="s">
        <v>92</v>
      </c>
      <c r="F1676" s="29">
        <v>4171.4399669884269</v>
      </c>
      <c r="G1676" s="29">
        <v>5824.8661948591898</v>
      </c>
      <c r="H1676" s="29">
        <v>9996.3061618476167</v>
      </c>
      <c r="I1676" s="29">
        <v>712735.16863106575</v>
      </c>
      <c r="J1676" s="29">
        <v>51682.33136893413</v>
      </c>
      <c r="K1676" s="29">
        <v>78269.648735084906</v>
      </c>
      <c r="L1676" s="31">
        <v>9.7500000000000003E-2</v>
      </c>
      <c r="M1676" s="31" t="s">
        <v>42</v>
      </c>
      <c r="N1676" s="29">
        <v>764417.49999999988</v>
      </c>
      <c r="O1676" s="29" t="s">
        <v>184</v>
      </c>
      <c r="P1676" s="81">
        <v>2033</v>
      </c>
    </row>
    <row r="1677" spans="3:16" x14ac:dyDescent="0.4">
      <c r="C1677" s="29">
        <v>14</v>
      </c>
      <c r="D1677" s="30">
        <v>48914</v>
      </c>
      <c r="E1677" s="29" t="s">
        <v>92</v>
      </c>
      <c r="F1677" s="29">
        <v>4205.3329167202073</v>
      </c>
      <c r="G1677" s="29">
        <v>5790.9732451274094</v>
      </c>
      <c r="H1677" s="29">
        <v>9996.3061618476167</v>
      </c>
      <c r="I1677" s="29">
        <v>708529.83571434557</v>
      </c>
      <c r="J1677" s="29">
        <v>55887.66428565434</v>
      </c>
      <c r="K1677" s="29">
        <v>84060.621980212309</v>
      </c>
      <c r="L1677" s="31">
        <v>9.7500000000000003E-2</v>
      </c>
      <c r="M1677" s="31" t="s">
        <v>42</v>
      </c>
      <c r="N1677" s="29">
        <v>764417.49999999988</v>
      </c>
      <c r="O1677" s="29" t="s">
        <v>184</v>
      </c>
      <c r="P1677" s="81">
        <v>2033</v>
      </c>
    </row>
    <row r="1678" spans="3:16" x14ac:dyDescent="0.4">
      <c r="C1678" s="29">
        <v>15</v>
      </c>
      <c r="D1678" s="30">
        <v>48945</v>
      </c>
      <c r="E1678" s="29" t="s">
        <v>92</v>
      </c>
      <c r="F1678" s="29">
        <v>4239.5012466685585</v>
      </c>
      <c r="G1678" s="29">
        <v>5756.8049151790583</v>
      </c>
      <c r="H1678" s="29">
        <v>9996.3061618476167</v>
      </c>
      <c r="I1678" s="29">
        <v>704290.33446767705</v>
      </c>
      <c r="J1678" s="29">
        <v>60127.165532322899</v>
      </c>
      <c r="K1678" s="29">
        <v>89817.426895391371</v>
      </c>
      <c r="L1678" s="31">
        <v>9.7500000000000003E-2</v>
      </c>
      <c r="M1678" s="31" t="s">
        <v>42</v>
      </c>
      <c r="N1678" s="29">
        <v>764417.49999999988</v>
      </c>
      <c r="O1678" s="29" t="s">
        <v>184</v>
      </c>
      <c r="P1678" s="81">
        <v>2034</v>
      </c>
    </row>
    <row r="1679" spans="3:16" x14ac:dyDescent="0.4">
      <c r="C1679" s="29">
        <v>16</v>
      </c>
      <c r="D1679" s="30">
        <v>48976</v>
      </c>
      <c r="E1679" s="29" t="s">
        <v>92</v>
      </c>
      <c r="F1679" s="29">
        <v>4273.9471942977425</v>
      </c>
      <c r="G1679" s="29">
        <v>5722.3589675498761</v>
      </c>
      <c r="H1679" s="29">
        <v>9996.3061618476186</v>
      </c>
      <c r="I1679" s="29">
        <v>700016.38727337925</v>
      </c>
      <c r="J1679" s="29">
        <v>64401.112726620639</v>
      </c>
      <c r="K1679" s="29">
        <v>95539.785862941251</v>
      </c>
      <c r="L1679" s="31">
        <v>9.7500000000000003E-2</v>
      </c>
      <c r="M1679" s="31" t="s">
        <v>42</v>
      </c>
      <c r="N1679" s="29">
        <v>764417.49999999988</v>
      </c>
      <c r="O1679" s="29" t="s">
        <v>184</v>
      </c>
      <c r="P1679" s="81">
        <v>2034</v>
      </c>
    </row>
    <row r="1680" spans="3:16" x14ac:dyDescent="0.4">
      <c r="C1680" s="29">
        <v>17</v>
      </c>
      <c r="D1680" s="30">
        <v>49004</v>
      </c>
      <c r="E1680" s="29" t="s">
        <v>92</v>
      </c>
      <c r="F1680" s="29">
        <v>4308.6730152514119</v>
      </c>
      <c r="G1680" s="29">
        <v>5687.6331465962066</v>
      </c>
      <c r="H1680" s="29">
        <v>9996.3061618476186</v>
      </c>
      <c r="I1680" s="29">
        <v>695707.71425812785</v>
      </c>
      <c r="J1680" s="29">
        <v>68709.785741872052</v>
      </c>
      <c r="K1680" s="29">
        <v>101227.41900953747</v>
      </c>
      <c r="L1680" s="31">
        <v>9.7500000000000003E-2</v>
      </c>
      <c r="M1680" s="31" t="s">
        <v>42</v>
      </c>
      <c r="N1680" s="29">
        <v>764417.49999999988</v>
      </c>
      <c r="O1680" s="29" t="s">
        <v>184</v>
      </c>
      <c r="P1680" s="81">
        <v>2034</v>
      </c>
    </row>
    <row r="1681" spans="3:16" x14ac:dyDescent="0.4">
      <c r="C1681" s="29">
        <v>18</v>
      </c>
      <c r="D1681" s="30">
        <v>49035</v>
      </c>
      <c r="E1681" s="29" t="s">
        <v>92</v>
      </c>
      <c r="F1681" s="29">
        <v>4343.6809835003278</v>
      </c>
      <c r="G1681" s="29">
        <v>5652.625178347289</v>
      </c>
      <c r="H1681" s="29">
        <v>9996.3061618476167</v>
      </c>
      <c r="I1681" s="29">
        <v>691364.03327462752</v>
      </c>
      <c r="J1681" s="29">
        <v>73053.466725372375</v>
      </c>
      <c r="K1681" s="29">
        <v>106880.04418788475</v>
      </c>
      <c r="L1681" s="31">
        <v>9.7500000000000003E-2</v>
      </c>
      <c r="M1681" s="31" t="s">
        <v>42</v>
      </c>
      <c r="N1681" s="29">
        <v>764417.49999999988</v>
      </c>
      <c r="O1681" s="29" t="s">
        <v>184</v>
      </c>
      <c r="P1681" s="81">
        <v>2034</v>
      </c>
    </row>
    <row r="1682" spans="3:16" x14ac:dyDescent="0.4">
      <c r="C1682" s="29">
        <v>19</v>
      </c>
      <c r="D1682" s="30">
        <v>49065</v>
      </c>
      <c r="E1682" s="29" t="s">
        <v>92</v>
      </c>
      <c r="F1682" s="29">
        <v>4378.9733914912695</v>
      </c>
      <c r="G1682" s="29">
        <v>5617.3327703563491</v>
      </c>
      <c r="H1682" s="29">
        <v>9996.3061618476186</v>
      </c>
      <c r="I1682" s="29">
        <v>686985.0598831363</v>
      </c>
      <c r="J1682" s="29">
        <v>77432.44011686364</v>
      </c>
      <c r="K1682" s="29">
        <v>112497.3769582411</v>
      </c>
      <c r="L1682" s="31">
        <v>9.7500000000000003E-2</v>
      </c>
      <c r="M1682" s="31" t="s">
        <v>42</v>
      </c>
      <c r="N1682" s="29">
        <v>764417.49999999988</v>
      </c>
      <c r="O1682" s="29" t="s">
        <v>184</v>
      </c>
      <c r="P1682" s="81">
        <v>2034</v>
      </c>
    </row>
    <row r="1683" spans="3:16" x14ac:dyDescent="0.4">
      <c r="C1683" s="29">
        <v>20</v>
      </c>
      <c r="D1683" s="30">
        <v>49096</v>
      </c>
      <c r="E1683" s="29" t="s">
        <v>92</v>
      </c>
      <c r="F1683" s="29">
        <v>4414.5525502971359</v>
      </c>
      <c r="G1683" s="29">
        <v>5581.7536115504827</v>
      </c>
      <c r="H1683" s="29">
        <v>9996.3061618476186</v>
      </c>
      <c r="I1683" s="29">
        <v>682570.50733283919</v>
      </c>
      <c r="J1683" s="29">
        <v>81846.992667160783</v>
      </c>
      <c r="K1683" s="29">
        <v>118079.13056979158</v>
      </c>
      <c r="L1683" s="31">
        <v>9.7500000000000003E-2</v>
      </c>
      <c r="M1683" s="31" t="s">
        <v>42</v>
      </c>
      <c r="N1683" s="29">
        <v>764417.49999999988</v>
      </c>
      <c r="O1683" s="29" t="s">
        <v>184</v>
      </c>
      <c r="P1683" s="81">
        <v>2034</v>
      </c>
    </row>
    <row r="1684" spans="3:16" x14ac:dyDescent="0.4">
      <c r="C1684" s="29">
        <v>21</v>
      </c>
      <c r="D1684" s="30">
        <v>49126</v>
      </c>
      <c r="E1684" s="29" t="s">
        <v>92</v>
      </c>
      <c r="F1684" s="29">
        <v>4450.4207897683018</v>
      </c>
      <c r="G1684" s="29">
        <v>5545.8853720793186</v>
      </c>
      <c r="H1684" s="29">
        <v>9996.3061618476204</v>
      </c>
      <c r="I1684" s="29">
        <v>678120.08654307085</v>
      </c>
      <c r="J1684" s="29">
        <v>86297.413456929091</v>
      </c>
      <c r="K1684" s="29">
        <v>123625.01594187089</v>
      </c>
      <c r="L1684" s="31">
        <v>9.7500000000000003E-2</v>
      </c>
      <c r="M1684" s="31" t="s">
        <v>42</v>
      </c>
      <c r="N1684" s="29">
        <v>764417.49999999988</v>
      </c>
      <c r="O1684" s="29" t="s">
        <v>184</v>
      </c>
      <c r="P1684" s="81">
        <v>2034</v>
      </c>
    </row>
    <row r="1685" spans="3:16" x14ac:dyDescent="0.4">
      <c r="C1685" s="29">
        <v>22</v>
      </c>
      <c r="D1685" s="30">
        <v>49157</v>
      </c>
      <c r="E1685" s="29" t="s">
        <v>92</v>
      </c>
      <c r="F1685" s="29">
        <v>4486.5804586851673</v>
      </c>
      <c r="G1685" s="29">
        <v>5509.7257031624513</v>
      </c>
      <c r="H1685" s="29">
        <v>9996.3061618476186</v>
      </c>
      <c r="I1685" s="29">
        <v>673633.50608438568</v>
      </c>
      <c r="J1685" s="29">
        <v>90783.993915614265</v>
      </c>
      <c r="K1685" s="29">
        <v>129134.74164503334</v>
      </c>
      <c r="L1685" s="31">
        <v>9.7500000000000003E-2</v>
      </c>
      <c r="M1685" s="31" t="s">
        <v>42</v>
      </c>
      <c r="N1685" s="29">
        <v>764417.49999999988</v>
      </c>
      <c r="O1685" s="29" t="s">
        <v>184</v>
      </c>
      <c r="P1685" s="81">
        <v>2034</v>
      </c>
    </row>
    <row r="1686" spans="3:16" x14ac:dyDescent="0.4">
      <c r="C1686" s="29">
        <v>23</v>
      </c>
      <c r="D1686" s="30">
        <v>49188</v>
      </c>
      <c r="E1686" s="29" t="s">
        <v>92</v>
      </c>
      <c r="F1686" s="29">
        <v>4523.0339249119852</v>
      </c>
      <c r="G1686" s="29">
        <v>5473.2722369356334</v>
      </c>
      <c r="H1686" s="29">
        <v>9996.3061618476186</v>
      </c>
      <c r="I1686" s="29">
        <v>669110.47215947369</v>
      </c>
      <c r="J1686" s="29">
        <v>95307.027840526251</v>
      </c>
      <c r="K1686" s="29">
        <v>134608.01388196897</v>
      </c>
      <c r="L1686" s="31">
        <v>9.7500000000000003E-2</v>
      </c>
      <c r="M1686" s="31" t="s">
        <v>42</v>
      </c>
      <c r="N1686" s="29">
        <v>764417.49999999988</v>
      </c>
      <c r="O1686" s="29" t="s">
        <v>184</v>
      </c>
      <c r="P1686" s="81">
        <v>2034</v>
      </c>
    </row>
    <row r="1687" spans="3:16" x14ac:dyDescent="0.4">
      <c r="C1687" s="29">
        <v>24</v>
      </c>
      <c r="D1687" s="30">
        <v>49218</v>
      </c>
      <c r="E1687" s="29" t="s">
        <v>92</v>
      </c>
      <c r="F1687" s="29">
        <v>4559.7835755518945</v>
      </c>
      <c r="G1687" s="29">
        <v>5436.5225862957241</v>
      </c>
      <c r="H1687" s="29">
        <v>9996.3061618476186</v>
      </c>
      <c r="I1687" s="29">
        <v>664550.68858392176</v>
      </c>
      <c r="J1687" s="29">
        <v>99866.811416078141</v>
      </c>
      <c r="K1687" s="29">
        <v>140044.53646826471</v>
      </c>
      <c r="L1687" s="31">
        <v>9.7500000000000003E-2</v>
      </c>
      <c r="M1687" s="31" t="s">
        <v>42</v>
      </c>
      <c r="N1687" s="29">
        <v>764417.49999999988</v>
      </c>
      <c r="O1687" s="29" t="s">
        <v>184</v>
      </c>
      <c r="P1687" s="81">
        <v>2034</v>
      </c>
    </row>
    <row r="1688" spans="3:16" x14ac:dyDescent="0.4">
      <c r="C1688" s="29">
        <v>25</v>
      </c>
      <c r="D1688" s="30">
        <v>49249</v>
      </c>
      <c r="E1688" s="29" t="s">
        <v>92</v>
      </c>
      <c r="F1688" s="29">
        <v>4596.8318171032543</v>
      </c>
      <c r="G1688" s="29">
        <v>5399.4743447443643</v>
      </c>
      <c r="H1688" s="29">
        <v>9996.3061618476186</v>
      </c>
      <c r="I1688" s="29">
        <v>659953.85676681856</v>
      </c>
      <c r="J1688" s="29">
        <v>104463.6432331814</v>
      </c>
      <c r="K1688" s="29">
        <v>145444.01081300908</v>
      </c>
      <c r="L1688" s="31">
        <v>9.7500000000000003E-2</v>
      </c>
      <c r="M1688" s="31" t="s">
        <v>42</v>
      </c>
      <c r="N1688" s="29">
        <v>764417.49999999988</v>
      </c>
      <c r="O1688" s="29" t="s">
        <v>184</v>
      </c>
      <c r="P1688" s="81">
        <v>2034</v>
      </c>
    </row>
    <row r="1689" spans="3:16" x14ac:dyDescent="0.4">
      <c r="C1689" s="29">
        <v>26</v>
      </c>
      <c r="D1689" s="30">
        <v>49279</v>
      </c>
      <c r="E1689" s="29" t="s">
        <v>92</v>
      </c>
      <c r="F1689" s="29">
        <v>4634.1810756172172</v>
      </c>
      <c r="G1689" s="29">
        <v>5362.1250862304014</v>
      </c>
      <c r="H1689" s="29">
        <v>9996.3061618476186</v>
      </c>
      <c r="I1689" s="29">
        <v>655319.67569120135</v>
      </c>
      <c r="J1689" s="29">
        <v>109097.82430879862</v>
      </c>
      <c r="K1689" s="29">
        <v>150806.13589923948</v>
      </c>
      <c r="L1689" s="31">
        <v>9.7500000000000003E-2</v>
      </c>
      <c r="M1689" s="31" t="s">
        <v>42</v>
      </c>
      <c r="N1689" s="29">
        <v>764417.49999999988</v>
      </c>
      <c r="O1689" s="29" t="s">
        <v>184</v>
      </c>
      <c r="P1689" s="81">
        <v>2034</v>
      </c>
    </row>
    <row r="1690" spans="3:16" x14ac:dyDescent="0.4">
      <c r="C1690" s="29">
        <v>27</v>
      </c>
      <c r="D1690" s="30">
        <v>49310</v>
      </c>
      <c r="E1690" s="29" t="s">
        <v>92</v>
      </c>
      <c r="F1690" s="29">
        <v>4671.8337968566093</v>
      </c>
      <c r="G1690" s="29">
        <v>5324.4723649910111</v>
      </c>
      <c r="H1690" s="29">
        <v>9996.3061618476204</v>
      </c>
      <c r="I1690" s="29">
        <v>650647.84189434478</v>
      </c>
      <c r="J1690" s="29">
        <v>113769.65810565522</v>
      </c>
      <c r="K1690" s="29">
        <v>156130.60826423048</v>
      </c>
      <c r="L1690" s="31">
        <v>9.7500000000000003E-2</v>
      </c>
      <c r="M1690" s="31" t="s">
        <v>42</v>
      </c>
      <c r="N1690" s="29">
        <v>764417.49999999988</v>
      </c>
      <c r="O1690" s="29" t="s">
        <v>184</v>
      </c>
      <c r="P1690" s="81">
        <v>2035</v>
      </c>
    </row>
    <row r="1691" spans="3:16" x14ac:dyDescent="0.4">
      <c r="C1691" s="29">
        <v>28</v>
      </c>
      <c r="D1691" s="30">
        <v>49341</v>
      </c>
      <c r="E1691" s="29" t="s">
        <v>92</v>
      </c>
      <c r="F1691" s="29">
        <v>4709.7924464560692</v>
      </c>
      <c r="G1691" s="29">
        <v>5286.5137153915512</v>
      </c>
      <c r="H1691" s="29">
        <v>9996.3061618476204</v>
      </c>
      <c r="I1691" s="29">
        <v>645938.04944788874</v>
      </c>
      <c r="J1691" s="29">
        <v>118479.45055211129</v>
      </c>
      <c r="K1691" s="29">
        <v>161417.12197962202</v>
      </c>
      <c r="L1691" s="31">
        <v>9.7500000000000003E-2</v>
      </c>
      <c r="M1691" s="31" t="s">
        <v>42</v>
      </c>
      <c r="N1691" s="29">
        <v>764417.49999999988</v>
      </c>
      <c r="O1691" s="29" t="s">
        <v>184</v>
      </c>
      <c r="P1691" s="81">
        <v>2035</v>
      </c>
    </row>
    <row r="1692" spans="3:16" x14ac:dyDescent="0.4">
      <c r="C1692" s="29">
        <v>29</v>
      </c>
      <c r="D1692" s="30">
        <v>49369</v>
      </c>
      <c r="E1692" s="29" t="s">
        <v>92</v>
      </c>
      <c r="F1692" s="29">
        <v>4748.0595100835244</v>
      </c>
      <c r="G1692" s="29">
        <v>5248.246651764096</v>
      </c>
      <c r="H1692" s="29">
        <v>9996.3061618476204</v>
      </c>
      <c r="I1692" s="29">
        <v>641189.98993780522</v>
      </c>
      <c r="J1692" s="29">
        <v>123227.51006219481</v>
      </c>
      <c r="K1692" s="29">
        <v>166665.36863138611</v>
      </c>
      <c r="L1692" s="31">
        <v>9.7500000000000003E-2</v>
      </c>
      <c r="M1692" s="31" t="s">
        <v>42</v>
      </c>
      <c r="N1692" s="29">
        <v>764417.49999999988</v>
      </c>
      <c r="O1692" s="29" t="s">
        <v>184</v>
      </c>
      <c r="P1692" s="81">
        <v>2035</v>
      </c>
    </row>
    <row r="1693" spans="3:16" x14ac:dyDescent="0.4">
      <c r="C1693" s="29">
        <v>30</v>
      </c>
      <c r="D1693" s="30">
        <v>49400</v>
      </c>
      <c r="E1693" s="29" t="s">
        <v>92</v>
      </c>
      <c r="F1693" s="29">
        <v>4786.6374936029542</v>
      </c>
      <c r="G1693" s="29">
        <v>5209.668668244668</v>
      </c>
      <c r="H1693" s="29">
        <v>9996.3061618476222</v>
      </c>
      <c r="I1693" s="29">
        <v>636403.35244420229</v>
      </c>
      <c r="J1693" s="29">
        <v>128014.14755579777</v>
      </c>
      <c r="K1693" s="29">
        <v>171875.03729963079</v>
      </c>
      <c r="L1693" s="31">
        <v>9.7500000000000003E-2</v>
      </c>
      <c r="M1693" s="31" t="s">
        <v>42</v>
      </c>
      <c r="N1693" s="29">
        <v>764417.49999999988</v>
      </c>
      <c r="O1693" s="29" t="s">
        <v>184</v>
      </c>
      <c r="P1693" s="81">
        <v>2035</v>
      </c>
    </row>
    <row r="1694" spans="3:16" x14ac:dyDescent="0.4">
      <c r="C1694" s="29">
        <v>31</v>
      </c>
      <c r="D1694" s="30">
        <v>49430</v>
      </c>
      <c r="E1694" s="29" t="s">
        <v>92</v>
      </c>
      <c r="F1694" s="29">
        <v>4825.5289232384766</v>
      </c>
      <c r="G1694" s="29">
        <v>5170.7772386091438</v>
      </c>
      <c r="H1694" s="29">
        <v>9996.3061618476204</v>
      </c>
      <c r="I1694" s="29">
        <v>631577.82352096378</v>
      </c>
      <c r="J1694" s="29">
        <v>132839.67647903625</v>
      </c>
      <c r="K1694" s="29">
        <v>177045.81453823994</v>
      </c>
      <c r="L1694" s="31">
        <v>9.7500000000000003E-2</v>
      </c>
      <c r="M1694" s="31" t="s">
        <v>42</v>
      </c>
      <c r="N1694" s="29">
        <v>764417.49999999988</v>
      </c>
      <c r="O1694" s="29" t="s">
        <v>184</v>
      </c>
      <c r="P1694" s="81">
        <v>2035</v>
      </c>
    </row>
    <row r="1695" spans="3:16" x14ac:dyDescent="0.4">
      <c r="C1695" s="29">
        <v>32</v>
      </c>
      <c r="D1695" s="30">
        <v>49461</v>
      </c>
      <c r="E1695" s="29" t="s">
        <v>92</v>
      </c>
      <c r="F1695" s="29">
        <v>4864.7363457397896</v>
      </c>
      <c r="G1695" s="29">
        <v>5131.5698161078308</v>
      </c>
      <c r="H1695" s="29">
        <v>9996.3061618476204</v>
      </c>
      <c r="I1695" s="29">
        <v>626713.08717522398</v>
      </c>
      <c r="J1695" s="29">
        <v>137704.41282477605</v>
      </c>
      <c r="K1695" s="29">
        <v>182177.38435434777</v>
      </c>
      <c r="L1695" s="31">
        <v>9.7500000000000003E-2</v>
      </c>
      <c r="M1695" s="31" t="s">
        <v>42</v>
      </c>
      <c r="N1695" s="29">
        <v>764417.49999999988</v>
      </c>
      <c r="O1695" s="29" t="s">
        <v>184</v>
      </c>
      <c r="P1695" s="81">
        <v>2035</v>
      </c>
    </row>
    <row r="1696" spans="3:16" x14ac:dyDescent="0.4">
      <c r="C1696" s="29">
        <v>33</v>
      </c>
      <c r="D1696" s="30">
        <v>49491</v>
      </c>
      <c r="E1696" s="29" t="s">
        <v>92</v>
      </c>
      <c r="F1696" s="29">
        <v>4904.2623285489235</v>
      </c>
      <c r="G1696" s="29">
        <v>5092.0438332986951</v>
      </c>
      <c r="H1696" s="29">
        <v>9996.3061618476186</v>
      </c>
      <c r="I1696" s="29">
        <v>621808.82484667504</v>
      </c>
      <c r="J1696" s="29">
        <v>142608.67515332496</v>
      </c>
      <c r="K1696" s="29">
        <v>187269.42818764647</v>
      </c>
      <c r="L1696" s="31">
        <v>9.7500000000000003E-2</v>
      </c>
      <c r="M1696" s="31" t="s">
        <v>42</v>
      </c>
      <c r="N1696" s="29">
        <v>764417.49999999988</v>
      </c>
      <c r="O1696" s="29" t="s">
        <v>184</v>
      </c>
      <c r="P1696" s="81">
        <v>2035</v>
      </c>
    </row>
    <row r="1697" spans="3:16" x14ac:dyDescent="0.4">
      <c r="C1697" s="29">
        <v>34</v>
      </c>
      <c r="D1697" s="30">
        <v>49522</v>
      </c>
      <c r="E1697" s="29" t="s">
        <v>92</v>
      </c>
      <c r="F1697" s="29">
        <v>4944.1094599683856</v>
      </c>
      <c r="G1697" s="29">
        <v>5052.1967018792348</v>
      </c>
      <c r="H1697" s="29">
        <v>9996.3061618476204</v>
      </c>
      <c r="I1697" s="29">
        <v>616864.71538670664</v>
      </c>
      <c r="J1697" s="29">
        <v>147552.78461329336</v>
      </c>
      <c r="K1697" s="29">
        <v>192321.6248895257</v>
      </c>
      <c r="L1697" s="31">
        <v>9.7500000000000003E-2</v>
      </c>
      <c r="M1697" s="31" t="s">
        <v>42</v>
      </c>
      <c r="N1697" s="29">
        <v>764417.49999999988</v>
      </c>
      <c r="O1697" s="29" t="s">
        <v>184</v>
      </c>
      <c r="P1697" s="81">
        <v>2035</v>
      </c>
    </row>
    <row r="1698" spans="3:16" x14ac:dyDescent="0.4">
      <c r="C1698" s="29">
        <v>35</v>
      </c>
      <c r="D1698" s="30">
        <v>49553</v>
      </c>
      <c r="E1698" s="29" t="s">
        <v>92</v>
      </c>
      <c r="F1698" s="29">
        <v>4984.2803493306292</v>
      </c>
      <c r="G1698" s="29">
        <v>5012.0258125169912</v>
      </c>
      <c r="H1698" s="29">
        <v>9996.3061618476204</v>
      </c>
      <c r="I1698" s="29">
        <v>611880.43503737601</v>
      </c>
      <c r="J1698" s="29">
        <v>152537.06496262399</v>
      </c>
      <c r="K1698" s="29">
        <v>197333.65070204268</v>
      </c>
      <c r="L1698" s="31">
        <v>9.7500000000000003E-2</v>
      </c>
      <c r="M1698" s="31" t="s">
        <v>42</v>
      </c>
      <c r="N1698" s="29">
        <v>764417.49999999988</v>
      </c>
      <c r="O1698" s="29" t="s">
        <v>184</v>
      </c>
      <c r="P1698" s="81">
        <v>2035</v>
      </c>
    </row>
    <row r="1699" spans="3:16" x14ac:dyDescent="0.4">
      <c r="C1699" s="29">
        <v>36</v>
      </c>
      <c r="D1699" s="30">
        <v>49583</v>
      </c>
      <c r="E1699" s="29" t="s">
        <v>92</v>
      </c>
      <c r="F1699" s="29">
        <v>5024.7776271689381</v>
      </c>
      <c r="G1699" s="29">
        <v>4971.5285346786804</v>
      </c>
      <c r="H1699" s="29">
        <v>9996.3061618476186</v>
      </c>
      <c r="I1699" s="29">
        <v>606855.65741020709</v>
      </c>
      <c r="J1699" s="29">
        <v>157561.84258979294</v>
      </c>
      <c r="K1699" s="29">
        <v>202305.17923672136</v>
      </c>
      <c r="L1699" s="31">
        <v>9.7500000000000003E-2</v>
      </c>
      <c r="M1699" s="31" t="s">
        <v>42</v>
      </c>
      <c r="N1699" s="29">
        <v>764417.49999999988</v>
      </c>
      <c r="O1699" s="29" t="s">
        <v>184</v>
      </c>
      <c r="P1699" s="81">
        <v>2035</v>
      </c>
    </row>
    <row r="1700" spans="3:16" x14ac:dyDescent="0.4">
      <c r="C1700" s="29">
        <v>37</v>
      </c>
      <c r="D1700" s="30">
        <v>49614</v>
      </c>
      <c r="E1700" s="29" t="s">
        <v>92</v>
      </c>
      <c r="F1700" s="29">
        <v>5065.6039453896874</v>
      </c>
      <c r="G1700" s="29">
        <v>4930.702216457933</v>
      </c>
      <c r="H1700" s="29">
        <v>9996.3061618476204</v>
      </c>
      <c r="I1700" s="29">
        <v>601790.05346481735</v>
      </c>
      <c r="J1700" s="29">
        <v>162627.44653518262</v>
      </c>
      <c r="K1700" s="29">
        <v>207235.88145317929</v>
      </c>
      <c r="L1700" s="31">
        <v>9.7500000000000003E-2</v>
      </c>
      <c r="M1700" s="31" t="s">
        <v>42</v>
      </c>
      <c r="N1700" s="29">
        <v>764417.49999999988</v>
      </c>
      <c r="O1700" s="29" t="s">
        <v>184</v>
      </c>
      <c r="P1700" s="81">
        <v>2035</v>
      </c>
    </row>
    <row r="1701" spans="3:16" x14ac:dyDescent="0.4">
      <c r="C1701" s="29">
        <v>38</v>
      </c>
      <c r="D1701" s="30">
        <v>49644</v>
      </c>
      <c r="E1701" s="29" t="s">
        <v>92</v>
      </c>
      <c r="F1701" s="29">
        <v>5106.7619774459772</v>
      </c>
      <c r="G1701" s="29">
        <v>4889.5441844016414</v>
      </c>
      <c r="H1701" s="29">
        <v>9996.3061618476186</v>
      </c>
      <c r="I1701" s="29">
        <v>596683.29148737132</v>
      </c>
      <c r="J1701" s="29">
        <v>167734.2085126286</v>
      </c>
      <c r="K1701" s="29">
        <v>212125.42563758092</v>
      </c>
      <c r="L1701" s="31">
        <v>9.7500000000000003E-2</v>
      </c>
      <c r="M1701" s="31" t="s">
        <v>42</v>
      </c>
      <c r="N1701" s="29">
        <v>764417.49999999988</v>
      </c>
      <c r="O1701" s="29" t="s">
        <v>184</v>
      </c>
      <c r="P1701" s="81">
        <v>2035</v>
      </c>
    </row>
    <row r="1702" spans="3:16" x14ac:dyDescent="0.4">
      <c r="C1702" s="29">
        <v>39</v>
      </c>
      <c r="D1702" s="30">
        <v>49675</v>
      </c>
      <c r="E1702" s="29" t="s">
        <v>92</v>
      </c>
      <c r="F1702" s="29">
        <v>5148.2544185127263</v>
      </c>
      <c r="G1702" s="29">
        <v>4848.0517433348923</v>
      </c>
      <c r="H1702" s="29">
        <v>9996.3061618476186</v>
      </c>
      <c r="I1702" s="29">
        <v>591535.03706885863</v>
      </c>
      <c r="J1702" s="29">
        <v>172882.46293114132</v>
      </c>
      <c r="K1702" s="29">
        <v>216973.47738091581</v>
      </c>
      <c r="L1702" s="31">
        <v>9.7500000000000003E-2</v>
      </c>
      <c r="M1702" s="31" t="s">
        <v>42</v>
      </c>
      <c r="N1702" s="29">
        <v>764417.49999999988</v>
      </c>
      <c r="O1702" s="29" t="s">
        <v>184</v>
      </c>
      <c r="P1702" s="81">
        <v>2036</v>
      </c>
    </row>
    <row r="1703" spans="3:16" x14ac:dyDescent="0.4">
      <c r="C1703" s="29">
        <v>40</v>
      </c>
      <c r="D1703" s="30">
        <v>49706</v>
      </c>
      <c r="E1703" s="29" t="s">
        <v>92</v>
      </c>
      <c r="F1703" s="29">
        <v>5190.0839856631401</v>
      </c>
      <c r="G1703" s="29">
        <v>4806.2221761844767</v>
      </c>
      <c r="H1703" s="29">
        <v>9996.3061618476167</v>
      </c>
      <c r="I1703" s="29">
        <v>586344.95308319549</v>
      </c>
      <c r="J1703" s="29">
        <v>178072.54691680445</v>
      </c>
      <c r="K1703" s="29">
        <v>221779.69955710028</v>
      </c>
      <c r="L1703" s="31">
        <v>9.7500000000000003E-2</v>
      </c>
      <c r="M1703" s="31" t="s">
        <v>42</v>
      </c>
      <c r="N1703" s="29">
        <v>764417.49999999988</v>
      </c>
      <c r="O1703" s="29" t="s">
        <v>184</v>
      </c>
      <c r="P1703" s="81">
        <v>2036</v>
      </c>
    </row>
    <row r="1704" spans="3:16" x14ac:dyDescent="0.4">
      <c r="C1704" s="29">
        <v>41</v>
      </c>
      <c r="D1704" s="30">
        <v>49735</v>
      </c>
      <c r="E1704" s="29" t="s">
        <v>92</v>
      </c>
      <c r="F1704" s="29">
        <v>5232.2534180466555</v>
      </c>
      <c r="G1704" s="29">
        <v>4764.0527438009631</v>
      </c>
      <c r="H1704" s="29">
        <v>9996.3061618476186</v>
      </c>
      <c r="I1704" s="29">
        <v>581112.69966514886</v>
      </c>
      <c r="J1704" s="29">
        <v>183304.80033485111</v>
      </c>
      <c r="K1704" s="29">
        <v>226543.75230090125</v>
      </c>
      <c r="L1704" s="31">
        <v>9.7500000000000003E-2</v>
      </c>
      <c r="M1704" s="31" t="s">
        <v>42</v>
      </c>
      <c r="N1704" s="29">
        <v>764417.49999999988</v>
      </c>
      <c r="O1704" s="29" t="s">
        <v>184</v>
      </c>
      <c r="P1704" s="81">
        <v>2036</v>
      </c>
    </row>
    <row r="1705" spans="3:16" x14ac:dyDescent="0.4">
      <c r="C1705" s="29">
        <v>42</v>
      </c>
      <c r="D1705" s="30">
        <v>49766</v>
      </c>
      <c r="E1705" s="29" t="s">
        <v>92</v>
      </c>
      <c r="F1705" s="29">
        <v>5274.7654770682839</v>
      </c>
      <c r="G1705" s="29">
        <v>4721.5406847793347</v>
      </c>
      <c r="H1705" s="29">
        <v>9996.3061618476186</v>
      </c>
      <c r="I1705" s="29">
        <v>575837.9341880806</v>
      </c>
      <c r="J1705" s="29">
        <v>188579.5658119194</v>
      </c>
      <c r="K1705" s="29">
        <v>231265.29298568057</v>
      </c>
      <c r="L1705" s="31">
        <v>9.7500000000000003E-2</v>
      </c>
      <c r="M1705" s="31" t="s">
        <v>42</v>
      </c>
      <c r="N1705" s="29">
        <v>764417.49999999988</v>
      </c>
      <c r="O1705" s="29" t="s">
        <v>184</v>
      </c>
      <c r="P1705" s="81">
        <v>2036</v>
      </c>
    </row>
    <row r="1706" spans="3:16" x14ac:dyDescent="0.4">
      <c r="C1706" s="29">
        <v>43</v>
      </c>
      <c r="D1706" s="30">
        <v>49796</v>
      </c>
      <c r="E1706" s="29" t="s">
        <v>92</v>
      </c>
      <c r="F1706" s="29">
        <v>5317.6229465694651</v>
      </c>
      <c r="G1706" s="29">
        <v>4678.6832152781553</v>
      </c>
      <c r="H1706" s="29">
        <v>9996.3061618476204</v>
      </c>
      <c r="I1706" s="29">
        <v>570520.31124151114</v>
      </c>
      <c r="J1706" s="29">
        <v>193897.18875848886</v>
      </c>
      <c r="K1706" s="29">
        <v>235943.97620095871</v>
      </c>
      <c r="L1706" s="31">
        <v>9.7500000000000003E-2</v>
      </c>
      <c r="M1706" s="31" t="s">
        <v>42</v>
      </c>
      <c r="N1706" s="29">
        <v>764417.49999999988</v>
      </c>
      <c r="O1706" s="29" t="s">
        <v>184</v>
      </c>
      <c r="P1706" s="81">
        <v>2036</v>
      </c>
    </row>
    <row r="1707" spans="3:16" x14ac:dyDescent="0.4">
      <c r="C1707" s="29">
        <v>44</v>
      </c>
      <c r="D1707" s="30">
        <v>49827</v>
      </c>
      <c r="E1707" s="29" t="s">
        <v>92</v>
      </c>
      <c r="F1707" s="29">
        <v>5360.8286330103419</v>
      </c>
      <c r="G1707" s="29">
        <v>4635.4775288372784</v>
      </c>
      <c r="H1707" s="29">
        <v>9996.3061618476204</v>
      </c>
      <c r="I1707" s="29">
        <v>565159.48260850075</v>
      </c>
      <c r="J1707" s="29">
        <v>199258.01739149919</v>
      </c>
      <c r="K1707" s="29">
        <v>240579.45372979599</v>
      </c>
      <c r="L1707" s="31">
        <v>9.7500000000000003E-2</v>
      </c>
      <c r="M1707" s="31" t="s">
        <v>42</v>
      </c>
      <c r="N1707" s="29">
        <v>764417.49999999988</v>
      </c>
      <c r="O1707" s="29" t="s">
        <v>184</v>
      </c>
      <c r="P1707" s="81">
        <v>2036</v>
      </c>
    </row>
    <row r="1708" spans="3:16" x14ac:dyDescent="0.4">
      <c r="C1708" s="29">
        <v>45</v>
      </c>
      <c r="D1708" s="30">
        <v>49857</v>
      </c>
      <c r="E1708" s="29" t="s">
        <v>92</v>
      </c>
      <c r="F1708" s="29">
        <v>5404.3853656535503</v>
      </c>
      <c r="G1708" s="29">
        <v>4591.9207961940683</v>
      </c>
      <c r="H1708" s="29">
        <v>9996.3061618476186</v>
      </c>
      <c r="I1708" s="29">
        <v>559755.0972428472</v>
      </c>
      <c r="J1708" s="29">
        <v>204662.40275715274</v>
      </c>
      <c r="K1708" s="29">
        <v>245171.37452599005</v>
      </c>
      <c r="L1708" s="31">
        <v>9.7500000000000003E-2</v>
      </c>
      <c r="M1708" s="31" t="s">
        <v>42</v>
      </c>
      <c r="N1708" s="29">
        <v>764417.49999999988</v>
      </c>
      <c r="O1708" s="29" t="s">
        <v>184</v>
      </c>
      <c r="P1708" s="81">
        <v>2036</v>
      </c>
    </row>
    <row r="1709" spans="3:16" x14ac:dyDescent="0.4">
      <c r="C1709" s="29">
        <v>46</v>
      </c>
      <c r="D1709" s="30">
        <v>49888</v>
      </c>
      <c r="E1709" s="29" t="s">
        <v>92</v>
      </c>
      <c r="F1709" s="29">
        <v>5448.2959967494835</v>
      </c>
      <c r="G1709" s="29">
        <v>4548.0101650981333</v>
      </c>
      <c r="H1709" s="29">
        <v>9996.3061618476167</v>
      </c>
      <c r="I1709" s="29">
        <v>554306.80124609766</v>
      </c>
      <c r="J1709" s="29">
        <v>210110.69875390222</v>
      </c>
      <c r="K1709" s="29">
        <v>249719.38469108817</v>
      </c>
      <c r="L1709" s="31">
        <v>9.7500000000000003E-2</v>
      </c>
      <c r="M1709" s="31" t="s">
        <v>42</v>
      </c>
      <c r="N1709" s="29">
        <v>764417.49999999988</v>
      </c>
      <c r="O1709" s="29" t="s">
        <v>184</v>
      </c>
      <c r="P1709" s="81">
        <v>2036</v>
      </c>
    </row>
    <row r="1710" spans="3:16" x14ac:dyDescent="0.4">
      <c r="C1710" s="29">
        <v>47</v>
      </c>
      <c r="D1710" s="30">
        <v>49919</v>
      </c>
      <c r="E1710" s="29" t="s">
        <v>92</v>
      </c>
      <c r="F1710" s="29">
        <v>5492.563401723075</v>
      </c>
      <c r="G1710" s="29">
        <v>4503.7427601245436</v>
      </c>
      <c r="H1710" s="29">
        <v>9996.3061618476186</v>
      </c>
      <c r="I1710" s="29">
        <v>548814.23784437461</v>
      </c>
      <c r="J1710" s="29">
        <v>215603.2621556253</v>
      </c>
      <c r="K1710" s="29">
        <v>254223.12745121273</v>
      </c>
      <c r="L1710" s="31">
        <v>9.7500000000000003E-2</v>
      </c>
      <c r="M1710" s="31" t="s">
        <v>42</v>
      </c>
      <c r="N1710" s="29">
        <v>764417.49999999988</v>
      </c>
      <c r="O1710" s="29" t="s">
        <v>184</v>
      </c>
      <c r="P1710" s="81">
        <v>2036</v>
      </c>
    </row>
    <row r="1711" spans="3:16" x14ac:dyDescent="0.4">
      <c r="C1711" s="29">
        <v>48</v>
      </c>
      <c r="D1711" s="30">
        <v>49949</v>
      </c>
      <c r="E1711" s="29" t="s">
        <v>92</v>
      </c>
      <c r="F1711" s="29">
        <v>5537.1904793620743</v>
      </c>
      <c r="G1711" s="29">
        <v>4459.1156824855443</v>
      </c>
      <c r="H1711" s="29">
        <v>9996.3061618476186</v>
      </c>
      <c r="I1711" s="29">
        <v>543277.04736501258</v>
      </c>
      <c r="J1711" s="29">
        <v>221140.45263498736</v>
      </c>
      <c r="K1711" s="29">
        <v>258682.24313369827</v>
      </c>
      <c r="L1711" s="31">
        <v>9.7500000000000003E-2</v>
      </c>
      <c r="M1711" s="31" t="s">
        <v>42</v>
      </c>
      <c r="N1711" s="29">
        <v>764417.49999999988</v>
      </c>
      <c r="O1711" s="29" t="s">
        <v>184</v>
      </c>
      <c r="P1711" s="81">
        <v>2036</v>
      </c>
    </row>
    <row r="1712" spans="3:16" x14ac:dyDescent="0.4">
      <c r="C1712" s="29">
        <v>49</v>
      </c>
      <c r="D1712" s="30">
        <v>49980</v>
      </c>
      <c r="E1712" s="29" t="s">
        <v>92</v>
      </c>
      <c r="F1712" s="29">
        <v>5582.1801520068911</v>
      </c>
      <c r="G1712" s="29">
        <v>4414.1260098407274</v>
      </c>
      <c r="H1712" s="29">
        <v>9996.3061618476186</v>
      </c>
      <c r="I1712" s="29">
        <v>537694.86721300567</v>
      </c>
      <c r="J1712" s="29">
        <v>226722.63278699425</v>
      </c>
      <c r="K1712" s="29">
        <v>263096.36914353899</v>
      </c>
      <c r="L1712" s="31">
        <v>9.7500000000000003E-2</v>
      </c>
      <c r="M1712" s="31" t="s">
        <v>42</v>
      </c>
      <c r="N1712" s="29">
        <v>764417.49999999988</v>
      </c>
      <c r="O1712" s="29" t="s">
        <v>184</v>
      </c>
      <c r="P1712" s="81">
        <v>2036</v>
      </c>
    </row>
    <row r="1713" spans="3:16" x14ac:dyDescent="0.4">
      <c r="C1713" s="29">
        <v>50</v>
      </c>
      <c r="D1713" s="30">
        <v>50010</v>
      </c>
      <c r="E1713" s="29" t="s">
        <v>92</v>
      </c>
      <c r="F1713" s="29">
        <v>5627.5353657419473</v>
      </c>
      <c r="G1713" s="29">
        <v>4368.7707961056713</v>
      </c>
      <c r="H1713" s="29">
        <v>9996.3061618476186</v>
      </c>
      <c r="I1713" s="29">
        <v>532067.33184726373</v>
      </c>
      <c r="J1713" s="29">
        <v>232350.16815273621</v>
      </c>
      <c r="K1713" s="29">
        <v>267465.13993964466</v>
      </c>
      <c r="L1713" s="31">
        <v>9.7500000000000003E-2</v>
      </c>
      <c r="M1713" s="31" t="s">
        <v>42</v>
      </c>
      <c r="N1713" s="29">
        <v>764417.49999999988</v>
      </c>
      <c r="O1713" s="29" t="s">
        <v>184</v>
      </c>
      <c r="P1713" s="81">
        <v>2036</v>
      </c>
    </row>
    <row r="1714" spans="3:16" x14ac:dyDescent="0.4">
      <c r="C1714" s="29">
        <v>51</v>
      </c>
      <c r="D1714" s="30">
        <v>50041</v>
      </c>
      <c r="E1714" s="29" t="s">
        <v>92</v>
      </c>
      <c r="F1714" s="29">
        <v>5673.2590905885991</v>
      </c>
      <c r="G1714" s="29">
        <v>4323.0470712590177</v>
      </c>
      <c r="H1714" s="29">
        <v>9996.3061618476167</v>
      </c>
      <c r="I1714" s="29">
        <v>526394.07275667519</v>
      </c>
      <c r="J1714" s="29">
        <v>238023.42724332481</v>
      </c>
      <c r="K1714" s="29">
        <v>271788.18701090367</v>
      </c>
      <c r="L1714" s="31">
        <v>9.7500000000000003E-2</v>
      </c>
      <c r="M1714" s="31" t="s">
        <v>42</v>
      </c>
      <c r="N1714" s="29">
        <v>764417.49999999988</v>
      </c>
      <c r="O1714" s="29" t="s">
        <v>184</v>
      </c>
      <c r="P1714" s="81">
        <v>2037</v>
      </c>
    </row>
    <row r="1715" spans="3:16" x14ac:dyDescent="0.4">
      <c r="C1715" s="29">
        <v>52</v>
      </c>
      <c r="D1715" s="30">
        <v>50072</v>
      </c>
      <c r="E1715" s="29" t="s">
        <v>92</v>
      </c>
      <c r="F1715" s="29">
        <v>5719.3543206996346</v>
      </c>
      <c r="G1715" s="29">
        <v>4276.9518411479858</v>
      </c>
      <c r="H1715" s="29">
        <v>9996.3061618476204</v>
      </c>
      <c r="I1715" s="29">
        <v>520674.71843597555</v>
      </c>
      <c r="J1715" s="29">
        <v>243742.78156402445</v>
      </c>
      <c r="K1715" s="29">
        <v>276065.13885205163</v>
      </c>
      <c r="L1715" s="31">
        <v>9.7500000000000003E-2</v>
      </c>
      <c r="M1715" s="31" t="s">
        <v>42</v>
      </c>
      <c r="N1715" s="29">
        <v>764417.49999999988</v>
      </c>
      <c r="O1715" s="29" t="s">
        <v>184</v>
      </c>
      <c r="P1715" s="81">
        <v>2037</v>
      </c>
    </row>
    <row r="1716" spans="3:16" x14ac:dyDescent="0.4">
      <c r="C1716" s="29">
        <v>53</v>
      </c>
      <c r="D1716" s="30">
        <v>50100</v>
      </c>
      <c r="E1716" s="29" t="s">
        <v>92</v>
      </c>
      <c r="F1716" s="29">
        <v>5765.8240745553185</v>
      </c>
      <c r="G1716" s="29">
        <v>4230.4820872923019</v>
      </c>
      <c r="H1716" s="29">
        <v>9996.3061618476204</v>
      </c>
      <c r="I1716" s="29">
        <v>514908.89436142024</v>
      </c>
      <c r="J1716" s="29">
        <v>249508.60563857976</v>
      </c>
      <c r="K1716" s="29">
        <v>280295.62093934393</v>
      </c>
      <c r="L1716" s="31">
        <v>9.7500000000000003E-2</v>
      </c>
      <c r="M1716" s="31" t="s">
        <v>42</v>
      </c>
      <c r="N1716" s="29">
        <v>764417.49999999988</v>
      </c>
      <c r="O1716" s="29" t="s">
        <v>184</v>
      </c>
      <c r="P1716" s="81">
        <v>2037</v>
      </c>
    </row>
    <row r="1717" spans="3:16" x14ac:dyDescent="0.4">
      <c r="C1717" s="29">
        <v>54</v>
      </c>
      <c r="D1717" s="30">
        <v>50131</v>
      </c>
      <c r="E1717" s="29" t="s">
        <v>92</v>
      </c>
      <c r="F1717" s="29">
        <v>5812.6713951610809</v>
      </c>
      <c r="G1717" s="29">
        <v>4183.6347666865395</v>
      </c>
      <c r="H1717" s="29">
        <v>9996.3061618476204</v>
      </c>
      <c r="I1717" s="29">
        <v>509096.22296625917</v>
      </c>
      <c r="J1717" s="29">
        <v>255321.27703374083</v>
      </c>
      <c r="K1717" s="29">
        <v>284479.25570603047</v>
      </c>
      <c r="L1717" s="31">
        <v>9.7500000000000003E-2</v>
      </c>
      <c r="M1717" s="31" t="s">
        <v>42</v>
      </c>
      <c r="N1717" s="29">
        <v>764417.49999999988</v>
      </c>
      <c r="O1717" s="29" t="s">
        <v>184</v>
      </c>
      <c r="P1717" s="81">
        <v>2037</v>
      </c>
    </row>
    <row r="1718" spans="3:16" x14ac:dyDescent="0.4">
      <c r="C1718" s="29">
        <v>55</v>
      </c>
      <c r="D1718" s="30">
        <v>50161</v>
      </c>
      <c r="E1718" s="29" t="s">
        <v>92</v>
      </c>
      <c r="F1718" s="29">
        <v>5859.8993502467629</v>
      </c>
      <c r="G1718" s="29">
        <v>4136.4068116008557</v>
      </c>
      <c r="H1718" s="29">
        <v>9996.3061618476186</v>
      </c>
      <c r="I1718" s="29">
        <v>503236.32361601241</v>
      </c>
      <c r="J1718" s="29">
        <v>261181.17638398759</v>
      </c>
      <c r="K1718" s="29">
        <v>288615.66251763131</v>
      </c>
      <c r="L1718" s="31">
        <v>9.7500000000000003E-2</v>
      </c>
      <c r="M1718" s="31" t="s">
        <v>42</v>
      </c>
      <c r="N1718" s="29">
        <v>764417.49999999988</v>
      </c>
      <c r="O1718" s="29" t="s">
        <v>184</v>
      </c>
      <c r="P1718" s="81">
        <v>2037</v>
      </c>
    </row>
    <row r="1719" spans="3:16" x14ac:dyDescent="0.4">
      <c r="C1719" s="29">
        <v>56</v>
      </c>
      <c r="D1719" s="30">
        <v>50192</v>
      </c>
      <c r="E1719" s="29" t="s">
        <v>92</v>
      </c>
      <c r="F1719" s="29">
        <v>5907.511032467517</v>
      </c>
      <c r="G1719" s="29">
        <v>4088.7951293801011</v>
      </c>
      <c r="H1719" s="29">
        <v>9996.3061618476186</v>
      </c>
      <c r="I1719" s="29">
        <v>497328.81258354487</v>
      </c>
      <c r="J1719" s="29">
        <v>267088.68741645513</v>
      </c>
      <c r="K1719" s="29">
        <v>292704.45764701138</v>
      </c>
      <c r="L1719" s="31">
        <v>9.7500000000000003E-2</v>
      </c>
      <c r="M1719" s="31" t="s">
        <v>42</v>
      </c>
      <c r="N1719" s="29">
        <v>764417.49999999988</v>
      </c>
      <c r="O1719" s="29" t="s">
        <v>184</v>
      </c>
      <c r="P1719" s="81">
        <v>2037</v>
      </c>
    </row>
    <row r="1720" spans="3:16" x14ac:dyDescent="0.4">
      <c r="C1720" s="29">
        <v>57</v>
      </c>
      <c r="D1720" s="30">
        <v>50222</v>
      </c>
      <c r="E1720" s="29" t="s">
        <v>92</v>
      </c>
      <c r="F1720" s="29">
        <v>5955.5095596063165</v>
      </c>
      <c r="G1720" s="29">
        <v>4040.796602241302</v>
      </c>
      <c r="H1720" s="29">
        <v>9996.3061618476186</v>
      </c>
      <c r="I1720" s="29">
        <v>491373.30302393856</v>
      </c>
      <c r="J1720" s="29">
        <v>273044.19697606144</v>
      </c>
      <c r="K1720" s="29">
        <v>296745.25424925267</v>
      </c>
      <c r="L1720" s="31">
        <v>9.7500000000000003E-2</v>
      </c>
      <c r="M1720" s="31" t="s">
        <v>42</v>
      </c>
      <c r="N1720" s="29">
        <v>764417.49999999988</v>
      </c>
      <c r="O1720" s="29" t="s">
        <v>184</v>
      </c>
      <c r="P1720" s="81">
        <v>2037</v>
      </c>
    </row>
    <row r="1721" spans="3:16" x14ac:dyDescent="0.4">
      <c r="C1721" s="29">
        <v>58</v>
      </c>
      <c r="D1721" s="30">
        <v>50253</v>
      </c>
      <c r="E1721" s="29" t="s">
        <v>92</v>
      </c>
      <c r="F1721" s="29">
        <v>6003.8980747781188</v>
      </c>
      <c r="G1721" s="29">
        <v>3992.4080870695011</v>
      </c>
      <c r="H1721" s="29">
        <v>9996.3061618476204</v>
      </c>
      <c r="I1721" s="29">
        <v>485369.40494916041</v>
      </c>
      <c r="J1721" s="29">
        <v>279048.09505083959</v>
      </c>
      <c r="K1721" s="29">
        <v>300737.66233632219</v>
      </c>
      <c r="L1721" s="31">
        <v>9.7500000000000003E-2</v>
      </c>
      <c r="M1721" s="31" t="s">
        <v>42</v>
      </c>
      <c r="N1721" s="29">
        <v>764417.49999999988</v>
      </c>
      <c r="O1721" s="29" t="s">
        <v>184</v>
      </c>
      <c r="P1721" s="81">
        <v>2037</v>
      </c>
    </row>
    <row r="1722" spans="3:16" x14ac:dyDescent="0.4">
      <c r="C1722" s="29">
        <v>59</v>
      </c>
      <c r="D1722" s="30">
        <v>50284</v>
      </c>
      <c r="E1722" s="29" t="s">
        <v>92</v>
      </c>
      <c r="F1722" s="29">
        <v>6052.6797466356902</v>
      </c>
      <c r="G1722" s="29">
        <v>3943.6264152119284</v>
      </c>
      <c r="H1722" s="29">
        <v>9996.3061618476186</v>
      </c>
      <c r="I1722" s="29">
        <v>479316.72520252474</v>
      </c>
      <c r="J1722" s="29">
        <v>285100.77479747526</v>
      </c>
      <c r="K1722" s="29">
        <v>304681.28875153413</v>
      </c>
      <c r="L1722" s="31">
        <v>9.7500000000000003E-2</v>
      </c>
      <c r="M1722" s="31" t="s">
        <v>42</v>
      </c>
      <c r="N1722" s="29">
        <v>764417.49999999988</v>
      </c>
      <c r="O1722" s="29" t="s">
        <v>184</v>
      </c>
      <c r="P1722" s="81">
        <v>2037</v>
      </c>
    </row>
    <row r="1723" spans="3:16" x14ac:dyDescent="0.4">
      <c r="C1723" s="29">
        <v>60</v>
      </c>
      <c r="D1723" s="30">
        <v>50314</v>
      </c>
      <c r="E1723" s="29" t="s">
        <v>92</v>
      </c>
      <c r="F1723" s="29">
        <v>6101.8577695771073</v>
      </c>
      <c r="G1723" s="29">
        <v>3894.4483922705135</v>
      </c>
      <c r="H1723" s="29">
        <v>9996.3061618476204</v>
      </c>
      <c r="I1723" s="29">
        <v>473214.86743294762</v>
      </c>
      <c r="J1723" s="29">
        <v>291202.63256705238</v>
      </c>
      <c r="K1723" s="29">
        <v>308575.73714380467</v>
      </c>
      <c r="L1723" s="31">
        <v>9.7500000000000003E-2</v>
      </c>
      <c r="M1723" s="31" t="s">
        <v>42</v>
      </c>
      <c r="N1723" s="29">
        <v>764417.49999999988</v>
      </c>
      <c r="O1723" s="29" t="s">
        <v>184</v>
      </c>
      <c r="P1723" s="81">
        <v>2037</v>
      </c>
    </row>
    <row r="1724" spans="3:16" x14ac:dyDescent="0.4">
      <c r="C1724" s="29">
        <v>61</v>
      </c>
      <c r="D1724" s="30">
        <v>50345</v>
      </c>
      <c r="E1724" s="29" t="s">
        <v>92</v>
      </c>
      <c r="F1724" s="29">
        <v>6151.435363954919</v>
      </c>
      <c r="G1724" s="29">
        <v>3844.8707978926996</v>
      </c>
      <c r="H1724" s="29">
        <v>9996.3061618476186</v>
      </c>
      <c r="I1724" s="29">
        <v>467063.4320689927</v>
      </c>
      <c r="J1724" s="29">
        <v>297354.0679310073</v>
      </c>
      <c r="K1724" s="29">
        <v>312420.60794169735</v>
      </c>
      <c r="L1724" s="31">
        <v>9.7500000000000003E-2</v>
      </c>
      <c r="M1724" s="31" t="s">
        <v>42</v>
      </c>
      <c r="N1724" s="29">
        <v>764417.49999999988</v>
      </c>
      <c r="O1724" s="29" t="s">
        <v>184</v>
      </c>
      <c r="P1724" s="81">
        <v>2037</v>
      </c>
    </row>
    <row r="1725" spans="3:16" x14ac:dyDescent="0.4">
      <c r="C1725" s="29">
        <v>62</v>
      </c>
      <c r="D1725" s="30">
        <v>50375</v>
      </c>
      <c r="E1725" s="29" t="s">
        <v>92</v>
      </c>
      <c r="F1725" s="29">
        <v>6201.4157762870509</v>
      </c>
      <c r="G1725" s="29">
        <v>3794.8903855605658</v>
      </c>
      <c r="H1725" s="29">
        <v>9996.3061618476167</v>
      </c>
      <c r="I1725" s="29">
        <v>460862.01629270567</v>
      </c>
      <c r="J1725" s="29">
        <v>303555.48370729433</v>
      </c>
      <c r="K1725" s="29">
        <v>316215.49832725793</v>
      </c>
      <c r="L1725" s="31">
        <v>9.7500000000000003E-2</v>
      </c>
      <c r="M1725" s="31" t="s">
        <v>42</v>
      </c>
      <c r="N1725" s="29">
        <v>764417.49999999988</v>
      </c>
      <c r="O1725" s="29" t="s">
        <v>184</v>
      </c>
      <c r="P1725" s="81">
        <v>2037</v>
      </c>
    </row>
    <row r="1726" spans="3:16" x14ac:dyDescent="0.4">
      <c r="C1726" s="29">
        <v>63</v>
      </c>
      <c r="D1726" s="30">
        <v>50406</v>
      </c>
      <c r="E1726" s="29" t="s">
        <v>92</v>
      </c>
      <c r="F1726" s="29">
        <v>6251.8022794693843</v>
      </c>
      <c r="G1726" s="29">
        <v>3744.5038823782338</v>
      </c>
      <c r="H1726" s="29">
        <v>9996.3061618476186</v>
      </c>
      <c r="I1726" s="29">
        <v>454610.21401323628</v>
      </c>
      <c r="J1726" s="29">
        <v>309807.28598676372</v>
      </c>
      <c r="K1726" s="29">
        <v>319960.00220963615</v>
      </c>
      <c r="L1726" s="31">
        <v>9.7500000000000003E-2</v>
      </c>
      <c r="M1726" s="31" t="s">
        <v>42</v>
      </c>
      <c r="N1726" s="29">
        <v>764417.49999999988</v>
      </c>
      <c r="O1726" s="29" t="s">
        <v>184</v>
      </c>
      <c r="P1726" s="81">
        <v>2038</v>
      </c>
    </row>
    <row r="1727" spans="3:16" x14ac:dyDescent="0.4">
      <c r="C1727" s="29">
        <v>64</v>
      </c>
      <c r="D1727" s="30">
        <v>50437</v>
      </c>
      <c r="E1727" s="29" t="s">
        <v>92</v>
      </c>
      <c r="F1727" s="29">
        <v>6302.5981729900759</v>
      </c>
      <c r="G1727" s="29">
        <v>3693.7079888575449</v>
      </c>
      <c r="H1727" s="29">
        <v>9996.3061618476204</v>
      </c>
      <c r="I1727" s="29">
        <v>448307.6158402462</v>
      </c>
      <c r="J1727" s="29">
        <v>316109.8841597538</v>
      </c>
      <c r="K1727" s="29">
        <v>323653.71019849367</v>
      </c>
      <c r="L1727" s="31">
        <v>9.7500000000000003E-2</v>
      </c>
      <c r="M1727" s="31" t="s">
        <v>42</v>
      </c>
      <c r="N1727" s="29">
        <v>764417.49999999988</v>
      </c>
      <c r="O1727" s="29" t="s">
        <v>184</v>
      </c>
      <c r="P1727" s="81">
        <v>2038</v>
      </c>
    </row>
    <row r="1728" spans="3:16" x14ac:dyDescent="0.4">
      <c r="C1728" s="29">
        <v>65</v>
      </c>
      <c r="D1728" s="30">
        <v>50465</v>
      </c>
      <c r="E1728" s="29" t="s">
        <v>92</v>
      </c>
      <c r="F1728" s="29">
        <v>6353.8067831456174</v>
      </c>
      <c r="G1728" s="29">
        <v>3642.4993787020007</v>
      </c>
      <c r="H1728" s="29">
        <v>9996.3061618476186</v>
      </c>
      <c r="I1728" s="29">
        <v>441953.80905710056</v>
      </c>
      <c r="J1728" s="29">
        <v>322463.69094289944</v>
      </c>
      <c r="K1728" s="29">
        <v>327296.2095771957</v>
      </c>
      <c r="L1728" s="31">
        <v>9.7500000000000003E-2</v>
      </c>
      <c r="M1728" s="31" t="s">
        <v>42</v>
      </c>
      <c r="N1728" s="29">
        <v>764417.49999999988</v>
      </c>
      <c r="O1728" s="29" t="s">
        <v>184</v>
      </c>
      <c r="P1728" s="81">
        <v>2038</v>
      </c>
    </row>
    <row r="1729" spans="3:16" x14ac:dyDescent="0.4">
      <c r="C1729" s="29">
        <v>66</v>
      </c>
      <c r="D1729" s="30">
        <v>50496</v>
      </c>
      <c r="E1729" s="29" t="s">
        <v>92</v>
      </c>
      <c r="F1729" s="29">
        <v>6405.4314632586766</v>
      </c>
      <c r="G1729" s="29">
        <v>3590.874698588942</v>
      </c>
      <c r="H1729" s="29">
        <v>9996.3061618476186</v>
      </c>
      <c r="I1729" s="29">
        <v>435548.37759384187</v>
      </c>
      <c r="J1729" s="29">
        <v>328869.12240615813</v>
      </c>
      <c r="K1729" s="29">
        <v>330887.08427578461</v>
      </c>
      <c r="L1729" s="31">
        <v>9.7500000000000003E-2</v>
      </c>
      <c r="M1729" s="31" t="s">
        <v>42</v>
      </c>
      <c r="N1729" s="29">
        <v>764417.49999999988</v>
      </c>
      <c r="O1729" s="29" t="s">
        <v>184</v>
      </c>
      <c r="P1729" s="81">
        <v>2038</v>
      </c>
    </row>
    <row r="1730" spans="3:16" x14ac:dyDescent="0.4">
      <c r="C1730" s="29">
        <v>67</v>
      </c>
      <c r="D1730" s="30">
        <v>50526</v>
      </c>
      <c r="E1730" s="29" t="s">
        <v>92</v>
      </c>
      <c r="F1730" s="29">
        <v>6457.4755938976532</v>
      </c>
      <c r="G1730" s="29">
        <v>3538.8305679499654</v>
      </c>
      <c r="H1730" s="29">
        <v>9996.3061618476186</v>
      </c>
      <c r="I1730" s="29">
        <v>429090.90199994424</v>
      </c>
      <c r="J1730" s="29">
        <v>335326.59800005576</v>
      </c>
      <c r="K1730" s="29">
        <v>334425.91484373459</v>
      </c>
      <c r="L1730" s="31">
        <v>9.7500000000000003E-2</v>
      </c>
      <c r="M1730" s="31" t="s">
        <v>42</v>
      </c>
      <c r="N1730" s="29">
        <v>764417.49999999988</v>
      </c>
      <c r="O1730" s="29" t="s">
        <v>184</v>
      </c>
      <c r="P1730" s="81">
        <v>2038</v>
      </c>
    </row>
    <row r="1731" spans="3:16" x14ac:dyDescent="0.4">
      <c r="C1731" s="29">
        <v>68</v>
      </c>
      <c r="D1731" s="30">
        <v>50557</v>
      </c>
      <c r="E1731" s="29" t="s">
        <v>92</v>
      </c>
      <c r="F1731" s="29">
        <v>6509.9425830980726</v>
      </c>
      <c r="G1731" s="29">
        <v>3486.3635787495473</v>
      </c>
      <c r="H1731" s="29">
        <v>9996.3061618476204</v>
      </c>
      <c r="I1731" s="29">
        <v>422580.95941684616</v>
      </c>
      <c r="J1731" s="29">
        <v>341836.54058315384</v>
      </c>
      <c r="K1731" s="29">
        <v>337912.27842248412</v>
      </c>
      <c r="L1731" s="31">
        <v>9.7500000000000003E-2</v>
      </c>
      <c r="M1731" s="31" t="s">
        <v>42</v>
      </c>
      <c r="N1731" s="29">
        <v>764417.49999999988</v>
      </c>
      <c r="O1731" s="29" t="s">
        <v>184</v>
      </c>
      <c r="P1731" s="81">
        <v>2038</v>
      </c>
    </row>
    <row r="1732" spans="3:16" x14ac:dyDescent="0.4">
      <c r="C1732" s="29">
        <v>69</v>
      </c>
      <c r="D1732" s="30">
        <v>50587</v>
      </c>
      <c r="E1732" s="29" t="s">
        <v>92</v>
      </c>
      <c r="F1732" s="29">
        <v>6562.8358665857431</v>
      </c>
      <c r="G1732" s="29">
        <v>3433.470295261875</v>
      </c>
      <c r="H1732" s="29">
        <v>9996.3061618476186</v>
      </c>
      <c r="I1732" s="29">
        <v>416018.12355026044</v>
      </c>
      <c r="J1732" s="29">
        <v>348399.37644973956</v>
      </c>
      <c r="K1732" s="29">
        <v>341345.748717746</v>
      </c>
      <c r="L1732" s="31">
        <v>9.7500000000000003E-2</v>
      </c>
      <c r="M1732" s="31" t="s">
        <v>42</v>
      </c>
      <c r="N1732" s="29">
        <v>764417.49999999988</v>
      </c>
      <c r="O1732" s="29" t="s">
        <v>184</v>
      </c>
      <c r="P1732" s="81">
        <v>2038</v>
      </c>
    </row>
    <row r="1733" spans="3:16" x14ac:dyDescent="0.4">
      <c r="C1733" s="29">
        <v>70</v>
      </c>
      <c r="D1733" s="30">
        <v>50618</v>
      </c>
      <c r="E1733" s="29" t="s">
        <v>92</v>
      </c>
      <c r="F1733" s="29">
        <v>6616.1589080017529</v>
      </c>
      <c r="G1733" s="29">
        <v>3380.1472538458661</v>
      </c>
      <c r="H1733" s="29">
        <v>9996.3061618476186</v>
      </c>
      <c r="I1733" s="29">
        <v>409401.96464225871</v>
      </c>
      <c r="J1733" s="29">
        <v>355015.53535774129</v>
      </c>
      <c r="K1733" s="29">
        <v>344725.89597159188</v>
      </c>
      <c r="L1733" s="31">
        <v>9.7500000000000003E-2</v>
      </c>
      <c r="M1733" s="31" t="s">
        <v>42</v>
      </c>
      <c r="N1733" s="29">
        <v>764417.49999999988</v>
      </c>
      <c r="O1733" s="29" t="s">
        <v>184</v>
      </c>
      <c r="P1733" s="81">
        <v>2038</v>
      </c>
    </row>
    <row r="1734" spans="3:16" x14ac:dyDescent="0.4">
      <c r="C1734" s="29">
        <v>71</v>
      </c>
      <c r="D1734" s="30">
        <v>50649</v>
      </c>
      <c r="E1734" s="29" t="s">
        <v>92</v>
      </c>
      <c r="F1734" s="29">
        <v>6669.9151991292683</v>
      </c>
      <c r="G1734" s="29">
        <v>3326.3909627183521</v>
      </c>
      <c r="H1734" s="29">
        <v>9996.3061618476204</v>
      </c>
      <c r="I1734" s="29">
        <v>402732.04944312945</v>
      </c>
      <c r="J1734" s="29">
        <v>361685.45055687055</v>
      </c>
      <c r="K1734" s="29">
        <v>348052.28693431022</v>
      </c>
      <c r="L1734" s="31">
        <v>9.7500000000000003E-2</v>
      </c>
      <c r="M1734" s="31" t="s">
        <v>42</v>
      </c>
      <c r="N1734" s="29">
        <v>764417.49999999988</v>
      </c>
      <c r="O1734" s="29" t="s">
        <v>184</v>
      </c>
      <c r="P1734" s="81">
        <v>2038</v>
      </c>
    </row>
    <row r="1735" spans="3:16" x14ac:dyDescent="0.4">
      <c r="C1735" s="29">
        <v>72</v>
      </c>
      <c r="D1735" s="30">
        <v>50679</v>
      </c>
      <c r="E1735" s="29" t="s">
        <v>92</v>
      </c>
      <c r="F1735" s="29">
        <v>6724.1082601221933</v>
      </c>
      <c r="G1735" s="29">
        <v>3272.1979017254271</v>
      </c>
      <c r="H1735" s="29">
        <v>9996.3061618476204</v>
      </c>
      <c r="I1735" s="29">
        <v>396007.94118300726</v>
      </c>
      <c r="J1735" s="29">
        <v>368409.55881699274</v>
      </c>
      <c r="K1735" s="29">
        <v>351324.48483603564</v>
      </c>
      <c r="L1735" s="31">
        <v>9.7500000000000003E-2</v>
      </c>
      <c r="M1735" s="31" t="s">
        <v>42</v>
      </c>
      <c r="N1735" s="29">
        <v>764417.49999999988</v>
      </c>
      <c r="O1735" s="29" t="s">
        <v>184</v>
      </c>
      <c r="P1735" s="81">
        <v>2038</v>
      </c>
    </row>
    <row r="1736" spans="3:16" x14ac:dyDescent="0.4">
      <c r="C1736" s="29">
        <v>73</v>
      </c>
      <c r="D1736" s="30">
        <v>50710</v>
      </c>
      <c r="E1736" s="29" t="s">
        <v>92</v>
      </c>
      <c r="F1736" s="29">
        <v>6778.7416397356883</v>
      </c>
      <c r="G1736" s="29">
        <v>3217.5645221119339</v>
      </c>
      <c r="H1736" s="29">
        <v>9996.3061618476222</v>
      </c>
      <c r="I1736" s="29">
        <v>389229.19954327156</v>
      </c>
      <c r="J1736" s="29">
        <v>375188.30045672844</v>
      </c>
      <c r="K1736" s="29">
        <v>354542.04935814755</v>
      </c>
      <c r="L1736" s="31">
        <v>9.7500000000000003E-2</v>
      </c>
      <c r="M1736" s="31" t="s">
        <v>42</v>
      </c>
      <c r="N1736" s="29">
        <v>764417.49999999988</v>
      </c>
      <c r="O1736" s="29" t="s">
        <v>184</v>
      </c>
      <c r="P1736" s="81">
        <v>2038</v>
      </c>
    </row>
    <row r="1737" spans="3:16" x14ac:dyDescent="0.4">
      <c r="C1737" s="29">
        <v>74</v>
      </c>
      <c r="D1737" s="30">
        <v>50740</v>
      </c>
      <c r="E1737" s="29" t="s">
        <v>92</v>
      </c>
      <c r="F1737" s="29">
        <v>6833.8189155585369</v>
      </c>
      <c r="G1737" s="29">
        <v>3162.4872462890817</v>
      </c>
      <c r="H1737" s="29">
        <v>9996.3061618476186</v>
      </c>
      <c r="I1737" s="29">
        <v>382395.38062771305</v>
      </c>
      <c r="J1737" s="29">
        <v>382022.11937228695</v>
      </c>
      <c r="K1737" s="29">
        <v>357704.53660443664</v>
      </c>
      <c r="L1737" s="31">
        <v>9.7500000000000003E-2</v>
      </c>
      <c r="M1737" s="31" t="s">
        <v>42</v>
      </c>
      <c r="N1737" s="29">
        <v>764417.49999999988</v>
      </c>
      <c r="O1737" s="29" t="s">
        <v>184</v>
      </c>
      <c r="P1737" s="81">
        <v>2038</v>
      </c>
    </row>
    <row r="1738" spans="3:16" x14ac:dyDescent="0.4">
      <c r="C1738" s="29">
        <v>75</v>
      </c>
      <c r="D1738" s="30">
        <v>50771</v>
      </c>
      <c r="E1738" s="29" t="s">
        <v>92</v>
      </c>
      <c r="F1738" s="29">
        <v>6889.3436942474536</v>
      </c>
      <c r="G1738" s="29">
        <v>3106.9624676001686</v>
      </c>
      <c r="H1738" s="29">
        <v>9996.3061618476222</v>
      </c>
      <c r="I1738" s="29">
        <v>375506.03693346557</v>
      </c>
      <c r="J1738" s="29">
        <v>388911.46306653443</v>
      </c>
      <c r="K1738" s="29">
        <v>360811.49907203682</v>
      </c>
      <c r="L1738" s="31">
        <v>9.7500000000000003E-2</v>
      </c>
      <c r="M1738" s="31" t="s">
        <v>42</v>
      </c>
      <c r="N1738" s="29">
        <v>764417.49999999988</v>
      </c>
      <c r="O1738" s="29" t="s">
        <v>184</v>
      </c>
      <c r="P1738" s="81">
        <v>2039</v>
      </c>
    </row>
    <row r="1739" spans="3:16" x14ac:dyDescent="0.4">
      <c r="C1739" s="29">
        <v>76</v>
      </c>
      <c r="D1739" s="30">
        <v>50802</v>
      </c>
      <c r="E1739" s="29" t="s">
        <v>92</v>
      </c>
      <c r="F1739" s="29">
        <v>6945.3196117632106</v>
      </c>
      <c r="G1739" s="29">
        <v>3050.986550084408</v>
      </c>
      <c r="H1739" s="29">
        <v>9996.3061618476186</v>
      </c>
      <c r="I1739" s="29">
        <v>368560.71732170234</v>
      </c>
      <c r="J1739" s="29">
        <v>395856.78267829766</v>
      </c>
      <c r="K1739" s="29">
        <v>363862.48562212125</v>
      </c>
      <c r="L1739" s="31">
        <v>9.7500000000000003E-2</v>
      </c>
      <c r="M1739" s="31" t="s">
        <v>42</v>
      </c>
      <c r="N1739" s="29">
        <v>764417.49999999988</v>
      </c>
      <c r="O1739" s="29" t="s">
        <v>184</v>
      </c>
      <c r="P1739" s="81">
        <v>2039</v>
      </c>
    </row>
    <row r="1740" spans="3:16" x14ac:dyDescent="0.4">
      <c r="C1740" s="29">
        <v>77</v>
      </c>
      <c r="D1740" s="30">
        <v>50830</v>
      </c>
      <c r="E1740" s="29" t="s">
        <v>92</v>
      </c>
      <c r="F1740" s="29">
        <v>7001.7503336087866</v>
      </c>
      <c r="G1740" s="29">
        <v>2994.5558282388315</v>
      </c>
      <c r="H1740" s="29">
        <v>9996.3061618476186</v>
      </c>
      <c r="I1740" s="29">
        <v>361558.96698809357</v>
      </c>
      <c r="J1740" s="29">
        <v>402858.53301190643</v>
      </c>
      <c r="K1740" s="29">
        <v>366857.04145036009</v>
      </c>
      <c r="L1740" s="31">
        <v>9.7500000000000003E-2</v>
      </c>
      <c r="M1740" s="31" t="s">
        <v>42</v>
      </c>
      <c r="N1740" s="29">
        <v>764417.49999999988</v>
      </c>
      <c r="O1740" s="29" t="s">
        <v>184</v>
      </c>
      <c r="P1740" s="81">
        <v>2039</v>
      </c>
    </row>
    <row r="1741" spans="3:16" x14ac:dyDescent="0.4">
      <c r="C1741" s="29">
        <v>78</v>
      </c>
      <c r="D1741" s="30">
        <v>50861</v>
      </c>
      <c r="E1741" s="29" t="s">
        <v>92</v>
      </c>
      <c r="F1741" s="29">
        <v>7058.6395550693596</v>
      </c>
      <c r="G1741" s="29">
        <v>2937.6666067782603</v>
      </c>
      <c r="H1741" s="29">
        <v>9996.3061618476204</v>
      </c>
      <c r="I1741" s="29">
        <v>354500.32743302418</v>
      </c>
      <c r="J1741" s="29">
        <v>409917.17256697582</v>
      </c>
      <c r="K1741" s="29">
        <v>369794.70805713837</v>
      </c>
      <c r="L1741" s="31">
        <v>9.7500000000000003E-2</v>
      </c>
      <c r="M1741" s="31" t="s">
        <v>42</v>
      </c>
      <c r="N1741" s="29">
        <v>764417.49999999988</v>
      </c>
      <c r="O1741" s="29" t="s">
        <v>184</v>
      </c>
      <c r="P1741" s="81">
        <v>2039</v>
      </c>
    </row>
    <row r="1742" spans="3:16" x14ac:dyDescent="0.4">
      <c r="C1742" s="29">
        <v>79</v>
      </c>
      <c r="D1742" s="30">
        <v>50891</v>
      </c>
      <c r="E1742" s="29" t="s">
        <v>92</v>
      </c>
      <c r="F1742" s="29">
        <v>7115.9910014542966</v>
      </c>
      <c r="G1742" s="29">
        <v>2880.3151603933215</v>
      </c>
      <c r="H1742" s="29">
        <v>9996.3061618476186</v>
      </c>
      <c r="I1742" s="29">
        <v>347384.33643156989</v>
      </c>
      <c r="J1742" s="29">
        <v>417033.16356843011</v>
      </c>
      <c r="K1742" s="29">
        <v>372675.02321753168</v>
      </c>
      <c r="L1742" s="31">
        <v>9.7500000000000003E-2</v>
      </c>
      <c r="M1742" s="31" t="s">
        <v>42</v>
      </c>
      <c r="N1742" s="29">
        <v>764417.49999999988</v>
      </c>
      <c r="O1742" s="29" t="s">
        <v>184</v>
      </c>
      <c r="P1742" s="81">
        <v>2039</v>
      </c>
    </row>
    <row r="1743" spans="3:16" x14ac:dyDescent="0.4">
      <c r="C1743" s="29">
        <v>80</v>
      </c>
      <c r="D1743" s="30">
        <v>50922</v>
      </c>
      <c r="E1743" s="29" t="s">
        <v>92</v>
      </c>
      <c r="F1743" s="29">
        <v>7173.8084283411135</v>
      </c>
      <c r="G1743" s="29">
        <v>2822.4977335065055</v>
      </c>
      <c r="H1743" s="29">
        <v>9996.3061618476186</v>
      </c>
      <c r="I1743" s="29">
        <v>340210.52800322877</v>
      </c>
      <c r="J1743" s="29">
        <v>424206.97199677123</v>
      </c>
      <c r="K1743" s="29">
        <v>375497.52095103817</v>
      </c>
      <c r="L1743" s="31">
        <v>9.7500000000000003E-2</v>
      </c>
      <c r="M1743" s="31" t="s">
        <v>42</v>
      </c>
      <c r="N1743" s="29">
        <v>764417.49999999988</v>
      </c>
      <c r="O1743" s="29" t="s">
        <v>184</v>
      </c>
      <c r="P1743" s="81">
        <v>2039</v>
      </c>
    </row>
    <row r="1744" spans="3:16" x14ac:dyDescent="0.4">
      <c r="C1744" s="29">
        <v>81</v>
      </c>
      <c r="D1744" s="30">
        <v>50952</v>
      </c>
      <c r="E1744" s="29" t="s">
        <v>92</v>
      </c>
      <c r="F1744" s="29">
        <v>7232.0956218213832</v>
      </c>
      <c r="G1744" s="29">
        <v>2764.210540026234</v>
      </c>
      <c r="H1744" s="29">
        <v>9996.3061618476167</v>
      </c>
      <c r="I1744" s="29">
        <v>332978.43238140742</v>
      </c>
      <c r="J1744" s="29">
        <v>431439.06761859264</v>
      </c>
      <c r="K1744" s="29">
        <v>378261.73149106442</v>
      </c>
      <c r="L1744" s="31">
        <v>9.7500000000000003E-2</v>
      </c>
      <c r="M1744" s="31" t="s">
        <v>42</v>
      </c>
      <c r="N1744" s="29">
        <v>764417.49999999988</v>
      </c>
      <c r="O1744" s="29" t="s">
        <v>184</v>
      </c>
      <c r="P1744" s="81">
        <v>2039</v>
      </c>
    </row>
    <row r="1745" spans="3:16" x14ac:dyDescent="0.4">
      <c r="C1745" s="29">
        <v>82</v>
      </c>
      <c r="D1745" s="30">
        <v>50983</v>
      </c>
      <c r="E1745" s="29" t="s">
        <v>92</v>
      </c>
      <c r="F1745" s="29">
        <v>7290.8563987486832</v>
      </c>
      <c r="G1745" s="29">
        <v>2705.4497630989354</v>
      </c>
      <c r="H1745" s="29">
        <v>9996.3061618476186</v>
      </c>
      <c r="I1745" s="29">
        <v>325687.57598265872</v>
      </c>
      <c r="J1745" s="29">
        <v>438729.92401734134</v>
      </c>
      <c r="K1745" s="29">
        <v>380967.18125416338</v>
      </c>
      <c r="L1745" s="31">
        <v>9.7500000000000003E-2</v>
      </c>
      <c r="M1745" s="31" t="s">
        <v>42</v>
      </c>
      <c r="N1745" s="29">
        <v>764417.49999999988</v>
      </c>
      <c r="O1745" s="29" t="s">
        <v>184</v>
      </c>
      <c r="P1745" s="81">
        <v>2039</v>
      </c>
    </row>
    <row r="1746" spans="3:16" x14ac:dyDescent="0.4">
      <c r="C1746" s="29">
        <v>83</v>
      </c>
      <c r="D1746" s="30">
        <v>51014</v>
      </c>
      <c r="E1746" s="29" t="s">
        <v>92</v>
      </c>
      <c r="F1746" s="29">
        <v>7350.0946069885176</v>
      </c>
      <c r="G1746" s="29">
        <v>2646.2115548591023</v>
      </c>
      <c r="H1746" s="29">
        <v>9996.3061618476204</v>
      </c>
      <c r="I1746" s="29">
        <v>318337.48137567018</v>
      </c>
      <c r="J1746" s="29">
        <v>446080.01862432988</v>
      </c>
      <c r="K1746" s="29">
        <v>383613.39280902251</v>
      </c>
      <c r="L1746" s="31">
        <v>9.7500000000000003E-2</v>
      </c>
      <c r="M1746" s="31" t="s">
        <v>42</v>
      </c>
      <c r="N1746" s="29">
        <v>764417.49999999988</v>
      </c>
      <c r="O1746" s="29" t="s">
        <v>184</v>
      </c>
      <c r="P1746" s="81">
        <v>2039</v>
      </c>
    </row>
    <row r="1747" spans="3:16" x14ac:dyDescent="0.4">
      <c r="C1747" s="29">
        <v>84</v>
      </c>
      <c r="D1747" s="30">
        <v>51044</v>
      </c>
      <c r="E1747" s="29" t="s">
        <v>92</v>
      </c>
      <c r="F1747" s="29">
        <v>7409.8141256702984</v>
      </c>
      <c r="G1747" s="29">
        <v>2586.4920361773202</v>
      </c>
      <c r="H1747" s="29">
        <v>9996.3061618476186</v>
      </c>
      <c r="I1747" s="29">
        <v>310927.66724999988</v>
      </c>
      <c r="J1747" s="29">
        <v>453489.83275000018</v>
      </c>
      <c r="K1747" s="29">
        <v>386199.88484519982</v>
      </c>
      <c r="L1747" s="31">
        <v>9.7500000000000003E-2</v>
      </c>
      <c r="M1747" s="31" t="s">
        <v>42</v>
      </c>
      <c r="N1747" s="29">
        <v>764417.49999999988</v>
      </c>
      <c r="O1747" s="29" t="s">
        <v>184</v>
      </c>
      <c r="P1747" s="81">
        <v>2039</v>
      </c>
    </row>
    <row r="1748" spans="3:16" x14ac:dyDescent="0.4">
      <c r="C1748" s="29">
        <v>85</v>
      </c>
      <c r="D1748" s="30">
        <v>51075</v>
      </c>
      <c r="E1748" s="29" t="s">
        <v>92</v>
      </c>
      <c r="F1748" s="29">
        <v>7470.0188654413678</v>
      </c>
      <c r="G1748" s="29">
        <v>2526.287296406249</v>
      </c>
      <c r="H1748" s="29">
        <v>9996.3061618476167</v>
      </c>
      <c r="I1748" s="29">
        <v>303457.6483845585</v>
      </c>
      <c r="J1748" s="29">
        <v>460959.85161544156</v>
      </c>
      <c r="K1748" s="29">
        <v>388726.17214160605</v>
      </c>
      <c r="L1748" s="31">
        <v>9.7500000000000003E-2</v>
      </c>
      <c r="M1748" s="31" t="s">
        <v>42</v>
      </c>
      <c r="N1748" s="29">
        <v>764417.49999999988</v>
      </c>
      <c r="O1748" s="29" t="s">
        <v>184</v>
      </c>
      <c r="P1748" s="81">
        <v>2039</v>
      </c>
    </row>
    <row r="1749" spans="3:16" x14ac:dyDescent="0.4">
      <c r="C1749" s="29">
        <v>86</v>
      </c>
      <c r="D1749" s="30">
        <v>51105</v>
      </c>
      <c r="E1749" s="29" t="s">
        <v>92</v>
      </c>
      <c r="F1749" s="29">
        <v>7530.7127687230804</v>
      </c>
      <c r="G1749" s="29">
        <v>2465.5933931245381</v>
      </c>
      <c r="H1749" s="29">
        <v>9996.3061618476186</v>
      </c>
      <c r="I1749" s="29">
        <v>295926.93561583542</v>
      </c>
      <c r="J1749" s="29">
        <v>468490.56438416464</v>
      </c>
      <c r="K1749" s="29">
        <v>391191.76553473057</v>
      </c>
      <c r="L1749" s="31">
        <v>9.7500000000000003E-2</v>
      </c>
      <c r="M1749" s="31" t="s">
        <v>42</v>
      </c>
      <c r="N1749" s="29">
        <v>764417.49999999988</v>
      </c>
      <c r="O1749" s="29" t="s">
        <v>184</v>
      </c>
      <c r="P1749" s="81">
        <v>2039</v>
      </c>
    </row>
    <row r="1750" spans="3:16" x14ac:dyDescent="0.4">
      <c r="C1750" s="29">
        <v>87</v>
      </c>
      <c r="D1750" s="30">
        <v>51136</v>
      </c>
      <c r="E1750" s="29" t="s">
        <v>92</v>
      </c>
      <c r="F1750" s="29">
        <v>7591.8998099689543</v>
      </c>
      <c r="G1750" s="29">
        <v>2404.4063518786629</v>
      </c>
      <c r="H1750" s="29">
        <v>9996.3061618476167</v>
      </c>
      <c r="I1750" s="29">
        <v>288335.03580586647</v>
      </c>
      <c r="J1750" s="29">
        <v>476082.46419413359</v>
      </c>
      <c r="K1750" s="29">
        <v>393596.17188660923</v>
      </c>
      <c r="L1750" s="31">
        <v>9.7500000000000003E-2</v>
      </c>
      <c r="M1750" s="31" t="s">
        <v>42</v>
      </c>
      <c r="N1750" s="29">
        <v>764417.49999999988</v>
      </c>
      <c r="O1750" s="29" t="s">
        <v>184</v>
      </c>
      <c r="P1750" s="81">
        <v>2040</v>
      </c>
    </row>
    <row r="1751" spans="3:16" x14ac:dyDescent="0.4">
      <c r="C1751" s="29">
        <v>88</v>
      </c>
      <c r="D1751" s="30">
        <v>51167</v>
      </c>
      <c r="E1751" s="29" t="s">
        <v>92</v>
      </c>
      <c r="F1751" s="29">
        <v>7653.5839959249533</v>
      </c>
      <c r="G1751" s="29">
        <v>2342.7221659226652</v>
      </c>
      <c r="H1751" s="29">
        <v>9996.3061618476186</v>
      </c>
      <c r="I1751" s="29">
        <v>280681.4518099415</v>
      </c>
      <c r="J1751" s="29">
        <v>483736.04819005856</v>
      </c>
      <c r="K1751" s="29">
        <v>395938.89405253192</v>
      </c>
      <c r="L1751" s="31">
        <v>9.7500000000000003E-2</v>
      </c>
      <c r="M1751" s="31" t="s">
        <v>42</v>
      </c>
      <c r="N1751" s="29">
        <v>764417.49999999988</v>
      </c>
      <c r="O1751" s="29" t="s">
        <v>184</v>
      </c>
      <c r="P1751" s="81">
        <v>2040</v>
      </c>
    </row>
    <row r="1752" spans="3:16" x14ac:dyDescent="0.4">
      <c r="C1752" s="29">
        <v>89</v>
      </c>
      <c r="D1752" s="30">
        <v>51196</v>
      </c>
      <c r="E1752" s="29" t="s">
        <v>92</v>
      </c>
      <c r="F1752" s="29">
        <v>7715.7693658918415</v>
      </c>
      <c r="G1752" s="29">
        <v>2280.5367959557748</v>
      </c>
      <c r="H1752" s="29">
        <v>9996.3061618476167</v>
      </c>
      <c r="I1752" s="29">
        <v>272965.68244404969</v>
      </c>
      <c r="J1752" s="29">
        <v>491451.81755595037</v>
      </c>
      <c r="K1752" s="29">
        <v>398219.43084848771</v>
      </c>
      <c r="L1752" s="31">
        <v>9.7500000000000003E-2</v>
      </c>
      <c r="M1752" s="31" t="s">
        <v>42</v>
      </c>
      <c r="N1752" s="29">
        <v>764417.49999999988</v>
      </c>
      <c r="O1752" s="29" t="s">
        <v>184</v>
      </c>
      <c r="P1752" s="81">
        <v>2040</v>
      </c>
    </row>
    <row r="1753" spans="3:16" x14ac:dyDescent="0.4">
      <c r="C1753" s="29">
        <v>90</v>
      </c>
      <c r="D1753" s="30">
        <v>51227</v>
      </c>
      <c r="E1753" s="29" t="s">
        <v>92</v>
      </c>
      <c r="F1753" s="29">
        <v>7778.4599919897146</v>
      </c>
      <c r="G1753" s="29">
        <v>2217.846169857904</v>
      </c>
      <c r="H1753" s="29">
        <v>9996.3061618476186</v>
      </c>
      <c r="I1753" s="29">
        <v>265187.22245205997</v>
      </c>
      <c r="J1753" s="29">
        <v>499230.27754794009</v>
      </c>
      <c r="K1753" s="29">
        <v>400437.2770183456</v>
      </c>
      <c r="L1753" s="31">
        <v>9.7500000000000003E-2</v>
      </c>
      <c r="M1753" s="31" t="s">
        <v>42</v>
      </c>
      <c r="N1753" s="29">
        <v>764417.49999999988</v>
      </c>
      <c r="O1753" s="29" t="s">
        <v>184</v>
      </c>
      <c r="P1753" s="81">
        <v>2040</v>
      </c>
    </row>
    <row r="1754" spans="3:16" x14ac:dyDescent="0.4">
      <c r="C1754" s="29">
        <v>91</v>
      </c>
      <c r="D1754" s="30">
        <v>51257</v>
      </c>
      <c r="E1754" s="29" t="s">
        <v>92</v>
      </c>
      <c r="F1754" s="29">
        <v>7841.6599794246313</v>
      </c>
      <c r="G1754" s="29">
        <v>2154.6461824229873</v>
      </c>
      <c r="H1754" s="29">
        <v>9996.3061618476186</v>
      </c>
      <c r="I1754" s="29">
        <v>257345.56247263533</v>
      </c>
      <c r="J1754" s="29">
        <v>507071.9375273647</v>
      </c>
      <c r="K1754" s="29">
        <v>402591.92320076859</v>
      </c>
      <c r="L1754" s="31">
        <v>9.7500000000000003E-2</v>
      </c>
      <c r="M1754" s="31" t="s">
        <v>42</v>
      </c>
      <c r="N1754" s="29">
        <v>764417.49999999988</v>
      </c>
      <c r="O1754" s="29" t="s">
        <v>184</v>
      </c>
      <c r="P1754" s="81">
        <v>2040</v>
      </c>
    </row>
    <row r="1755" spans="3:16" x14ac:dyDescent="0.4">
      <c r="C1755" s="29">
        <v>92</v>
      </c>
      <c r="D1755" s="30">
        <v>51288</v>
      </c>
      <c r="E1755" s="29" t="s">
        <v>92</v>
      </c>
      <c r="F1755" s="29">
        <v>7905.3734667574563</v>
      </c>
      <c r="G1755" s="29">
        <v>2090.9326950901623</v>
      </c>
      <c r="H1755" s="29">
        <v>9996.3061618476186</v>
      </c>
      <c r="I1755" s="29">
        <v>249440.18900587788</v>
      </c>
      <c r="J1755" s="29">
        <v>514977.31099412218</v>
      </c>
      <c r="K1755" s="29">
        <v>404682.85589585878</v>
      </c>
      <c r="L1755" s="31">
        <v>9.7500000000000003E-2</v>
      </c>
      <c r="M1755" s="31" t="s">
        <v>42</v>
      </c>
      <c r="N1755" s="29">
        <v>764417.49999999988</v>
      </c>
      <c r="O1755" s="29" t="s">
        <v>184</v>
      </c>
      <c r="P1755" s="81">
        <v>2040</v>
      </c>
    </row>
    <row r="1756" spans="3:16" x14ac:dyDescent="0.4">
      <c r="C1756" s="29">
        <v>93</v>
      </c>
      <c r="D1756" s="30">
        <v>51318</v>
      </c>
      <c r="E1756" s="29" t="s">
        <v>92</v>
      </c>
      <c r="F1756" s="29">
        <v>7969.6046261748606</v>
      </c>
      <c r="G1756" s="29">
        <v>2026.7015356727579</v>
      </c>
      <c r="H1756" s="29">
        <v>9996.3061618476186</v>
      </c>
      <c r="I1756" s="29">
        <v>241470.58437970301</v>
      </c>
      <c r="J1756" s="29">
        <v>522946.91562029702</v>
      </c>
      <c r="K1756" s="29">
        <v>406709.55743153155</v>
      </c>
      <c r="L1756" s="31">
        <v>9.7500000000000003E-2</v>
      </c>
      <c r="M1756" s="31" t="s">
        <v>42</v>
      </c>
      <c r="N1756" s="29">
        <v>764417.49999999988</v>
      </c>
      <c r="O1756" s="29" t="s">
        <v>184</v>
      </c>
      <c r="P1756" s="81">
        <v>2040</v>
      </c>
    </row>
    <row r="1757" spans="3:16" x14ac:dyDescent="0.4">
      <c r="C1757" s="29">
        <v>94</v>
      </c>
      <c r="D1757" s="30">
        <v>51349</v>
      </c>
      <c r="E1757" s="29" t="s">
        <v>92</v>
      </c>
      <c r="F1757" s="29">
        <v>8034.357663762532</v>
      </c>
      <c r="G1757" s="29">
        <v>1961.9484980850871</v>
      </c>
      <c r="H1757" s="29">
        <v>9996.3061618476186</v>
      </c>
      <c r="I1757" s="29">
        <v>233436.22671594049</v>
      </c>
      <c r="J1757" s="29">
        <v>530981.2732840596</v>
      </c>
      <c r="K1757" s="29">
        <v>408671.50592961663</v>
      </c>
      <c r="L1757" s="31">
        <v>9.7500000000000003E-2</v>
      </c>
      <c r="M1757" s="31" t="s">
        <v>42</v>
      </c>
      <c r="N1757" s="29">
        <v>764417.49999999988</v>
      </c>
      <c r="O1757" s="29" t="s">
        <v>184</v>
      </c>
      <c r="P1757" s="81">
        <v>2040</v>
      </c>
    </row>
    <row r="1758" spans="3:16" x14ac:dyDescent="0.4">
      <c r="C1758" s="29">
        <v>95</v>
      </c>
      <c r="D1758" s="30">
        <v>51380</v>
      </c>
      <c r="E1758" s="29" t="s">
        <v>92</v>
      </c>
      <c r="F1758" s="29">
        <v>8099.6368197806023</v>
      </c>
      <c r="G1758" s="29">
        <v>1896.6693420670165</v>
      </c>
      <c r="H1758" s="29">
        <v>9996.3061618476186</v>
      </c>
      <c r="I1758" s="29">
        <v>225336.58989615989</v>
      </c>
      <c r="J1758" s="29">
        <v>539080.91010384017</v>
      </c>
      <c r="K1758" s="29">
        <v>410568.17527168366</v>
      </c>
      <c r="L1758" s="31">
        <v>9.7500000000000003E-2</v>
      </c>
      <c r="M1758" s="31" t="s">
        <v>42</v>
      </c>
      <c r="N1758" s="29">
        <v>764417.49999999988</v>
      </c>
      <c r="O1758" s="29" t="s">
        <v>184</v>
      </c>
      <c r="P1758" s="81">
        <v>2040</v>
      </c>
    </row>
    <row r="1759" spans="3:16" x14ac:dyDescent="0.4">
      <c r="C1759" s="29">
        <v>96</v>
      </c>
      <c r="D1759" s="30">
        <v>51410</v>
      </c>
      <c r="E1759" s="29" t="s">
        <v>92</v>
      </c>
      <c r="F1759" s="29">
        <v>8165.4463689413178</v>
      </c>
      <c r="G1759" s="29">
        <v>1830.8597929062992</v>
      </c>
      <c r="H1759" s="29">
        <v>9996.3061618476167</v>
      </c>
      <c r="I1759" s="29">
        <v>217171.14352721858</v>
      </c>
      <c r="J1759" s="29">
        <v>547246.35647278151</v>
      </c>
      <c r="K1759" s="29">
        <v>412399.03506458999</v>
      </c>
      <c r="L1759" s="31">
        <v>9.7500000000000003E-2</v>
      </c>
      <c r="M1759" s="31" t="s">
        <v>42</v>
      </c>
      <c r="N1759" s="29">
        <v>764417.49999999988</v>
      </c>
      <c r="O1759" s="29" t="s">
        <v>184</v>
      </c>
      <c r="P1759" s="81">
        <v>2040</v>
      </c>
    </row>
    <row r="1760" spans="3:16" x14ac:dyDescent="0.4">
      <c r="C1760" s="29">
        <v>97</v>
      </c>
      <c r="D1760" s="30">
        <v>51441</v>
      </c>
      <c r="E1760" s="29" t="s">
        <v>92</v>
      </c>
      <c r="F1760" s="29">
        <v>8231.7906206889675</v>
      </c>
      <c r="G1760" s="29">
        <v>1764.5155411586511</v>
      </c>
      <c r="H1760" s="29">
        <v>9996.3061618476186</v>
      </c>
      <c r="I1760" s="29">
        <v>208939.35290652962</v>
      </c>
      <c r="J1760" s="29">
        <v>555478.14709347044</v>
      </c>
      <c r="K1760" s="29">
        <v>414163.55060574866</v>
      </c>
      <c r="L1760" s="31">
        <v>9.7500000000000003E-2</v>
      </c>
      <c r="M1760" s="31" t="s">
        <v>42</v>
      </c>
      <c r="N1760" s="29">
        <v>764417.49999999988</v>
      </c>
      <c r="O1760" s="29" t="s">
        <v>184</v>
      </c>
      <c r="P1760" s="81">
        <v>2040</v>
      </c>
    </row>
    <row r="1761" spans="3:16" x14ac:dyDescent="0.4">
      <c r="C1761" s="29">
        <v>98</v>
      </c>
      <c r="D1761" s="30">
        <v>51471</v>
      </c>
      <c r="E1761" s="29" t="s">
        <v>92</v>
      </c>
      <c r="F1761" s="29">
        <v>8298.6739194820657</v>
      </c>
      <c r="G1761" s="29">
        <v>1697.6322423655531</v>
      </c>
      <c r="H1761" s="29">
        <v>9996.3061618476186</v>
      </c>
      <c r="I1761" s="29">
        <v>200640.67898704755</v>
      </c>
      <c r="J1761" s="29">
        <v>563776.82101295248</v>
      </c>
      <c r="K1761" s="29">
        <v>415861.18284811423</v>
      </c>
      <c r="L1761" s="31">
        <v>9.7500000000000003E-2</v>
      </c>
      <c r="M1761" s="31" t="s">
        <v>42</v>
      </c>
      <c r="N1761" s="29">
        <v>764417.49999999988</v>
      </c>
      <c r="O1761" s="29" t="s">
        <v>184</v>
      </c>
      <c r="P1761" s="81">
        <v>2040</v>
      </c>
    </row>
    <row r="1762" spans="3:16" x14ac:dyDescent="0.4">
      <c r="C1762" s="29">
        <v>99</v>
      </c>
      <c r="D1762" s="30">
        <v>51502</v>
      </c>
      <c r="E1762" s="29" t="s">
        <v>92</v>
      </c>
      <c r="F1762" s="29">
        <v>8366.100645077855</v>
      </c>
      <c r="G1762" s="29">
        <v>1630.2055167697613</v>
      </c>
      <c r="H1762" s="29">
        <v>9996.3061618476167</v>
      </c>
      <c r="I1762" s="29">
        <v>192274.5783419697</v>
      </c>
      <c r="J1762" s="29">
        <v>572142.92165803036</v>
      </c>
      <c r="K1762" s="29">
        <v>417491.38836488401</v>
      </c>
      <c r="L1762" s="31">
        <v>9.7500000000000003E-2</v>
      </c>
      <c r="M1762" s="31" t="s">
        <v>42</v>
      </c>
      <c r="N1762" s="29">
        <v>764417.49999999988</v>
      </c>
      <c r="O1762" s="29" t="s">
        <v>184</v>
      </c>
      <c r="P1762" s="81">
        <v>2041</v>
      </c>
    </row>
    <row r="1763" spans="3:16" x14ac:dyDescent="0.4">
      <c r="C1763" s="29">
        <v>100</v>
      </c>
      <c r="D1763" s="30">
        <v>51533</v>
      </c>
      <c r="E1763" s="29" t="s">
        <v>92</v>
      </c>
      <c r="F1763" s="29">
        <v>8434.0752128191143</v>
      </c>
      <c r="G1763" s="29">
        <v>1562.2309490285038</v>
      </c>
      <c r="H1763" s="29">
        <v>9996.3061618476186</v>
      </c>
      <c r="I1763" s="29">
        <v>183840.50312915057</v>
      </c>
      <c r="J1763" s="29">
        <v>580576.99687084951</v>
      </c>
      <c r="K1763" s="29">
        <v>419053.61931391252</v>
      </c>
      <c r="L1763" s="31">
        <v>9.7500000000000003E-2</v>
      </c>
      <c r="M1763" s="31" t="s">
        <v>42</v>
      </c>
      <c r="N1763" s="29">
        <v>764417.49999999988</v>
      </c>
      <c r="O1763" s="29" t="s">
        <v>184</v>
      </c>
      <c r="P1763" s="81">
        <v>2041</v>
      </c>
    </row>
    <row r="1764" spans="3:16" x14ac:dyDescent="0.4">
      <c r="C1764" s="29">
        <v>101</v>
      </c>
      <c r="D1764" s="30">
        <v>51561</v>
      </c>
      <c r="E1764" s="29" t="s">
        <v>92</v>
      </c>
      <c r="F1764" s="29">
        <v>8502.6020739232681</v>
      </c>
      <c r="G1764" s="29">
        <v>1493.7040879243484</v>
      </c>
      <c r="H1764" s="29">
        <v>9996.3061618476167</v>
      </c>
      <c r="I1764" s="29">
        <v>175337.9010552273</v>
      </c>
      <c r="J1764" s="29">
        <v>589079.59894477273</v>
      </c>
      <c r="K1764" s="29">
        <v>420547.32340183685</v>
      </c>
      <c r="L1764" s="31">
        <v>9.7500000000000003E-2</v>
      </c>
      <c r="M1764" s="31" t="s">
        <v>42</v>
      </c>
      <c r="N1764" s="29">
        <v>764417.49999999988</v>
      </c>
      <c r="O1764" s="29" t="s">
        <v>184</v>
      </c>
      <c r="P1764" s="81">
        <v>2041</v>
      </c>
    </row>
    <row r="1765" spans="3:16" x14ac:dyDescent="0.4">
      <c r="C1765" s="29">
        <v>102</v>
      </c>
      <c r="D1765" s="30">
        <v>51592</v>
      </c>
      <c r="E1765" s="29" t="s">
        <v>92</v>
      </c>
      <c r="F1765" s="29">
        <v>8571.6857157738959</v>
      </c>
      <c r="G1765" s="29">
        <v>1424.6204460737217</v>
      </c>
      <c r="H1765" s="29">
        <v>9996.3061618476167</v>
      </c>
      <c r="I1765" s="29">
        <v>166766.2153394534</v>
      </c>
      <c r="J1765" s="29">
        <v>597651.28466054657</v>
      </c>
      <c r="K1765" s="29">
        <v>421971.94384791056</v>
      </c>
      <c r="L1765" s="31">
        <v>9.7500000000000003E-2</v>
      </c>
      <c r="M1765" s="31" t="s">
        <v>42</v>
      </c>
      <c r="N1765" s="29">
        <v>764417.49999999988</v>
      </c>
      <c r="O1765" s="29" t="s">
        <v>184</v>
      </c>
      <c r="P1765" s="81">
        <v>2041</v>
      </c>
    </row>
    <row r="1766" spans="3:16" x14ac:dyDescent="0.4">
      <c r="C1766" s="29">
        <v>103</v>
      </c>
      <c r="D1766" s="30">
        <v>51622</v>
      </c>
      <c r="E1766" s="29" t="s">
        <v>92</v>
      </c>
      <c r="F1766" s="29">
        <v>8641.3306622145574</v>
      </c>
      <c r="G1766" s="29">
        <v>1354.9754996330589</v>
      </c>
      <c r="H1766" s="29">
        <v>9996.3061618476167</v>
      </c>
      <c r="I1766" s="29">
        <v>158124.88467723885</v>
      </c>
      <c r="J1766" s="29">
        <v>606292.61532276112</v>
      </c>
      <c r="K1766" s="29">
        <v>423326.91934754362</v>
      </c>
      <c r="L1766" s="31">
        <v>9.7500000000000003E-2</v>
      </c>
      <c r="M1766" s="31" t="s">
        <v>42</v>
      </c>
      <c r="N1766" s="29">
        <v>764417.49999999988</v>
      </c>
      <c r="O1766" s="29" t="s">
        <v>184</v>
      </c>
      <c r="P1766" s="81">
        <v>2041</v>
      </c>
    </row>
    <row r="1767" spans="3:16" x14ac:dyDescent="0.4">
      <c r="C1767" s="29">
        <v>104</v>
      </c>
      <c r="D1767" s="30">
        <v>51653</v>
      </c>
      <c r="E1767" s="29" t="s">
        <v>92</v>
      </c>
      <c r="F1767" s="29">
        <v>8711.5414738450545</v>
      </c>
      <c r="G1767" s="29">
        <v>1284.7646880025657</v>
      </c>
      <c r="H1767" s="29">
        <v>9996.3061618476204</v>
      </c>
      <c r="I1767" s="29">
        <v>149413.3432033938</v>
      </c>
      <c r="J1767" s="29">
        <v>615004.15679660614</v>
      </c>
      <c r="K1767" s="29">
        <v>424611.6840355462</v>
      </c>
      <c r="L1767" s="31">
        <v>9.7500000000000003E-2</v>
      </c>
      <c r="M1767" s="31" t="s">
        <v>42</v>
      </c>
      <c r="N1767" s="29">
        <v>764417.49999999988</v>
      </c>
      <c r="O1767" s="29" t="s">
        <v>184</v>
      </c>
      <c r="P1767" s="81">
        <v>2041</v>
      </c>
    </row>
    <row r="1768" spans="3:16" x14ac:dyDescent="0.4">
      <c r="C1768" s="29">
        <v>105</v>
      </c>
      <c r="D1768" s="30">
        <v>51683</v>
      </c>
      <c r="E1768" s="29" t="s">
        <v>92</v>
      </c>
      <c r="F1768" s="29">
        <v>8782.3227483200426</v>
      </c>
      <c r="G1768" s="29">
        <v>1213.9834135275746</v>
      </c>
      <c r="H1768" s="29">
        <v>9996.3061618476167</v>
      </c>
      <c r="I1768" s="29">
        <v>140631.02045507377</v>
      </c>
      <c r="J1768" s="29">
        <v>623786.4795449262</v>
      </c>
      <c r="K1768" s="29">
        <v>425825.66744907381</v>
      </c>
      <c r="L1768" s="31">
        <v>9.7500000000000003E-2</v>
      </c>
      <c r="M1768" s="31" t="s">
        <v>42</v>
      </c>
      <c r="N1768" s="29">
        <v>764417.49999999988</v>
      </c>
      <c r="O1768" s="29" t="s">
        <v>184</v>
      </c>
      <c r="P1768" s="81">
        <v>2041</v>
      </c>
    </row>
    <row r="1769" spans="3:16" x14ac:dyDescent="0.4">
      <c r="C1769" s="29">
        <v>106</v>
      </c>
      <c r="D1769" s="30">
        <v>51714</v>
      </c>
      <c r="E1769" s="29" t="s">
        <v>92</v>
      </c>
      <c r="F1769" s="29">
        <v>8853.6791206501439</v>
      </c>
      <c r="G1769" s="29">
        <v>1142.6270411974745</v>
      </c>
      <c r="H1769" s="29">
        <v>9996.3061618476186</v>
      </c>
      <c r="I1769" s="29">
        <v>131777.34133442363</v>
      </c>
      <c r="J1769" s="29">
        <v>632640.15866557637</v>
      </c>
      <c r="K1769" s="29">
        <v>426968.29449027131</v>
      </c>
      <c r="L1769" s="31">
        <v>9.7500000000000003E-2</v>
      </c>
      <c r="M1769" s="31" t="s">
        <v>42</v>
      </c>
      <c r="N1769" s="29">
        <v>764417.49999999988</v>
      </c>
      <c r="O1769" s="29" t="s">
        <v>184</v>
      </c>
      <c r="P1769" s="81">
        <v>2041</v>
      </c>
    </row>
    <row r="1770" spans="3:16" x14ac:dyDescent="0.4">
      <c r="C1770" s="29">
        <v>107</v>
      </c>
      <c r="D1770" s="30">
        <v>51745</v>
      </c>
      <c r="E1770" s="29" t="s">
        <v>92</v>
      </c>
      <c r="F1770" s="29">
        <v>8925.6152635054259</v>
      </c>
      <c r="G1770" s="29">
        <v>1070.690898342192</v>
      </c>
      <c r="H1770" s="29">
        <v>9996.3061618476186</v>
      </c>
      <c r="I1770" s="29">
        <v>122851.7260709182</v>
      </c>
      <c r="J1770" s="29">
        <v>641565.77392908174</v>
      </c>
      <c r="K1770" s="29">
        <v>428038.98538861348</v>
      </c>
      <c r="L1770" s="31">
        <v>9.7500000000000003E-2</v>
      </c>
      <c r="M1770" s="31" t="s">
        <v>42</v>
      </c>
      <c r="N1770" s="29">
        <v>764417.49999999988</v>
      </c>
      <c r="O1770" s="29" t="s">
        <v>184</v>
      </c>
      <c r="P1770" s="81">
        <v>2041</v>
      </c>
    </row>
    <row r="1771" spans="3:16" x14ac:dyDescent="0.4">
      <c r="C1771" s="29">
        <v>108</v>
      </c>
      <c r="D1771" s="30">
        <v>51775</v>
      </c>
      <c r="E1771" s="29" t="s">
        <v>92</v>
      </c>
      <c r="F1771" s="29">
        <v>8998.13588752141</v>
      </c>
      <c r="G1771" s="29">
        <v>998.17027432621046</v>
      </c>
      <c r="H1771" s="29">
        <v>9996.3061618476204</v>
      </c>
      <c r="I1771" s="29">
        <v>113853.59018339679</v>
      </c>
      <c r="J1771" s="29">
        <v>650563.90981660318</v>
      </c>
      <c r="K1771" s="29">
        <v>429037.15566293971</v>
      </c>
      <c r="L1771" s="31">
        <v>9.7500000000000003E-2</v>
      </c>
      <c r="M1771" s="31" t="s">
        <v>42</v>
      </c>
      <c r="N1771" s="29">
        <v>764417.49999999988</v>
      </c>
      <c r="O1771" s="29" t="s">
        <v>184</v>
      </c>
      <c r="P1771" s="81">
        <v>2041</v>
      </c>
    </row>
    <row r="1772" spans="3:16" x14ac:dyDescent="0.4">
      <c r="C1772" s="29">
        <v>109</v>
      </c>
      <c r="D1772" s="30">
        <v>51806</v>
      </c>
      <c r="E1772" s="29" t="s">
        <v>92</v>
      </c>
      <c r="F1772" s="29">
        <v>9071.2457416075213</v>
      </c>
      <c r="G1772" s="29">
        <v>925.06042024009901</v>
      </c>
      <c r="H1772" s="29">
        <v>9996.3061618476204</v>
      </c>
      <c r="I1772" s="29">
        <v>104782.34444178928</v>
      </c>
      <c r="J1772" s="29">
        <v>659635.15555821068</v>
      </c>
      <c r="K1772" s="29">
        <v>429962.21608317981</v>
      </c>
      <c r="L1772" s="31">
        <v>9.7500000000000003E-2</v>
      </c>
      <c r="M1772" s="31" t="s">
        <v>42</v>
      </c>
      <c r="N1772" s="29">
        <v>764417.49999999988</v>
      </c>
      <c r="O1772" s="29" t="s">
        <v>184</v>
      </c>
      <c r="P1772" s="81">
        <v>2041</v>
      </c>
    </row>
    <row r="1773" spans="3:16" x14ac:dyDescent="0.4">
      <c r="C1773" s="29">
        <v>110</v>
      </c>
      <c r="D1773" s="30">
        <v>51836</v>
      </c>
      <c r="E1773" s="29" t="s">
        <v>92</v>
      </c>
      <c r="F1773" s="29">
        <v>9144.9496132580789</v>
      </c>
      <c r="G1773" s="29">
        <v>851.35654858953785</v>
      </c>
      <c r="H1773" s="29">
        <v>9996.3061618476167</v>
      </c>
      <c r="I1773" s="29">
        <v>95637.394828531193</v>
      </c>
      <c r="J1773" s="29">
        <v>668780.10517146881</v>
      </c>
      <c r="K1773" s="29">
        <v>430813.57263176935</v>
      </c>
      <c r="L1773" s="31">
        <v>9.7500000000000003E-2</v>
      </c>
      <c r="M1773" s="31" t="s">
        <v>42</v>
      </c>
      <c r="N1773" s="29">
        <v>764417.49999999988</v>
      </c>
      <c r="O1773" s="29" t="s">
        <v>184</v>
      </c>
      <c r="P1773" s="81">
        <v>2041</v>
      </c>
    </row>
    <row r="1774" spans="3:16" x14ac:dyDescent="0.4">
      <c r="C1774" s="29">
        <v>111</v>
      </c>
      <c r="D1774" s="30">
        <v>51867</v>
      </c>
      <c r="E1774" s="29" t="s">
        <v>92</v>
      </c>
      <c r="F1774" s="29">
        <v>9219.2523288658012</v>
      </c>
      <c r="G1774" s="29">
        <v>777.05383298181596</v>
      </c>
      <c r="H1774" s="29">
        <v>9996.3061618476167</v>
      </c>
      <c r="I1774" s="29">
        <v>86418.142499665395</v>
      </c>
      <c r="J1774" s="29">
        <v>677999.35750033462</v>
      </c>
      <c r="K1774" s="29">
        <v>431590.62646475114</v>
      </c>
      <c r="L1774" s="31">
        <v>9.7500000000000003E-2</v>
      </c>
      <c r="M1774" s="31" t="s">
        <v>42</v>
      </c>
      <c r="N1774" s="29">
        <v>764417.49999999988</v>
      </c>
      <c r="O1774" s="29" t="s">
        <v>184</v>
      </c>
      <c r="P1774" s="81">
        <v>2042</v>
      </c>
    </row>
    <row r="1775" spans="3:16" x14ac:dyDescent="0.4">
      <c r="C1775" s="29">
        <v>112</v>
      </c>
      <c r="D1775" s="30">
        <v>51898</v>
      </c>
      <c r="E1775" s="29" t="s">
        <v>92</v>
      </c>
      <c r="F1775" s="29">
        <v>9294.1587540378368</v>
      </c>
      <c r="G1775" s="29">
        <v>702.14740780978138</v>
      </c>
      <c r="H1775" s="29">
        <v>9996.3061618476186</v>
      </c>
      <c r="I1775" s="29">
        <v>77123.983745627556</v>
      </c>
      <c r="J1775" s="29">
        <v>687293.51625437243</v>
      </c>
      <c r="K1775" s="29">
        <v>432292.77387256094</v>
      </c>
      <c r="L1775" s="31">
        <v>9.7500000000000003E-2</v>
      </c>
      <c r="M1775" s="31" t="s">
        <v>42</v>
      </c>
      <c r="N1775" s="29">
        <v>764417.49999999988</v>
      </c>
      <c r="O1775" s="29" t="s">
        <v>184</v>
      </c>
      <c r="P1775" s="81">
        <v>2042</v>
      </c>
    </row>
    <row r="1776" spans="3:16" x14ac:dyDescent="0.4">
      <c r="C1776" s="29">
        <v>113</v>
      </c>
      <c r="D1776" s="30">
        <v>51926</v>
      </c>
      <c r="E1776" s="29" t="s">
        <v>92</v>
      </c>
      <c r="F1776" s="29">
        <v>9369.673793914395</v>
      </c>
      <c r="G1776" s="29">
        <v>626.63236793322392</v>
      </c>
      <c r="H1776" s="29">
        <v>9996.3061618476186</v>
      </c>
      <c r="I1776" s="29">
        <v>67754.309951713163</v>
      </c>
      <c r="J1776" s="29">
        <v>696663.19004828681</v>
      </c>
      <c r="K1776" s="29">
        <v>432919.40624049417</v>
      </c>
      <c r="L1776" s="31">
        <v>9.7500000000000003E-2</v>
      </c>
      <c r="M1776" s="31" t="s">
        <v>42</v>
      </c>
      <c r="N1776" s="29">
        <v>764417.49999999988</v>
      </c>
      <c r="O1776" s="29" t="s">
        <v>184</v>
      </c>
      <c r="P1776" s="81">
        <v>2042</v>
      </c>
    </row>
    <row r="1777" spans="3:16" x14ac:dyDescent="0.4">
      <c r="C1777" s="29">
        <v>114</v>
      </c>
      <c r="D1777" s="30">
        <v>51957</v>
      </c>
      <c r="E1777" s="29" t="s">
        <v>92</v>
      </c>
      <c r="F1777" s="29">
        <v>9445.8023934899484</v>
      </c>
      <c r="G1777" s="29">
        <v>550.50376835766951</v>
      </c>
      <c r="H1777" s="29">
        <v>9996.3061618476186</v>
      </c>
      <c r="I1777" s="29">
        <v>58308.507558223217</v>
      </c>
      <c r="J1777" s="29">
        <v>706108.99244177679</v>
      </c>
      <c r="K1777" s="29">
        <v>433469.91000885185</v>
      </c>
      <c r="L1777" s="31">
        <v>9.7500000000000003E-2</v>
      </c>
      <c r="M1777" s="31" t="s">
        <v>42</v>
      </c>
      <c r="N1777" s="29">
        <v>764417.49999999988</v>
      </c>
      <c r="O1777" s="29" t="s">
        <v>184</v>
      </c>
      <c r="P1777" s="81">
        <v>2042</v>
      </c>
    </row>
    <row r="1778" spans="3:16" x14ac:dyDescent="0.4">
      <c r="C1778" s="29">
        <v>115</v>
      </c>
      <c r="D1778" s="30">
        <v>51987</v>
      </c>
      <c r="E1778" s="29" t="s">
        <v>92</v>
      </c>
      <c r="F1778" s="29">
        <v>9522.5495379370568</v>
      </c>
      <c r="G1778" s="29">
        <v>473.75662391056363</v>
      </c>
      <c r="H1778" s="29">
        <v>9996.3061618476204</v>
      </c>
      <c r="I1778" s="29">
        <v>48785.958020286162</v>
      </c>
      <c r="J1778" s="29">
        <v>715631.54197971383</v>
      </c>
      <c r="K1778" s="29">
        <v>433943.66663276241</v>
      </c>
      <c r="L1778" s="31">
        <v>9.7500000000000003E-2</v>
      </c>
      <c r="M1778" s="31" t="s">
        <v>42</v>
      </c>
      <c r="N1778" s="29">
        <v>764417.49999999988</v>
      </c>
      <c r="O1778" s="29" t="s">
        <v>184</v>
      </c>
      <c r="P1778" s="81">
        <v>2042</v>
      </c>
    </row>
    <row r="1779" spans="3:16" x14ac:dyDescent="0.4">
      <c r="C1779" s="29">
        <v>116</v>
      </c>
      <c r="D1779" s="30">
        <v>52018</v>
      </c>
      <c r="E1779" s="29" t="s">
        <v>92</v>
      </c>
      <c r="F1779" s="29">
        <v>9599.920252932794</v>
      </c>
      <c r="G1779" s="29">
        <v>396.38590891482505</v>
      </c>
      <c r="H1779" s="29">
        <v>9996.3061618476186</v>
      </c>
      <c r="I1779" s="29">
        <v>39186.037767353366</v>
      </c>
      <c r="J1779" s="29">
        <v>725231.46223264665</v>
      </c>
      <c r="K1779" s="29">
        <v>434340.05254167726</v>
      </c>
      <c r="L1779" s="31">
        <v>9.7500000000000003E-2</v>
      </c>
      <c r="M1779" s="31" t="s">
        <v>42</v>
      </c>
      <c r="N1779" s="29">
        <v>764417.49999999988</v>
      </c>
      <c r="O1779" s="29" t="s">
        <v>184</v>
      </c>
      <c r="P1779" s="81">
        <v>2042</v>
      </c>
    </row>
    <row r="1780" spans="3:16" x14ac:dyDescent="0.4">
      <c r="C1780" s="29">
        <v>117</v>
      </c>
      <c r="D1780" s="30">
        <v>52048</v>
      </c>
      <c r="E1780" s="29" t="s">
        <v>92</v>
      </c>
      <c r="F1780" s="29">
        <v>9677.9196049878719</v>
      </c>
      <c r="G1780" s="29">
        <v>318.38655685974612</v>
      </c>
      <c r="H1780" s="29">
        <v>9996.3061618476186</v>
      </c>
      <c r="I1780" s="29">
        <v>29508.118162365492</v>
      </c>
      <c r="J1780" s="29">
        <v>734909.38183763449</v>
      </c>
      <c r="K1780" s="29">
        <v>434658.43909853703</v>
      </c>
      <c r="L1780" s="31">
        <v>9.7500000000000003E-2</v>
      </c>
      <c r="M1780" s="31" t="s">
        <v>42</v>
      </c>
      <c r="N1780" s="29">
        <v>764417.49999999988</v>
      </c>
      <c r="O1780" s="29" t="s">
        <v>184</v>
      </c>
      <c r="P1780" s="81">
        <v>2042</v>
      </c>
    </row>
    <row r="1781" spans="3:16" x14ac:dyDescent="0.4">
      <c r="C1781" s="29">
        <v>118</v>
      </c>
      <c r="D1781" s="30">
        <v>52079</v>
      </c>
      <c r="E1781" s="29" t="s">
        <v>92</v>
      </c>
      <c r="F1781" s="29">
        <v>9756.5527017784007</v>
      </c>
      <c r="G1781" s="29">
        <v>239.75346006921964</v>
      </c>
      <c r="H1781" s="29">
        <v>9996.3061618476204</v>
      </c>
      <c r="I1781" s="29">
        <v>19751.565460587091</v>
      </c>
      <c r="J1781" s="29">
        <v>744665.93453941285</v>
      </c>
      <c r="K1781" s="29">
        <v>434898.19255860627</v>
      </c>
      <c r="L1781" s="31">
        <v>9.7500000000000003E-2</v>
      </c>
      <c r="M1781" s="31" t="s">
        <v>42</v>
      </c>
      <c r="N1781" s="29">
        <v>764417.49999999988</v>
      </c>
      <c r="O1781" s="29" t="s">
        <v>184</v>
      </c>
      <c r="P1781" s="81">
        <v>2042</v>
      </c>
    </row>
    <row r="1782" spans="3:16" x14ac:dyDescent="0.4">
      <c r="C1782" s="29">
        <v>119</v>
      </c>
      <c r="D1782" s="30">
        <v>52110</v>
      </c>
      <c r="E1782" s="29" t="s">
        <v>92</v>
      </c>
      <c r="F1782" s="29">
        <v>9835.8246924803443</v>
      </c>
      <c r="G1782" s="29">
        <v>160.48146936727014</v>
      </c>
      <c r="H1782" s="29">
        <v>9996.3061618476149</v>
      </c>
      <c r="I1782" s="29">
        <v>9915.7407681067471</v>
      </c>
      <c r="J1782" s="29">
        <v>754501.75923189323</v>
      </c>
      <c r="K1782" s="29">
        <v>435058.67402797355</v>
      </c>
      <c r="L1782" s="31">
        <v>9.7500000000000003E-2</v>
      </c>
      <c r="M1782" s="31" t="s">
        <v>42</v>
      </c>
      <c r="N1782" s="29">
        <v>764417.49999999988</v>
      </c>
      <c r="O1782" s="29" t="s">
        <v>184</v>
      </c>
      <c r="P1782" s="81">
        <v>2042</v>
      </c>
    </row>
    <row r="1783" spans="3:16" x14ac:dyDescent="0.4">
      <c r="C1783" s="29">
        <v>120</v>
      </c>
      <c r="D1783" s="30">
        <v>52140</v>
      </c>
      <c r="E1783" s="29" t="s">
        <v>92</v>
      </c>
      <c r="F1783" s="29">
        <v>9915.7407681067471</v>
      </c>
      <c r="G1783" s="29">
        <v>80.565393740867322</v>
      </c>
      <c r="H1783" s="29">
        <v>9996.3061618476149</v>
      </c>
      <c r="I1783" s="29">
        <v>-5.5422333389287814E-13</v>
      </c>
      <c r="J1783" s="29">
        <v>764417.5</v>
      </c>
      <c r="K1783" s="29">
        <v>435139.23942171445</v>
      </c>
      <c r="L1783" s="31">
        <v>9.7500000000000003E-2</v>
      </c>
      <c r="M1783" s="31" t="s">
        <v>42</v>
      </c>
      <c r="N1783" s="29">
        <v>764417.49999999988</v>
      </c>
      <c r="O1783" s="29" t="s">
        <v>184</v>
      </c>
      <c r="P1783" s="81">
        <v>2042</v>
      </c>
    </row>
    <row r="1784" spans="3:16" x14ac:dyDescent="0.4">
      <c r="C1784" s="29">
        <v>0</v>
      </c>
      <c r="D1784" s="30">
        <v>48670</v>
      </c>
      <c r="E1784" s="29" t="s">
        <v>97</v>
      </c>
      <c r="F1784" s="29">
        <v>0</v>
      </c>
      <c r="G1784" s="29">
        <v>0</v>
      </c>
      <c r="H1784" s="29">
        <v>0</v>
      </c>
      <c r="I1784" s="29">
        <v>655214.99999999988</v>
      </c>
      <c r="J1784" s="29">
        <v>0</v>
      </c>
      <c r="K1784" s="29">
        <v>0</v>
      </c>
      <c r="L1784" s="31">
        <v>0.1125</v>
      </c>
      <c r="M1784" s="31" t="s">
        <v>39</v>
      </c>
      <c r="N1784" s="29">
        <v>655214.99999999988</v>
      </c>
      <c r="O1784" s="29" t="s">
        <v>184</v>
      </c>
      <c r="P1784" s="81">
        <v>2033</v>
      </c>
    </row>
    <row r="1785" spans="3:16" x14ac:dyDescent="0.4">
      <c r="C1785" s="29">
        <v>1</v>
      </c>
      <c r="D1785" s="30">
        <v>48700</v>
      </c>
      <c r="E1785" s="29" t="s">
        <v>97</v>
      </c>
      <c r="F1785" s="29">
        <v>8185.147500124619</v>
      </c>
      <c r="G1785" s="29">
        <v>6142.6406249999991</v>
      </c>
      <c r="H1785" s="29">
        <v>14327.788125124618</v>
      </c>
      <c r="I1785" s="29">
        <v>647029.85249987524</v>
      </c>
      <c r="J1785" s="29">
        <v>8185.147500124619</v>
      </c>
      <c r="K1785" s="29">
        <v>6142.6406249999991</v>
      </c>
      <c r="L1785" s="31">
        <v>0.1125</v>
      </c>
      <c r="M1785" s="31" t="s">
        <v>39</v>
      </c>
      <c r="N1785" s="29">
        <v>655214.99999999988</v>
      </c>
      <c r="O1785" s="29" t="s">
        <v>184</v>
      </c>
      <c r="P1785" s="81">
        <v>2033</v>
      </c>
    </row>
    <row r="1786" spans="3:16" x14ac:dyDescent="0.4">
      <c r="C1786" s="29">
        <v>2</v>
      </c>
      <c r="D1786" s="30">
        <v>48731</v>
      </c>
      <c r="E1786" s="29" t="s">
        <v>97</v>
      </c>
      <c r="F1786" s="29">
        <v>8261.883257938287</v>
      </c>
      <c r="G1786" s="29">
        <v>6065.9048671863302</v>
      </c>
      <c r="H1786" s="29">
        <v>14327.788125124618</v>
      </c>
      <c r="I1786" s="29">
        <v>638767.96924193692</v>
      </c>
      <c r="J1786" s="29">
        <v>16447.030758062905</v>
      </c>
      <c r="K1786" s="29">
        <v>12208.545492186329</v>
      </c>
      <c r="L1786" s="31">
        <v>0.1125</v>
      </c>
      <c r="M1786" s="31" t="s">
        <v>39</v>
      </c>
      <c r="N1786" s="29">
        <v>655214.99999999988</v>
      </c>
      <c r="O1786" s="29" t="s">
        <v>184</v>
      </c>
      <c r="P1786" s="81">
        <v>2033</v>
      </c>
    </row>
    <row r="1787" spans="3:16" x14ac:dyDescent="0.4">
      <c r="C1787" s="29">
        <v>3</v>
      </c>
      <c r="D1787" s="30">
        <v>48761</v>
      </c>
      <c r="E1787" s="29" t="s">
        <v>97</v>
      </c>
      <c r="F1787" s="29">
        <v>8339.3384134814587</v>
      </c>
      <c r="G1787" s="29">
        <v>5988.4497116431585</v>
      </c>
      <c r="H1787" s="29">
        <v>14327.788125124618</v>
      </c>
      <c r="I1787" s="29">
        <v>630428.63082845544</v>
      </c>
      <c r="J1787" s="29">
        <v>24786.369171544364</v>
      </c>
      <c r="K1787" s="29">
        <v>18196.995203829487</v>
      </c>
      <c r="L1787" s="31">
        <v>0.1125</v>
      </c>
      <c r="M1787" s="31" t="s">
        <v>39</v>
      </c>
      <c r="N1787" s="29">
        <v>655214.99999999988</v>
      </c>
      <c r="O1787" s="29" t="s">
        <v>184</v>
      </c>
      <c r="P1787" s="81">
        <v>2033</v>
      </c>
    </row>
    <row r="1788" spans="3:16" x14ac:dyDescent="0.4">
      <c r="C1788" s="29">
        <v>4</v>
      </c>
      <c r="D1788" s="30">
        <v>48792</v>
      </c>
      <c r="E1788" s="29" t="s">
        <v>97</v>
      </c>
      <c r="F1788" s="29">
        <v>8417.5197111078451</v>
      </c>
      <c r="G1788" s="29">
        <v>5910.2684140167703</v>
      </c>
      <c r="H1788" s="29">
        <v>14327.788125124616</v>
      </c>
      <c r="I1788" s="29">
        <v>622011.11111734761</v>
      </c>
      <c r="J1788" s="29">
        <v>33203.888882652209</v>
      </c>
      <c r="K1788" s="29">
        <v>24107.263617846256</v>
      </c>
      <c r="L1788" s="31">
        <v>0.1125</v>
      </c>
      <c r="M1788" s="31" t="s">
        <v>39</v>
      </c>
      <c r="N1788" s="29">
        <v>655214.99999999988</v>
      </c>
      <c r="O1788" s="29" t="s">
        <v>184</v>
      </c>
      <c r="P1788" s="81">
        <v>2033</v>
      </c>
    </row>
    <row r="1789" spans="3:16" x14ac:dyDescent="0.4">
      <c r="C1789" s="29">
        <v>5</v>
      </c>
      <c r="D1789" s="30">
        <v>48823</v>
      </c>
      <c r="E1789" s="29" t="s">
        <v>97</v>
      </c>
      <c r="F1789" s="29">
        <v>8496.4339583994843</v>
      </c>
      <c r="G1789" s="29">
        <v>5831.3541667251338</v>
      </c>
      <c r="H1789" s="29">
        <v>14327.788125124618</v>
      </c>
      <c r="I1789" s="29">
        <v>613514.67715894815</v>
      </c>
      <c r="J1789" s="29">
        <v>41700.322841051689</v>
      </c>
      <c r="K1789" s="29">
        <v>29938.61778457139</v>
      </c>
      <c r="L1789" s="31">
        <v>0.1125</v>
      </c>
      <c r="M1789" s="31" t="s">
        <v>39</v>
      </c>
      <c r="N1789" s="29">
        <v>655214.99999999988</v>
      </c>
      <c r="O1789" s="29" t="s">
        <v>184</v>
      </c>
      <c r="P1789" s="81">
        <v>2033</v>
      </c>
    </row>
    <row r="1790" spans="3:16" x14ac:dyDescent="0.4">
      <c r="C1790" s="29">
        <v>6</v>
      </c>
      <c r="D1790" s="30">
        <v>48853</v>
      </c>
      <c r="E1790" s="29" t="s">
        <v>97</v>
      </c>
      <c r="F1790" s="29">
        <v>8576.0880267594766</v>
      </c>
      <c r="G1790" s="29">
        <v>5751.7000983651387</v>
      </c>
      <c r="H1790" s="29">
        <v>14327.788125124616</v>
      </c>
      <c r="I1790" s="29">
        <v>604938.5891321887</v>
      </c>
      <c r="J1790" s="29">
        <v>50276.410867811166</v>
      </c>
      <c r="K1790" s="29">
        <v>35690.317882936528</v>
      </c>
      <c r="L1790" s="31">
        <v>0.1125</v>
      </c>
      <c r="M1790" s="31" t="s">
        <v>39</v>
      </c>
      <c r="N1790" s="29">
        <v>655214.99999999988</v>
      </c>
      <c r="O1790" s="29" t="s">
        <v>184</v>
      </c>
      <c r="P1790" s="81">
        <v>2033</v>
      </c>
    </row>
    <row r="1791" spans="3:16" x14ac:dyDescent="0.4">
      <c r="C1791" s="29">
        <v>7</v>
      </c>
      <c r="D1791" s="30">
        <v>48884</v>
      </c>
      <c r="E1791" s="29" t="s">
        <v>97</v>
      </c>
      <c r="F1791" s="29">
        <v>8656.4888520103486</v>
      </c>
      <c r="G1791" s="29">
        <v>5671.2992731142695</v>
      </c>
      <c r="H1791" s="29">
        <v>14327.788125124618</v>
      </c>
      <c r="I1791" s="29">
        <v>596282.10028017836</v>
      </c>
      <c r="J1791" s="29">
        <v>58932.899719821515</v>
      </c>
      <c r="K1791" s="29">
        <v>41361.617156050794</v>
      </c>
      <c r="L1791" s="31">
        <v>0.1125</v>
      </c>
      <c r="M1791" s="31" t="s">
        <v>39</v>
      </c>
      <c r="N1791" s="29">
        <v>655214.99999999988</v>
      </c>
      <c r="O1791" s="29" t="s">
        <v>184</v>
      </c>
      <c r="P1791" s="81">
        <v>2033</v>
      </c>
    </row>
    <row r="1792" spans="3:16" x14ac:dyDescent="0.4">
      <c r="C1792" s="29">
        <v>8</v>
      </c>
      <c r="D1792" s="30">
        <v>48914</v>
      </c>
      <c r="E1792" s="29" t="s">
        <v>97</v>
      </c>
      <c r="F1792" s="29">
        <v>8737.6434349979463</v>
      </c>
      <c r="G1792" s="29">
        <v>5590.1446901266727</v>
      </c>
      <c r="H1792" s="29">
        <v>14327.78812512462</v>
      </c>
      <c r="I1792" s="29">
        <v>587544.45684518036</v>
      </c>
      <c r="J1792" s="29">
        <v>67670.543154819461</v>
      </c>
      <c r="K1792" s="29">
        <v>46951.761846177469</v>
      </c>
      <c r="L1792" s="31">
        <v>0.1125</v>
      </c>
      <c r="M1792" s="31" t="s">
        <v>39</v>
      </c>
      <c r="N1792" s="29">
        <v>655214.99999999988</v>
      </c>
      <c r="O1792" s="29" t="s">
        <v>184</v>
      </c>
      <c r="P1792" s="81">
        <v>2033</v>
      </c>
    </row>
    <row r="1793" spans="3:16" x14ac:dyDescent="0.4">
      <c r="C1793" s="29">
        <v>9</v>
      </c>
      <c r="D1793" s="30">
        <v>48945</v>
      </c>
      <c r="E1793" s="29" t="s">
        <v>97</v>
      </c>
      <c r="F1793" s="29">
        <v>8819.5588422010514</v>
      </c>
      <c r="G1793" s="29">
        <v>5508.2292829235657</v>
      </c>
      <c r="H1793" s="29">
        <v>14327.788125124618</v>
      </c>
      <c r="I1793" s="29">
        <v>578724.89800297935</v>
      </c>
      <c r="J1793" s="29">
        <v>76490.101997020509</v>
      </c>
      <c r="K1793" s="29">
        <v>52459.991129101036</v>
      </c>
      <c r="L1793" s="31">
        <v>0.1125</v>
      </c>
      <c r="M1793" s="31" t="s">
        <v>39</v>
      </c>
      <c r="N1793" s="29">
        <v>655214.99999999988</v>
      </c>
      <c r="O1793" s="29" t="s">
        <v>184</v>
      </c>
      <c r="P1793" s="81">
        <v>2034</v>
      </c>
    </row>
    <row r="1794" spans="3:16" x14ac:dyDescent="0.4">
      <c r="C1794" s="29">
        <v>10</v>
      </c>
      <c r="D1794" s="30">
        <v>48976</v>
      </c>
      <c r="E1794" s="29" t="s">
        <v>97</v>
      </c>
      <c r="F1794" s="29">
        <v>8902.2422063466875</v>
      </c>
      <c r="G1794" s="29">
        <v>5425.5459187779315</v>
      </c>
      <c r="H1794" s="29">
        <v>14327.788125124618</v>
      </c>
      <c r="I1794" s="29">
        <v>569822.65579663264</v>
      </c>
      <c r="J1794" s="29">
        <v>85392.344203367189</v>
      </c>
      <c r="K1794" s="29">
        <v>57885.53704787897</v>
      </c>
      <c r="L1794" s="31">
        <v>0.1125</v>
      </c>
      <c r="M1794" s="31" t="s">
        <v>39</v>
      </c>
      <c r="N1794" s="29">
        <v>655214.99999999988</v>
      </c>
      <c r="O1794" s="29" t="s">
        <v>184</v>
      </c>
      <c r="P1794" s="81">
        <v>2034</v>
      </c>
    </row>
    <row r="1795" spans="3:16" x14ac:dyDescent="0.4">
      <c r="C1795" s="29">
        <v>11</v>
      </c>
      <c r="D1795" s="30">
        <v>49004</v>
      </c>
      <c r="E1795" s="29" t="s">
        <v>97</v>
      </c>
      <c r="F1795" s="29">
        <v>8985.7007270311879</v>
      </c>
      <c r="G1795" s="29">
        <v>5342.0873980934311</v>
      </c>
      <c r="H1795" s="29">
        <v>14327.788125124618</v>
      </c>
      <c r="I1795" s="29">
        <v>560836.95506960142</v>
      </c>
      <c r="J1795" s="29">
        <v>94378.044930398377</v>
      </c>
      <c r="K1795" s="29">
        <v>63227.624445972404</v>
      </c>
      <c r="L1795" s="31">
        <v>0.1125</v>
      </c>
      <c r="M1795" s="31" t="s">
        <v>39</v>
      </c>
      <c r="N1795" s="29">
        <v>655214.99999999988</v>
      </c>
      <c r="O1795" s="29" t="s">
        <v>184</v>
      </c>
      <c r="P1795" s="81">
        <v>2034</v>
      </c>
    </row>
    <row r="1796" spans="3:16" x14ac:dyDescent="0.4">
      <c r="C1796" s="29">
        <v>12</v>
      </c>
      <c r="D1796" s="30">
        <v>49035</v>
      </c>
      <c r="E1796" s="29" t="s">
        <v>97</v>
      </c>
      <c r="F1796" s="29">
        <v>9069.9416713471037</v>
      </c>
      <c r="G1796" s="29">
        <v>5257.8464537775135</v>
      </c>
      <c r="H1796" s="29">
        <v>14327.788125124618</v>
      </c>
      <c r="I1796" s="29">
        <v>551767.01339825429</v>
      </c>
      <c r="J1796" s="29">
        <v>103447.98660174548</v>
      </c>
      <c r="K1796" s="29">
        <v>68485.470899749911</v>
      </c>
      <c r="L1796" s="31">
        <v>0.1125</v>
      </c>
      <c r="M1796" s="31" t="s">
        <v>39</v>
      </c>
      <c r="N1796" s="29">
        <v>655214.99999999988</v>
      </c>
      <c r="O1796" s="29" t="s">
        <v>184</v>
      </c>
      <c r="P1796" s="81">
        <v>2034</v>
      </c>
    </row>
    <row r="1797" spans="3:16" x14ac:dyDescent="0.4">
      <c r="C1797" s="29">
        <v>13</v>
      </c>
      <c r="D1797" s="30">
        <v>49065</v>
      </c>
      <c r="E1797" s="29" t="s">
        <v>97</v>
      </c>
      <c r="F1797" s="29">
        <v>9154.9723745159827</v>
      </c>
      <c r="G1797" s="29">
        <v>5172.8157506086345</v>
      </c>
      <c r="H1797" s="29">
        <v>14327.788125124618</v>
      </c>
      <c r="I1797" s="29">
        <v>542612.04102373833</v>
      </c>
      <c r="J1797" s="29">
        <v>112602.95897626146</v>
      </c>
      <c r="K1797" s="29">
        <v>73658.286650358539</v>
      </c>
      <c r="L1797" s="31">
        <v>0.1125</v>
      </c>
      <c r="M1797" s="31" t="s">
        <v>39</v>
      </c>
      <c r="N1797" s="29">
        <v>655214.99999999988</v>
      </c>
      <c r="O1797" s="29" t="s">
        <v>184</v>
      </c>
      <c r="P1797" s="81">
        <v>2034</v>
      </c>
    </row>
    <row r="1798" spans="3:16" x14ac:dyDescent="0.4">
      <c r="C1798" s="29">
        <v>14</v>
      </c>
      <c r="D1798" s="30">
        <v>49096</v>
      </c>
      <c r="E1798" s="29" t="s">
        <v>97</v>
      </c>
      <c r="F1798" s="29">
        <v>9240.8002405270709</v>
      </c>
      <c r="G1798" s="29">
        <v>5086.9878845975472</v>
      </c>
      <c r="H1798" s="29">
        <v>14327.788125124618</v>
      </c>
      <c r="I1798" s="29">
        <v>533371.24078321131</v>
      </c>
      <c r="J1798" s="29">
        <v>121843.75921678853</v>
      </c>
      <c r="K1798" s="29">
        <v>78745.274534956086</v>
      </c>
      <c r="L1798" s="31">
        <v>0.1125</v>
      </c>
      <c r="M1798" s="31" t="s">
        <v>39</v>
      </c>
      <c r="N1798" s="29">
        <v>655214.99999999988</v>
      </c>
      <c r="O1798" s="29" t="s">
        <v>184</v>
      </c>
      <c r="P1798" s="81">
        <v>2034</v>
      </c>
    </row>
    <row r="1799" spans="3:16" x14ac:dyDescent="0.4">
      <c r="C1799" s="29">
        <v>15</v>
      </c>
      <c r="D1799" s="30">
        <v>49126</v>
      </c>
      <c r="E1799" s="29" t="s">
        <v>97</v>
      </c>
      <c r="F1799" s="29">
        <v>9327.4327427820117</v>
      </c>
      <c r="G1799" s="29">
        <v>5000.3553823426064</v>
      </c>
      <c r="H1799" s="29">
        <v>14327.788125124618</v>
      </c>
      <c r="I1799" s="29">
        <v>524043.80804042931</v>
      </c>
      <c r="J1799" s="29">
        <v>131171.19195957054</v>
      </c>
      <c r="K1799" s="29">
        <v>83745.629917298691</v>
      </c>
      <c r="L1799" s="31">
        <v>0.1125</v>
      </c>
      <c r="M1799" s="31" t="s">
        <v>39</v>
      </c>
      <c r="N1799" s="29">
        <v>655214.99999999988</v>
      </c>
      <c r="O1799" s="29" t="s">
        <v>184</v>
      </c>
      <c r="P1799" s="81">
        <v>2034</v>
      </c>
    </row>
    <row r="1800" spans="3:16" x14ac:dyDescent="0.4">
      <c r="C1800" s="29">
        <v>16</v>
      </c>
      <c r="D1800" s="30">
        <v>49157</v>
      </c>
      <c r="E1800" s="29" t="s">
        <v>97</v>
      </c>
      <c r="F1800" s="29">
        <v>9414.8774247455949</v>
      </c>
      <c r="G1800" s="29">
        <v>4912.910700379025</v>
      </c>
      <c r="H1800" s="29">
        <v>14327.78812512462</v>
      </c>
      <c r="I1800" s="29">
        <v>514628.93061568373</v>
      </c>
      <c r="J1800" s="29">
        <v>140586.06938431613</v>
      </c>
      <c r="K1800" s="29">
        <v>88658.540617677718</v>
      </c>
      <c r="L1800" s="31">
        <v>0.1125</v>
      </c>
      <c r="M1800" s="31" t="s">
        <v>39</v>
      </c>
      <c r="N1800" s="29">
        <v>655214.99999999988</v>
      </c>
      <c r="O1800" s="29" t="s">
        <v>184</v>
      </c>
      <c r="P1800" s="81">
        <v>2034</v>
      </c>
    </row>
    <row r="1801" spans="3:16" x14ac:dyDescent="0.4">
      <c r="C1801" s="29">
        <v>17</v>
      </c>
      <c r="D1801" s="30">
        <v>49188</v>
      </c>
      <c r="E1801" s="29" t="s">
        <v>97</v>
      </c>
      <c r="F1801" s="29">
        <v>9503.1419006025844</v>
      </c>
      <c r="G1801" s="29">
        <v>4824.6462245220355</v>
      </c>
      <c r="H1801" s="29">
        <v>14327.78812512462</v>
      </c>
      <c r="I1801" s="29">
        <v>505125.78871508111</v>
      </c>
      <c r="J1801" s="29">
        <v>150089.21128491871</v>
      </c>
      <c r="K1801" s="29">
        <v>93483.18684219975</v>
      </c>
      <c r="L1801" s="31">
        <v>0.1125</v>
      </c>
      <c r="M1801" s="31" t="s">
        <v>39</v>
      </c>
      <c r="N1801" s="29">
        <v>655214.99999999988</v>
      </c>
      <c r="O1801" s="29" t="s">
        <v>184</v>
      </c>
      <c r="P1801" s="81">
        <v>2034</v>
      </c>
    </row>
    <row r="1802" spans="3:16" x14ac:dyDescent="0.4">
      <c r="C1802" s="29">
        <v>18</v>
      </c>
      <c r="D1802" s="30">
        <v>49218</v>
      </c>
      <c r="E1802" s="29" t="s">
        <v>97</v>
      </c>
      <c r="F1802" s="29">
        <v>9592.2338559207346</v>
      </c>
      <c r="G1802" s="29">
        <v>4735.5542692038853</v>
      </c>
      <c r="H1802" s="29">
        <v>14327.78812512462</v>
      </c>
      <c r="I1802" s="29">
        <v>495533.55485916039</v>
      </c>
      <c r="J1802" s="29">
        <v>159681.44514083944</v>
      </c>
      <c r="K1802" s="29">
        <v>98218.741111403637</v>
      </c>
      <c r="L1802" s="31">
        <v>0.1125</v>
      </c>
      <c r="M1802" s="31" t="s">
        <v>39</v>
      </c>
      <c r="N1802" s="29">
        <v>655214.99999999988</v>
      </c>
      <c r="O1802" s="29" t="s">
        <v>184</v>
      </c>
      <c r="P1802" s="81">
        <v>2034</v>
      </c>
    </row>
    <row r="1803" spans="3:16" x14ac:dyDescent="0.4">
      <c r="C1803" s="29">
        <v>19</v>
      </c>
      <c r="D1803" s="30">
        <v>49249</v>
      </c>
      <c r="E1803" s="29" t="s">
        <v>97</v>
      </c>
      <c r="F1803" s="29">
        <v>9682.1610483199875</v>
      </c>
      <c r="G1803" s="29">
        <v>4645.6270768046288</v>
      </c>
      <c r="H1803" s="29">
        <v>14327.788125124616</v>
      </c>
      <c r="I1803" s="29">
        <v>485851.39381084038</v>
      </c>
      <c r="J1803" s="29">
        <v>169363.60618915941</v>
      </c>
      <c r="K1803" s="29">
        <v>102864.36818820826</v>
      </c>
      <c r="L1803" s="31">
        <v>0.1125</v>
      </c>
      <c r="M1803" s="31" t="s">
        <v>39</v>
      </c>
      <c r="N1803" s="29">
        <v>655214.99999999988</v>
      </c>
      <c r="O1803" s="29" t="s">
        <v>184</v>
      </c>
      <c r="P1803" s="81">
        <v>2034</v>
      </c>
    </row>
    <row r="1804" spans="3:16" x14ac:dyDescent="0.4">
      <c r="C1804" s="29">
        <v>20</v>
      </c>
      <c r="D1804" s="30">
        <v>49279</v>
      </c>
      <c r="E1804" s="29" t="s">
        <v>97</v>
      </c>
      <c r="F1804" s="29">
        <v>9772.9313081479886</v>
      </c>
      <c r="G1804" s="29">
        <v>4554.8568169766286</v>
      </c>
      <c r="H1804" s="29">
        <v>14327.788125124618</v>
      </c>
      <c r="I1804" s="29">
        <v>476078.46250269242</v>
      </c>
      <c r="J1804" s="29">
        <v>179136.53749730741</v>
      </c>
      <c r="K1804" s="29">
        <v>107419.22500518488</v>
      </c>
      <c r="L1804" s="31">
        <v>0.1125</v>
      </c>
      <c r="M1804" s="31" t="s">
        <v>39</v>
      </c>
      <c r="N1804" s="29">
        <v>655214.99999999988</v>
      </c>
      <c r="O1804" s="29" t="s">
        <v>184</v>
      </c>
      <c r="P1804" s="81">
        <v>2034</v>
      </c>
    </row>
    <row r="1805" spans="3:16" x14ac:dyDescent="0.4">
      <c r="C1805" s="29">
        <v>21</v>
      </c>
      <c r="D1805" s="30">
        <v>49310</v>
      </c>
      <c r="E1805" s="29" t="s">
        <v>97</v>
      </c>
      <c r="F1805" s="29">
        <v>9864.5525391618758</v>
      </c>
      <c r="G1805" s="29">
        <v>4463.2355859627414</v>
      </c>
      <c r="H1805" s="29">
        <v>14327.788125124618</v>
      </c>
      <c r="I1805" s="29">
        <v>466213.90996353055</v>
      </c>
      <c r="J1805" s="29">
        <v>189001.09003646928</v>
      </c>
      <c r="K1805" s="29">
        <v>111882.46059114762</v>
      </c>
      <c r="L1805" s="31">
        <v>0.1125</v>
      </c>
      <c r="M1805" s="31" t="s">
        <v>39</v>
      </c>
      <c r="N1805" s="29">
        <v>655214.99999999988</v>
      </c>
      <c r="O1805" s="29" t="s">
        <v>184</v>
      </c>
      <c r="P1805" s="81">
        <v>2035</v>
      </c>
    </row>
    <row r="1806" spans="3:16" x14ac:dyDescent="0.4">
      <c r="C1806" s="29">
        <v>22</v>
      </c>
      <c r="D1806" s="30">
        <v>49341</v>
      </c>
      <c r="E1806" s="29" t="s">
        <v>97</v>
      </c>
      <c r="F1806" s="29">
        <v>9957.0327192165187</v>
      </c>
      <c r="G1806" s="29">
        <v>4370.7554059080994</v>
      </c>
      <c r="H1806" s="29">
        <v>14327.788125124618</v>
      </c>
      <c r="I1806" s="29">
        <v>456256.877244314</v>
      </c>
      <c r="J1806" s="29">
        <v>198958.12275568579</v>
      </c>
      <c r="K1806" s="29">
        <v>116253.21599705573</v>
      </c>
      <c r="L1806" s="31">
        <v>0.1125</v>
      </c>
      <c r="M1806" s="31" t="s">
        <v>39</v>
      </c>
      <c r="N1806" s="29">
        <v>655214.99999999988</v>
      </c>
      <c r="O1806" s="29" t="s">
        <v>184</v>
      </c>
      <c r="P1806" s="81">
        <v>2035</v>
      </c>
    </row>
    <row r="1807" spans="3:16" x14ac:dyDescent="0.4">
      <c r="C1807" s="29">
        <v>23</v>
      </c>
      <c r="D1807" s="30">
        <v>49369</v>
      </c>
      <c r="E1807" s="29" t="s">
        <v>97</v>
      </c>
      <c r="F1807" s="29">
        <v>10050.379900959175</v>
      </c>
      <c r="G1807" s="29">
        <v>4277.4082241654442</v>
      </c>
      <c r="H1807" s="29">
        <v>14327.788125124618</v>
      </c>
      <c r="I1807" s="29">
        <v>446206.49734335486</v>
      </c>
      <c r="J1807" s="29">
        <v>209008.50265664497</v>
      </c>
      <c r="K1807" s="29">
        <v>120530.62422122117</v>
      </c>
      <c r="L1807" s="31">
        <v>0.1125</v>
      </c>
      <c r="M1807" s="31" t="s">
        <v>39</v>
      </c>
      <c r="N1807" s="29">
        <v>655214.99999999988</v>
      </c>
      <c r="O1807" s="29" t="s">
        <v>184</v>
      </c>
      <c r="P1807" s="81">
        <v>2035</v>
      </c>
    </row>
    <row r="1808" spans="3:16" x14ac:dyDescent="0.4">
      <c r="C1808" s="29">
        <v>24</v>
      </c>
      <c r="D1808" s="30">
        <v>49400</v>
      </c>
      <c r="E1808" s="29" t="s">
        <v>97</v>
      </c>
      <c r="F1808" s="29">
        <v>10144.602212530668</v>
      </c>
      <c r="G1808" s="29">
        <v>4183.1859125939518</v>
      </c>
      <c r="H1808" s="29">
        <v>14327.78812512462</v>
      </c>
      <c r="I1808" s="29">
        <v>436061.89513082418</v>
      </c>
      <c r="J1808" s="29">
        <v>219153.10486917564</v>
      </c>
      <c r="K1808" s="29">
        <v>124713.81013381512</v>
      </c>
      <c r="L1808" s="31">
        <v>0.1125</v>
      </c>
      <c r="M1808" s="31" t="s">
        <v>39</v>
      </c>
      <c r="N1808" s="29">
        <v>655214.99999999988</v>
      </c>
      <c r="O1808" s="29" t="s">
        <v>184</v>
      </c>
      <c r="P1808" s="81">
        <v>2035</v>
      </c>
    </row>
    <row r="1809" spans="3:16" x14ac:dyDescent="0.4">
      <c r="C1809" s="29">
        <v>25</v>
      </c>
      <c r="D1809" s="30">
        <v>49430</v>
      </c>
      <c r="E1809" s="29" t="s">
        <v>97</v>
      </c>
      <c r="F1809" s="29">
        <v>10239.707858273143</v>
      </c>
      <c r="G1809" s="29">
        <v>4088.0802668514766</v>
      </c>
      <c r="H1809" s="29">
        <v>14327.78812512462</v>
      </c>
      <c r="I1809" s="29">
        <v>425822.18727255106</v>
      </c>
      <c r="J1809" s="29">
        <v>229392.81272744879</v>
      </c>
      <c r="K1809" s="29">
        <v>128801.8904006666</v>
      </c>
      <c r="L1809" s="31">
        <v>0.1125</v>
      </c>
      <c r="M1809" s="31" t="s">
        <v>39</v>
      </c>
      <c r="N1809" s="29">
        <v>655214.99999999988</v>
      </c>
      <c r="O1809" s="29" t="s">
        <v>184</v>
      </c>
      <c r="P1809" s="81">
        <v>2035</v>
      </c>
    </row>
    <row r="1810" spans="3:16" x14ac:dyDescent="0.4">
      <c r="C1810" s="29">
        <v>26</v>
      </c>
      <c r="D1810" s="30">
        <v>49461</v>
      </c>
      <c r="E1810" s="29" t="s">
        <v>97</v>
      </c>
      <c r="F1810" s="29">
        <v>10335.705119444452</v>
      </c>
      <c r="G1810" s="29">
        <v>3992.0830056801665</v>
      </c>
      <c r="H1810" s="29">
        <v>14327.788125124618</v>
      </c>
      <c r="I1810" s="29">
        <v>415486.4821531066</v>
      </c>
      <c r="J1810" s="29">
        <v>239728.51784689326</v>
      </c>
      <c r="K1810" s="29">
        <v>132793.97340634678</v>
      </c>
      <c r="L1810" s="31">
        <v>0.1125</v>
      </c>
      <c r="M1810" s="31" t="s">
        <v>39</v>
      </c>
      <c r="N1810" s="29">
        <v>655214.99999999988</v>
      </c>
      <c r="O1810" s="29" t="s">
        <v>184</v>
      </c>
      <c r="P1810" s="81">
        <v>2035</v>
      </c>
    </row>
    <row r="1811" spans="3:16" x14ac:dyDescent="0.4">
      <c r="C1811" s="29">
        <v>27</v>
      </c>
      <c r="D1811" s="30">
        <v>49491</v>
      </c>
      <c r="E1811" s="29" t="s">
        <v>97</v>
      </c>
      <c r="F1811" s="29">
        <v>10432.602354939245</v>
      </c>
      <c r="G1811" s="29">
        <v>3895.1857701853746</v>
      </c>
      <c r="H1811" s="29">
        <v>14327.78812512462</v>
      </c>
      <c r="I1811" s="29">
        <v>405053.87979816733</v>
      </c>
      <c r="J1811" s="29">
        <v>250161.1202018325</v>
      </c>
      <c r="K1811" s="29">
        <v>136689.15917653215</v>
      </c>
      <c r="L1811" s="31">
        <v>0.1125</v>
      </c>
      <c r="M1811" s="31" t="s">
        <v>39</v>
      </c>
      <c r="N1811" s="29">
        <v>655214.99999999988</v>
      </c>
      <c r="O1811" s="29" t="s">
        <v>184</v>
      </c>
      <c r="P1811" s="81">
        <v>2035</v>
      </c>
    </row>
    <row r="1812" spans="3:16" x14ac:dyDescent="0.4">
      <c r="C1812" s="29">
        <v>28</v>
      </c>
      <c r="D1812" s="30">
        <v>49522</v>
      </c>
      <c r="E1812" s="29" t="s">
        <v>97</v>
      </c>
      <c r="F1812" s="29">
        <v>10530.4080020168</v>
      </c>
      <c r="G1812" s="29">
        <v>3797.3801231078187</v>
      </c>
      <c r="H1812" s="29">
        <v>14327.78812512462</v>
      </c>
      <c r="I1812" s="29">
        <v>394523.47179615055</v>
      </c>
      <c r="J1812" s="29">
        <v>260691.5282038493</v>
      </c>
      <c r="K1812" s="29">
        <v>140486.53929963996</v>
      </c>
      <c r="L1812" s="31">
        <v>0.1125</v>
      </c>
      <c r="M1812" s="31" t="s">
        <v>39</v>
      </c>
      <c r="N1812" s="29">
        <v>655214.99999999988</v>
      </c>
      <c r="O1812" s="29" t="s">
        <v>184</v>
      </c>
      <c r="P1812" s="81">
        <v>2035</v>
      </c>
    </row>
    <row r="1813" spans="3:16" x14ac:dyDescent="0.4">
      <c r="C1813" s="29">
        <v>29</v>
      </c>
      <c r="D1813" s="30">
        <v>49553</v>
      </c>
      <c r="E1813" s="29" t="s">
        <v>97</v>
      </c>
      <c r="F1813" s="29">
        <v>10629.130577035708</v>
      </c>
      <c r="G1813" s="29">
        <v>3698.6575480889114</v>
      </c>
      <c r="H1813" s="29">
        <v>14327.78812512462</v>
      </c>
      <c r="I1813" s="29">
        <v>383894.34121911484</v>
      </c>
      <c r="J1813" s="29">
        <v>271320.65878088499</v>
      </c>
      <c r="K1813" s="29">
        <v>144185.19684772886</v>
      </c>
      <c r="L1813" s="31">
        <v>0.1125</v>
      </c>
      <c r="M1813" s="31" t="s">
        <v>39</v>
      </c>
      <c r="N1813" s="29">
        <v>655214.99999999988</v>
      </c>
      <c r="O1813" s="29" t="s">
        <v>184</v>
      </c>
      <c r="P1813" s="81">
        <v>2035</v>
      </c>
    </row>
    <row r="1814" spans="3:16" x14ac:dyDescent="0.4">
      <c r="C1814" s="29">
        <v>30</v>
      </c>
      <c r="D1814" s="30">
        <v>49583</v>
      </c>
      <c r="E1814" s="29" t="s">
        <v>97</v>
      </c>
      <c r="F1814" s="29">
        <v>10728.778676195421</v>
      </c>
      <c r="G1814" s="29">
        <v>3599.0094489292019</v>
      </c>
      <c r="H1814" s="29">
        <v>14327.788125124624</v>
      </c>
      <c r="I1814" s="29">
        <v>373165.56254291942</v>
      </c>
      <c r="J1814" s="29">
        <v>282049.43745708041</v>
      </c>
      <c r="K1814" s="29">
        <v>147784.20629665806</v>
      </c>
      <c r="L1814" s="31">
        <v>0.1125</v>
      </c>
      <c r="M1814" s="31" t="s">
        <v>39</v>
      </c>
      <c r="N1814" s="29">
        <v>655214.99999999988</v>
      </c>
      <c r="O1814" s="29" t="s">
        <v>184</v>
      </c>
      <c r="P1814" s="81">
        <v>2035</v>
      </c>
    </row>
    <row r="1815" spans="3:16" x14ac:dyDescent="0.4">
      <c r="C1815" s="29">
        <v>31</v>
      </c>
      <c r="D1815" s="30">
        <v>49614</v>
      </c>
      <c r="E1815" s="29" t="s">
        <v>97</v>
      </c>
      <c r="F1815" s="29">
        <v>10829.360976284755</v>
      </c>
      <c r="G1815" s="29">
        <v>3498.4271488398695</v>
      </c>
      <c r="H1815" s="29">
        <v>14327.788125124625</v>
      </c>
      <c r="I1815" s="29">
        <v>362336.20156663464</v>
      </c>
      <c r="J1815" s="29">
        <v>292878.79843336518</v>
      </c>
      <c r="K1815" s="29">
        <v>151282.63344549792</v>
      </c>
      <c r="L1815" s="31">
        <v>0.1125</v>
      </c>
      <c r="M1815" s="31" t="s">
        <v>39</v>
      </c>
      <c r="N1815" s="29">
        <v>655214.99999999988</v>
      </c>
      <c r="O1815" s="29" t="s">
        <v>184</v>
      </c>
      <c r="P1815" s="81">
        <v>2035</v>
      </c>
    </row>
    <row r="1816" spans="3:16" x14ac:dyDescent="0.4">
      <c r="C1816" s="29">
        <v>32</v>
      </c>
      <c r="D1816" s="30">
        <v>49644</v>
      </c>
      <c r="E1816" s="29" t="s">
        <v>97</v>
      </c>
      <c r="F1816" s="29">
        <v>10930.88623543742</v>
      </c>
      <c r="G1816" s="29">
        <v>3396.9018896871999</v>
      </c>
      <c r="H1816" s="29">
        <v>14327.78812512462</v>
      </c>
      <c r="I1816" s="29">
        <v>351405.31533119723</v>
      </c>
      <c r="J1816" s="29">
        <v>303809.6846688026</v>
      </c>
      <c r="K1816" s="29">
        <v>154679.53533518512</v>
      </c>
      <c r="L1816" s="31">
        <v>0.1125</v>
      </c>
      <c r="M1816" s="31" t="s">
        <v>39</v>
      </c>
      <c r="N1816" s="29">
        <v>655214.99999999988</v>
      </c>
      <c r="O1816" s="29" t="s">
        <v>184</v>
      </c>
      <c r="P1816" s="81">
        <v>2035</v>
      </c>
    </row>
    <row r="1817" spans="3:16" x14ac:dyDescent="0.4">
      <c r="C1817" s="29">
        <v>33</v>
      </c>
      <c r="D1817" s="30">
        <v>49675</v>
      </c>
      <c r="E1817" s="29" t="s">
        <v>97</v>
      </c>
      <c r="F1817" s="29">
        <v>11033.363293894647</v>
      </c>
      <c r="G1817" s="29">
        <v>3294.4248312299742</v>
      </c>
      <c r="H1817" s="29">
        <v>14327.78812512462</v>
      </c>
      <c r="I1817" s="29">
        <v>340371.9520373026</v>
      </c>
      <c r="J1817" s="29">
        <v>314843.04796269722</v>
      </c>
      <c r="K1817" s="29">
        <v>157973.96016641508</v>
      </c>
      <c r="L1817" s="31">
        <v>0.1125</v>
      </c>
      <c r="M1817" s="31" t="s">
        <v>39</v>
      </c>
      <c r="N1817" s="29">
        <v>655214.99999999988</v>
      </c>
      <c r="O1817" s="29" t="s">
        <v>184</v>
      </c>
      <c r="P1817" s="81">
        <v>2036</v>
      </c>
    </row>
    <row r="1818" spans="3:16" x14ac:dyDescent="0.4">
      <c r="C1818" s="29">
        <v>34</v>
      </c>
      <c r="D1818" s="30">
        <v>49706</v>
      </c>
      <c r="E1818" s="29" t="s">
        <v>97</v>
      </c>
      <c r="F1818" s="29">
        <v>11136.801074774907</v>
      </c>
      <c r="G1818" s="29">
        <v>3190.9870503497118</v>
      </c>
      <c r="H1818" s="29">
        <v>14327.788125124618</v>
      </c>
      <c r="I1818" s="29">
        <v>329235.15096252772</v>
      </c>
      <c r="J1818" s="29">
        <v>325979.84903747216</v>
      </c>
      <c r="K1818" s="29">
        <v>161164.94721676479</v>
      </c>
      <c r="L1818" s="31">
        <v>0.1125</v>
      </c>
      <c r="M1818" s="31" t="s">
        <v>39</v>
      </c>
      <c r="N1818" s="29">
        <v>655214.99999999988</v>
      </c>
      <c r="O1818" s="29" t="s">
        <v>184</v>
      </c>
      <c r="P1818" s="81">
        <v>2036</v>
      </c>
    </row>
    <row r="1819" spans="3:16" x14ac:dyDescent="0.4">
      <c r="C1819" s="29">
        <v>35</v>
      </c>
      <c r="D1819" s="30">
        <v>49735</v>
      </c>
      <c r="E1819" s="29" t="s">
        <v>97</v>
      </c>
      <c r="F1819" s="29">
        <v>11241.208584850923</v>
      </c>
      <c r="G1819" s="29">
        <v>3086.5795402736976</v>
      </c>
      <c r="H1819" s="29">
        <v>14327.78812512462</v>
      </c>
      <c r="I1819" s="29">
        <v>317993.94237767678</v>
      </c>
      <c r="J1819" s="29">
        <v>337221.0576223231</v>
      </c>
      <c r="K1819" s="29">
        <v>164251.52675703849</v>
      </c>
      <c r="L1819" s="31">
        <v>0.1125</v>
      </c>
      <c r="M1819" s="31" t="s">
        <v>39</v>
      </c>
      <c r="N1819" s="29">
        <v>655214.99999999988</v>
      </c>
      <c r="O1819" s="29" t="s">
        <v>184</v>
      </c>
      <c r="P1819" s="81">
        <v>2036</v>
      </c>
    </row>
    <row r="1820" spans="3:16" x14ac:dyDescent="0.4">
      <c r="C1820" s="29">
        <v>36</v>
      </c>
      <c r="D1820" s="30">
        <v>49766</v>
      </c>
      <c r="E1820" s="29" t="s">
        <v>97</v>
      </c>
      <c r="F1820" s="29">
        <v>11346.594915333901</v>
      </c>
      <c r="G1820" s="29">
        <v>2981.1932097907197</v>
      </c>
      <c r="H1820" s="29">
        <v>14327.78812512462</v>
      </c>
      <c r="I1820" s="29">
        <v>306647.34746234288</v>
      </c>
      <c r="J1820" s="29">
        <v>348567.65253765701</v>
      </c>
      <c r="K1820" s="29">
        <v>167232.7199668292</v>
      </c>
      <c r="L1820" s="31">
        <v>0.1125</v>
      </c>
      <c r="M1820" s="31" t="s">
        <v>39</v>
      </c>
      <c r="N1820" s="29">
        <v>655214.99999999988</v>
      </c>
      <c r="O1820" s="29" t="s">
        <v>184</v>
      </c>
      <c r="P1820" s="81">
        <v>2036</v>
      </c>
    </row>
    <row r="1821" spans="3:16" x14ac:dyDescent="0.4">
      <c r="C1821" s="29">
        <v>37</v>
      </c>
      <c r="D1821" s="30">
        <v>49796</v>
      </c>
      <c r="E1821" s="29" t="s">
        <v>97</v>
      </c>
      <c r="F1821" s="29">
        <v>11452.96924266516</v>
      </c>
      <c r="G1821" s="29">
        <v>2874.8188824594645</v>
      </c>
      <c r="H1821" s="29">
        <v>14327.788125124624</v>
      </c>
      <c r="I1821" s="29">
        <v>295194.37821967772</v>
      </c>
      <c r="J1821" s="29">
        <v>360020.62178032217</v>
      </c>
      <c r="K1821" s="29">
        <v>170107.53884928866</v>
      </c>
      <c r="L1821" s="31">
        <v>0.1125</v>
      </c>
      <c r="M1821" s="31" t="s">
        <v>39</v>
      </c>
      <c r="N1821" s="29">
        <v>655214.99999999988</v>
      </c>
      <c r="O1821" s="29" t="s">
        <v>184</v>
      </c>
      <c r="P1821" s="81">
        <v>2036</v>
      </c>
    </row>
    <row r="1822" spans="3:16" x14ac:dyDescent="0.4">
      <c r="C1822" s="29">
        <v>38</v>
      </c>
      <c r="D1822" s="30">
        <v>49827</v>
      </c>
      <c r="E1822" s="29" t="s">
        <v>97</v>
      </c>
      <c r="F1822" s="29">
        <v>11560.340829315141</v>
      </c>
      <c r="G1822" s="29">
        <v>2767.4472958094789</v>
      </c>
      <c r="H1822" s="29">
        <v>14327.78812512462</v>
      </c>
      <c r="I1822" s="29">
        <v>283634.03739036259</v>
      </c>
      <c r="J1822" s="29">
        <v>371580.9626096373</v>
      </c>
      <c r="K1822" s="29">
        <v>172874.98614509814</v>
      </c>
      <c r="L1822" s="31">
        <v>0.1125</v>
      </c>
      <c r="M1822" s="31" t="s">
        <v>39</v>
      </c>
      <c r="N1822" s="29">
        <v>655214.99999999988</v>
      </c>
      <c r="O1822" s="29" t="s">
        <v>184</v>
      </c>
      <c r="P1822" s="81">
        <v>2036</v>
      </c>
    </row>
    <row r="1823" spans="3:16" x14ac:dyDescent="0.4">
      <c r="C1823" s="29">
        <v>39</v>
      </c>
      <c r="D1823" s="30">
        <v>49857</v>
      </c>
      <c r="E1823" s="29" t="s">
        <v>97</v>
      </c>
      <c r="F1823" s="29">
        <v>11668.719024589971</v>
      </c>
      <c r="G1823" s="29">
        <v>2659.0691005346494</v>
      </c>
      <c r="H1823" s="29">
        <v>14327.78812512462</v>
      </c>
      <c r="I1823" s="29">
        <v>271965.3183657726</v>
      </c>
      <c r="J1823" s="29">
        <v>383249.68163422728</v>
      </c>
      <c r="K1823" s="29">
        <v>175534.0552456328</v>
      </c>
      <c r="L1823" s="31">
        <v>0.1125</v>
      </c>
      <c r="M1823" s="31" t="s">
        <v>39</v>
      </c>
      <c r="N1823" s="29">
        <v>655214.99999999988</v>
      </c>
      <c r="O1823" s="29" t="s">
        <v>184</v>
      </c>
      <c r="P1823" s="81">
        <v>2036</v>
      </c>
    </row>
    <row r="1824" spans="3:16" x14ac:dyDescent="0.4">
      <c r="C1824" s="29">
        <v>40</v>
      </c>
      <c r="D1824" s="30">
        <v>49888</v>
      </c>
      <c r="E1824" s="29" t="s">
        <v>97</v>
      </c>
      <c r="F1824" s="29">
        <v>11778.113265445505</v>
      </c>
      <c r="G1824" s="29">
        <v>2549.6748596791181</v>
      </c>
      <c r="H1824" s="29">
        <v>14327.788125124624</v>
      </c>
      <c r="I1824" s="29">
        <v>260187.20510032709</v>
      </c>
      <c r="J1824" s="29">
        <v>395027.79489967279</v>
      </c>
      <c r="K1824" s="29">
        <v>178083.73010531193</v>
      </c>
      <c r="L1824" s="31">
        <v>0.1125</v>
      </c>
      <c r="M1824" s="31" t="s">
        <v>39</v>
      </c>
      <c r="N1824" s="29">
        <v>655214.99999999988</v>
      </c>
      <c r="O1824" s="29" t="s">
        <v>184</v>
      </c>
      <c r="P1824" s="81">
        <v>2036</v>
      </c>
    </row>
    <row r="1825" spans="3:16" x14ac:dyDescent="0.4">
      <c r="C1825" s="29">
        <v>41</v>
      </c>
      <c r="D1825" s="30">
        <v>49919</v>
      </c>
      <c r="E1825" s="29" t="s">
        <v>97</v>
      </c>
      <c r="F1825" s="29">
        <v>11888.533077309054</v>
      </c>
      <c r="G1825" s="29">
        <v>2439.2550478155667</v>
      </c>
      <c r="H1825" s="29">
        <v>14327.78812512462</v>
      </c>
      <c r="I1825" s="29">
        <v>248298.67202301804</v>
      </c>
      <c r="J1825" s="29">
        <v>406916.32797698188</v>
      </c>
      <c r="K1825" s="29">
        <v>180522.98515312749</v>
      </c>
      <c r="L1825" s="31">
        <v>0.1125</v>
      </c>
      <c r="M1825" s="31" t="s">
        <v>39</v>
      </c>
      <c r="N1825" s="29">
        <v>655214.99999999988</v>
      </c>
      <c r="O1825" s="29" t="s">
        <v>184</v>
      </c>
      <c r="P1825" s="81">
        <v>2036</v>
      </c>
    </row>
    <row r="1826" spans="3:16" x14ac:dyDescent="0.4">
      <c r="C1826" s="29">
        <v>42</v>
      </c>
      <c r="D1826" s="30">
        <v>49949</v>
      </c>
      <c r="E1826" s="29" t="s">
        <v>97</v>
      </c>
      <c r="F1826" s="29">
        <v>11999.988074908826</v>
      </c>
      <c r="G1826" s="29">
        <v>2327.8000502157943</v>
      </c>
      <c r="H1826" s="29">
        <v>14327.78812512462</v>
      </c>
      <c r="I1826" s="29">
        <v>236298.68394810922</v>
      </c>
      <c r="J1826" s="29">
        <v>418916.31605189072</v>
      </c>
      <c r="K1826" s="29">
        <v>182850.78520334329</v>
      </c>
      <c r="L1826" s="31">
        <v>0.1125</v>
      </c>
      <c r="M1826" s="31" t="s">
        <v>39</v>
      </c>
      <c r="N1826" s="29">
        <v>655214.99999999988</v>
      </c>
      <c r="O1826" s="29" t="s">
        <v>184</v>
      </c>
      <c r="P1826" s="81">
        <v>2036</v>
      </c>
    </row>
    <row r="1827" spans="3:16" x14ac:dyDescent="0.4">
      <c r="C1827" s="29">
        <v>43</v>
      </c>
      <c r="D1827" s="30">
        <v>49980</v>
      </c>
      <c r="E1827" s="29" t="s">
        <v>97</v>
      </c>
      <c r="F1827" s="29">
        <v>12112.487963111096</v>
      </c>
      <c r="G1827" s="29">
        <v>2215.3001620135242</v>
      </c>
      <c r="H1827" s="29">
        <v>14327.78812512462</v>
      </c>
      <c r="I1827" s="29">
        <v>224186.19598499814</v>
      </c>
      <c r="J1827" s="29">
        <v>431028.80401500181</v>
      </c>
      <c r="K1827" s="29">
        <v>185066.08536535682</v>
      </c>
      <c r="L1827" s="31">
        <v>0.1125</v>
      </c>
      <c r="M1827" s="31" t="s">
        <v>39</v>
      </c>
      <c r="N1827" s="29">
        <v>655214.99999999988</v>
      </c>
      <c r="O1827" s="29" t="s">
        <v>184</v>
      </c>
      <c r="P1827" s="81">
        <v>2036</v>
      </c>
    </row>
    <row r="1828" spans="3:16" x14ac:dyDescent="0.4">
      <c r="C1828" s="29">
        <v>44</v>
      </c>
      <c r="D1828" s="30">
        <v>50010</v>
      </c>
      <c r="E1828" s="29" t="s">
        <v>97</v>
      </c>
      <c r="F1828" s="29">
        <v>12226.042537765266</v>
      </c>
      <c r="G1828" s="29">
        <v>2101.7455873593576</v>
      </c>
      <c r="H1828" s="29">
        <v>14327.788125124624</v>
      </c>
      <c r="I1828" s="29">
        <v>211960.15344723288</v>
      </c>
      <c r="J1828" s="29">
        <v>443254.84655276709</v>
      </c>
      <c r="K1828" s="29">
        <v>187167.83095271618</v>
      </c>
      <c r="L1828" s="31">
        <v>0.1125</v>
      </c>
      <c r="M1828" s="31" t="s">
        <v>39</v>
      </c>
      <c r="N1828" s="29">
        <v>655214.99999999988</v>
      </c>
      <c r="O1828" s="29" t="s">
        <v>184</v>
      </c>
      <c r="P1828" s="81">
        <v>2036</v>
      </c>
    </row>
    <row r="1829" spans="3:16" x14ac:dyDescent="0.4">
      <c r="C1829" s="29">
        <v>45</v>
      </c>
      <c r="D1829" s="30">
        <v>50041</v>
      </c>
      <c r="E1829" s="29" t="s">
        <v>97</v>
      </c>
      <c r="F1829" s="29">
        <v>12340.661686556818</v>
      </c>
      <c r="G1829" s="29">
        <v>1987.1264385678082</v>
      </c>
      <c r="H1829" s="29">
        <v>14327.788125124625</v>
      </c>
      <c r="I1829" s="29">
        <v>199619.49176067606</v>
      </c>
      <c r="J1829" s="29">
        <v>455595.50823932391</v>
      </c>
      <c r="K1829" s="29">
        <v>189154.957391284</v>
      </c>
      <c r="L1829" s="31">
        <v>0.1125</v>
      </c>
      <c r="M1829" s="31" t="s">
        <v>39</v>
      </c>
      <c r="N1829" s="29">
        <v>655214.99999999988</v>
      </c>
      <c r="O1829" s="29" t="s">
        <v>184</v>
      </c>
      <c r="P1829" s="81">
        <v>2037</v>
      </c>
    </row>
    <row r="1830" spans="3:16" x14ac:dyDescent="0.4">
      <c r="C1830" s="29">
        <v>46</v>
      </c>
      <c r="D1830" s="30">
        <v>50072</v>
      </c>
      <c r="E1830" s="29" t="s">
        <v>97</v>
      </c>
      <c r="F1830" s="29">
        <v>12456.355389868288</v>
      </c>
      <c r="G1830" s="29">
        <v>1871.432735256338</v>
      </c>
      <c r="H1830" s="29">
        <v>14327.788125124625</v>
      </c>
      <c r="I1830" s="29">
        <v>187163.13637080777</v>
      </c>
      <c r="J1830" s="29">
        <v>468051.86362919223</v>
      </c>
      <c r="K1830" s="29">
        <v>191026.39012654033</v>
      </c>
      <c r="L1830" s="31">
        <v>0.1125</v>
      </c>
      <c r="M1830" s="31" t="s">
        <v>39</v>
      </c>
      <c r="N1830" s="29">
        <v>655214.99999999988</v>
      </c>
      <c r="O1830" s="29" t="s">
        <v>184</v>
      </c>
      <c r="P1830" s="81">
        <v>2037</v>
      </c>
    </row>
    <row r="1831" spans="3:16" x14ac:dyDescent="0.4">
      <c r="C1831" s="29">
        <v>47</v>
      </c>
      <c r="D1831" s="30">
        <v>50100</v>
      </c>
      <c r="E1831" s="29" t="s">
        <v>97</v>
      </c>
      <c r="F1831" s="29">
        <v>12573.133721648304</v>
      </c>
      <c r="G1831" s="29">
        <v>1754.6544034763228</v>
      </c>
      <c r="H1831" s="29">
        <v>14327.788125124627</v>
      </c>
      <c r="I1831" s="29">
        <v>174590.00264915946</v>
      </c>
      <c r="J1831" s="29">
        <v>480624.99735084054</v>
      </c>
      <c r="K1831" s="29">
        <v>192781.04453001666</v>
      </c>
      <c r="L1831" s="31">
        <v>0.1125</v>
      </c>
      <c r="M1831" s="31" t="s">
        <v>39</v>
      </c>
      <c r="N1831" s="29">
        <v>655214.99999999988</v>
      </c>
      <c r="O1831" s="29" t="s">
        <v>184</v>
      </c>
      <c r="P1831" s="81">
        <v>2037</v>
      </c>
    </row>
    <row r="1832" spans="3:16" x14ac:dyDescent="0.4">
      <c r="C1832" s="29">
        <v>48</v>
      </c>
      <c r="D1832" s="30">
        <v>50131</v>
      </c>
      <c r="E1832" s="29" t="s">
        <v>97</v>
      </c>
      <c r="F1832" s="29">
        <v>12691.006850288755</v>
      </c>
      <c r="G1832" s="29">
        <v>1636.7812748358699</v>
      </c>
      <c r="H1832" s="29">
        <v>14327.788125124625</v>
      </c>
      <c r="I1832" s="29">
        <v>161898.99579887072</v>
      </c>
      <c r="J1832" s="29">
        <v>493316.00420112931</v>
      </c>
      <c r="K1832" s="29">
        <v>194417.82580485253</v>
      </c>
      <c r="L1832" s="31">
        <v>0.1125</v>
      </c>
      <c r="M1832" s="31" t="s">
        <v>39</v>
      </c>
      <c r="N1832" s="29">
        <v>655214.99999999988</v>
      </c>
      <c r="O1832" s="29" t="s">
        <v>184</v>
      </c>
      <c r="P1832" s="81">
        <v>2037</v>
      </c>
    </row>
    <row r="1833" spans="3:16" x14ac:dyDescent="0.4">
      <c r="C1833" s="29">
        <v>49</v>
      </c>
      <c r="D1833" s="30">
        <v>50161</v>
      </c>
      <c r="E1833" s="29" t="s">
        <v>97</v>
      </c>
      <c r="F1833" s="29">
        <v>12809.985039510213</v>
      </c>
      <c r="G1833" s="29">
        <v>1517.803085614413</v>
      </c>
      <c r="H1833" s="29">
        <v>14327.788125124625</v>
      </c>
      <c r="I1833" s="29">
        <v>149089.01075936051</v>
      </c>
      <c r="J1833" s="29">
        <v>506125.98924063955</v>
      </c>
      <c r="K1833" s="29">
        <v>195935.62889046693</v>
      </c>
      <c r="L1833" s="31">
        <v>0.1125</v>
      </c>
      <c r="M1833" s="31" t="s">
        <v>39</v>
      </c>
      <c r="N1833" s="29">
        <v>655214.99999999988</v>
      </c>
      <c r="O1833" s="29" t="s">
        <v>184</v>
      </c>
      <c r="P1833" s="81">
        <v>2037</v>
      </c>
    </row>
    <row r="1834" spans="3:16" x14ac:dyDescent="0.4">
      <c r="C1834" s="29">
        <v>50</v>
      </c>
      <c r="D1834" s="30">
        <v>50192</v>
      </c>
      <c r="E1834" s="29" t="s">
        <v>97</v>
      </c>
      <c r="F1834" s="29">
        <v>12930.07864925562</v>
      </c>
      <c r="G1834" s="29">
        <v>1397.7094758690048</v>
      </c>
      <c r="H1834" s="29">
        <v>14327.788125124625</v>
      </c>
      <c r="I1834" s="29">
        <v>136158.93211010488</v>
      </c>
      <c r="J1834" s="29">
        <v>519056.06788989517</v>
      </c>
      <c r="K1834" s="29">
        <v>197333.33836633593</v>
      </c>
      <c r="L1834" s="31">
        <v>0.1125</v>
      </c>
      <c r="M1834" s="31" t="s">
        <v>39</v>
      </c>
      <c r="N1834" s="29">
        <v>655214.99999999988</v>
      </c>
      <c r="O1834" s="29" t="s">
        <v>184</v>
      </c>
      <c r="P1834" s="81">
        <v>2037</v>
      </c>
    </row>
    <row r="1835" spans="3:16" x14ac:dyDescent="0.4">
      <c r="C1835" s="29">
        <v>51</v>
      </c>
      <c r="D1835" s="30">
        <v>50222</v>
      </c>
      <c r="E1835" s="29" t="s">
        <v>97</v>
      </c>
      <c r="F1835" s="29">
        <v>13051.29813659239</v>
      </c>
      <c r="G1835" s="29">
        <v>1276.4899885322334</v>
      </c>
      <c r="H1835" s="29">
        <v>14327.788125124624</v>
      </c>
      <c r="I1835" s="29">
        <v>123107.63397351249</v>
      </c>
      <c r="J1835" s="29">
        <v>532107.36602648755</v>
      </c>
      <c r="K1835" s="29">
        <v>198609.82835486816</v>
      </c>
      <c r="L1835" s="31">
        <v>0.1125</v>
      </c>
      <c r="M1835" s="31" t="s">
        <v>39</v>
      </c>
      <c r="N1835" s="29">
        <v>655214.99999999988</v>
      </c>
      <c r="O1835" s="29" t="s">
        <v>184</v>
      </c>
      <c r="P1835" s="81">
        <v>2037</v>
      </c>
    </row>
    <row r="1836" spans="3:16" x14ac:dyDescent="0.4">
      <c r="C1836" s="29">
        <v>52</v>
      </c>
      <c r="D1836" s="30">
        <v>50253</v>
      </c>
      <c r="E1836" s="29" t="s">
        <v>97</v>
      </c>
      <c r="F1836" s="29">
        <v>13173.654056622945</v>
      </c>
      <c r="G1836" s="29">
        <v>1154.1340685016796</v>
      </c>
      <c r="H1836" s="29">
        <v>14327.788125124625</v>
      </c>
      <c r="I1836" s="29">
        <v>109933.97991688954</v>
      </c>
      <c r="J1836" s="29">
        <v>545281.02008311055</v>
      </c>
      <c r="K1836" s="29">
        <v>199763.96242336984</v>
      </c>
      <c r="L1836" s="31">
        <v>0.1125</v>
      </c>
      <c r="M1836" s="31" t="s">
        <v>39</v>
      </c>
      <c r="N1836" s="29">
        <v>655214.99999999988</v>
      </c>
      <c r="O1836" s="29" t="s">
        <v>184</v>
      </c>
      <c r="P1836" s="81">
        <v>2037</v>
      </c>
    </row>
    <row r="1837" spans="3:16" x14ac:dyDescent="0.4">
      <c r="C1837" s="29">
        <v>53</v>
      </c>
      <c r="D1837" s="30">
        <v>50284</v>
      </c>
      <c r="E1837" s="29" t="s">
        <v>97</v>
      </c>
      <c r="F1837" s="29">
        <v>13297.157063403785</v>
      </c>
      <c r="G1837" s="29">
        <v>1030.6310617208394</v>
      </c>
      <c r="H1837" s="29">
        <v>14327.788125124625</v>
      </c>
      <c r="I1837" s="29">
        <v>96636.822853485748</v>
      </c>
      <c r="J1837" s="29">
        <v>558578.1771465143</v>
      </c>
      <c r="K1837" s="29">
        <v>200794.59348509068</v>
      </c>
      <c r="L1837" s="31">
        <v>0.1125</v>
      </c>
      <c r="M1837" s="31" t="s">
        <v>39</v>
      </c>
      <c r="N1837" s="29">
        <v>655214.99999999988</v>
      </c>
      <c r="O1837" s="29" t="s">
        <v>184</v>
      </c>
      <c r="P1837" s="81">
        <v>2037</v>
      </c>
    </row>
    <row r="1838" spans="3:16" x14ac:dyDescent="0.4">
      <c r="C1838" s="29">
        <v>54</v>
      </c>
      <c r="D1838" s="30">
        <v>50314</v>
      </c>
      <c r="E1838" s="29" t="s">
        <v>97</v>
      </c>
      <c r="F1838" s="29">
        <v>13421.817910873195</v>
      </c>
      <c r="G1838" s="29">
        <v>905.97021425142896</v>
      </c>
      <c r="H1838" s="29">
        <v>14327.788125124624</v>
      </c>
      <c r="I1838" s="29">
        <v>83215.004942612548</v>
      </c>
      <c r="J1838" s="29">
        <v>571999.99505738751</v>
      </c>
      <c r="K1838" s="29">
        <v>201700.56369934211</v>
      </c>
      <c r="L1838" s="31">
        <v>0.1125</v>
      </c>
      <c r="M1838" s="31" t="s">
        <v>39</v>
      </c>
      <c r="N1838" s="29">
        <v>655214.99999999988</v>
      </c>
      <c r="O1838" s="29" t="s">
        <v>184</v>
      </c>
      <c r="P1838" s="81">
        <v>2037</v>
      </c>
    </row>
    <row r="1839" spans="3:16" x14ac:dyDescent="0.4">
      <c r="C1839" s="29">
        <v>55</v>
      </c>
      <c r="D1839" s="30">
        <v>50345</v>
      </c>
      <c r="E1839" s="29" t="s">
        <v>97</v>
      </c>
      <c r="F1839" s="29">
        <v>13547.647453787631</v>
      </c>
      <c r="G1839" s="29">
        <v>780.14067133699268</v>
      </c>
      <c r="H1839" s="29">
        <v>14327.788125124624</v>
      </c>
      <c r="I1839" s="29">
        <v>69667.357488824913</v>
      </c>
      <c r="J1839" s="29">
        <v>585547.64251117513</v>
      </c>
      <c r="K1839" s="29">
        <v>202480.7043706791</v>
      </c>
      <c r="L1839" s="31">
        <v>0.1125</v>
      </c>
      <c r="M1839" s="31" t="s">
        <v>39</v>
      </c>
      <c r="N1839" s="29">
        <v>655214.99999999988</v>
      </c>
      <c r="O1839" s="29" t="s">
        <v>184</v>
      </c>
      <c r="P1839" s="81">
        <v>2037</v>
      </c>
    </row>
    <row r="1840" spans="3:16" x14ac:dyDescent="0.4">
      <c r="C1840" s="29">
        <v>56</v>
      </c>
      <c r="D1840" s="30">
        <v>50375</v>
      </c>
      <c r="E1840" s="29" t="s">
        <v>97</v>
      </c>
      <c r="F1840" s="29">
        <v>13674.656648666887</v>
      </c>
      <c r="G1840" s="29">
        <v>653.13147645773358</v>
      </c>
      <c r="H1840" s="29">
        <v>14327.78812512462</v>
      </c>
      <c r="I1840" s="29">
        <v>55992.700840158024</v>
      </c>
      <c r="J1840" s="29">
        <v>599222.29915984196</v>
      </c>
      <c r="K1840" s="29">
        <v>203133.83584713683</v>
      </c>
      <c r="L1840" s="31">
        <v>0.1125</v>
      </c>
      <c r="M1840" s="31" t="s">
        <v>39</v>
      </c>
      <c r="N1840" s="29">
        <v>655214.99999999988</v>
      </c>
      <c r="O1840" s="29" t="s">
        <v>184</v>
      </c>
      <c r="P1840" s="81">
        <v>2037</v>
      </c>
    </row>
    <row r="1841" spans="3:16" x14ac:dyDescent="0.4">
      <c r="C1841" s="29">
        <v>57</v>
      </c>
      <c r="D1841" s="30">
        <v>50406</v>
      </c>
      <c r="E1841" s="29" t="s">
        <v>97</v>
      </c>
      <c r="F1841" s="29">
        <v>13802.856554748141</v>
      </c>
      <c r="G1841" s="29">
        <v>524.93157037648155</v>
      </c>
      <c r="H1841" s="29">
        <v>14327.788125124624</v>
      </c>
      <c r="I1841" s="29">
        <v>42189.844285409883</v>
      </c>
      <c r="J1841" s="29">
        <v>613025.1557145901</v>
      </c>
      <c r="K1841" s="29">
        <v>203658.7674175133</v>
      </c>
      <c r="L1841" s="31">
        <v>0.1125</v>
      </c>
      <c r="M1841" s="31" t="s">
        <v>39</v>
      </c>
      <c r="N1841" s="29">
        <v>655214.99999999988</v>
      </c>
      <c r="O1841" s="29" t="s">
        <v>184</v>
      </c>
      <c r="P1841" s="81">
        <v>2038</v>
      </c>
    </row>
    <row r="1842" spans="3:16" x14ac:dyDescent="0.4">
      <c r="C1842" s="29">
        <v>58</v>
      </c>
      <c r="D1842" s="30">
        <v>50437</v>
      </c>
      <c r="E1842" s="29" t="s">
        <v>97</v>
      </c>
      <c r="F1842" s="29">
        <v>13932.258334948905</v>
      </c>
      <c r="G1842" s="29">
        <v>395.52979017571766</v>
      </c>
      <c r="H1842" s="29">
        <v>14327.788125124624</v>
      </c>
      <c r="I1842" s="29">
        <v>28257.585950460976</v>
      </c>
      <c r="J1842" s="29">
        <v>626957.41404953902</v>
      </c>
      <c r="K1842" s="29">
        <v>204054.29720768903</v>
      </c>
      <c r="L1842" s="31">
        <v>0.1125</v>
      </c>
      <c r="M1842" s="31" t="s">
        <v>39</v>
      </c>
      <c r="N1842" s="29">
        <v>655214.99999999988</v>
      </c>
      <c r="O1842" s="29" t="s">
        <v>184</v>
      </c>
      <c r="P1842" s="81">
        <v>2038</v>
      </c>
    </row>
    <row r="1843" spans="3:16" x14ac:dyDescent="0.4">
      <c r="C1843" s="29">
        <v>59</v>
      </c>
      <c r="D1843" s="30">
        <v>50465</v>
      </c>
      <c r="E1843" s="29" t="s">
        <v>97</v>
      </c>
      <c r="F1843" s="29">
        <v>14062.873256839051</v>
      </c>
      <c r="G1843" s="29">
        <v>264.91486828557169</v>
      </c>
      <c r="H1843" s="29">
        <v>14327.788125124624</v>
      </c>
      <c r="I1843" s="29">
        <v>14194.712693621925</v>
      </c>
      <c r="J1843" s="29">
        <v>641020.28730637801</v>
      </c>
      <c r="K1843" s="29">
        <v>204319.21207597459</v>
      </c>
      <c r="L1843" s="31">
        <v>0.1125</v>
      </c>
      <c r="M1843" s="31" t="s">
        <v>39</v>
      </c>
      <c r="N1843" s="29">
        <v>655214.99999999988</v>
      </c>
      <c r="O1843" s="29" t="s">
        <v>184</v>
      </c>
      <c r="P1843" s="81">
        <v>2038</v>
      </c>
    </row>
    <row r="1844" spans="3:16" x14ac:dyDescent="0.4">
      <c r="C1844" s="29">
        <v>60</v>
      </c>
      <c r="D1844" s="30">
        <v>50496</v>
      </c>
      <c r="E1844" s="29" t="s">
        <v>97</v>
      </c>
      <c r="F1844" s="29">
        <v>14194.712693621921</v>
      </c>
      <c r="G1844" s="29">
        <v>133.07543150270556</v>
      </c>
      <c r="H1844" s="29">
        <v>14327.788125124627</v>
      </c>
      <c r="I1844" s="29">
        <v>3.0695446184836328E-12</v>
      </c>
      <c r="J1844" s="29">
        <v>655214.99999999988</v>
      </c>
      <c r="K1844" s="29">
        <v>204452.2875074773</v>
      </c>
      <c r="L1844" s="31">
        <v>0.1125</v>
      </c>
      <c r="M1844" s="31" t="s">
        <v>39</v>
      </c>
      <c r="N1844" s="29">
        <v>655214.99999999988</v>
      </c>
      <c r="O1844" s="29" t="s">
        <v>184</v>
      </c>
      <c r="P1844" s="81">
        <v>2038</v>
      </c>
    </row>
    <row r="1845" spans="3:16" x14ac:dyDescent="0.4">
      <c r="C1845" s="29">
        <v>0</v>
      </c>
      <c r="D1845" s="30">
        <v>48700</v>
      </c>
      <c r="E1845" s="29" t="s">
        <v>104</v>
      </c>
      <c r="F1845" s="29">
        <v>0</v>
      </c>
      <c r="G1845" s="29">
        <v>0</v>
      </c>
      <c r="H1845" s="29">
        <v>0</v>
      </c>
      <c r="I1845" s="29">
        <v>327607.49999999994</v>
      </c>
      <c r="J1845" s="29">
        <v>0</v>
      </c>
      <c r="K1845" s="29">
        <v>0</v>
      </c>
      <c r="L1845" s="31">
        <v>0.1225</v>
      </c>
      <c r="M1845" s="31" t="s">
        <v>42</v>
      </c>
      <c r="N1845" s="29">
        <v>327607.49999999994</v>
      </c>
      <c r="O1845" s="29" t="s">
        <v>184</v>
      </c>
      <c r="P1845" s="81">
        <v>2033</v>
      </c>
    </row>
    <row r="1846" spans="3:16" x14ac:dyDescent="0.4">
      <c r="C1846" s="29">
        <v>1</v>
      </c>
      <c r="D1846" s="30">
        <v>48731</v>
      </c>
      <c r="E1846" s="29" t="s">
        <v>104</v>
      </c>
      <c r="F1846" s="29">
        <v>3984.576575612954</v>
      </c>
      <c r="G1846" s="29">
        <v>3344.3265624999995</v>
      </c>
      <c r="H1846" s="29">
        <v>7328.9031381129535</v>
      </c>
      <c r="I1846" s="29">
        <v>323622.923424387</v>
      </c>
      <c r="J1846" s="29">
        <v>3984.576575612954</v>
      </c>
      <c r="K1846" s="29">
        <v>3344.3265624999995</v>
      </c>
      <c r="L1846" s="31">
        <v>0.1225</v>
      </c>
      <c r="M1846" s="31" t="s">
        <v>42</v>
      </c>
      <c r="N1846" s="29">
        <v>327607.49999999994</v>
      </c>
      <c r="O1846" s="29" t="s">
        <v>184</v>
      </c>
      <c r="P1846" s="81">
        <v>2033</v>
      </c>
    </row>
    <row r="1847" spans="3:16" x14ac:dyDescent="0.4">
      <c r="C1847" s="29">
        <v>2</v>
      </c>
      <c r="D1847" s="30">
        <v>48761</v>
      </c>
      <c r="E1847" s="29" t="s">
        <v>104</v>
      </c>
      <c r="F1847" s="29">
        <v>4025.2524614890049</v>
      </c>
      <c r="G1847" s="29">
        <v>3303.6506766239504</v>
      </c>
      <c r="H1847" s="29">
        <v>7328.9031381129553</v>
      </c>
      <c r="I1847" s="29">
        <v>319597.670962898</v>
      </c>
      <c r="J1847" s="29">
        <v>8009.8290371019593</v>
      </c>
      <c r="K1847" s="29">
        <v>6647.9772391239494</v>
      </c>
      <c r="L1847" s="31">
        <v>0.1225</v>
      </c>
      <c r="M1847" s="31" t="s">
        <v>42</v>
      </c>
      <c r="N1847" s="29">
        <v>327607.49999999994</v>
      </c>
      <c r="O1847" s="29" t="s">
        <v>184</v>
      </c>
      <c r="P1847" s="81">
        <v>2033</v>
      </c>
    </row>
    <row r="1848" spans="3:16" x14ac:dyDescent="0.4">
      <c r="C1848" s="29">
        <v>3</v>
      </c>
      <c r="D1848" s="30">
        <v>48792</v>
      </c>
      <c r="E1848" s="29" t="s">
        <v>104</v>
      </c>
      <c r="F1848" s="29">
        <v>4066.343580366703</v>
      </c>
      <c r="G1848" s="29">
        <v>3262.5595577462504</v>
      </c>
      <c r="H1848" s="29">
        <v>7328.9031381129535</v>
      </c>
      <c r="I1848" s="29">
        <v>315531.32738253131</v>
      </c>
      <c r="J1848" s="29">
        <v>12076.172617468663</v>
      </c>
      <c r="K1848" s="29">
        <v>9910.5367968701994</v>
      </c>
      <c r="L1848" s="31">
        <v>0.1225</v>
      </c>
      <c r="M1848" s="31" t="s">
        <v>42</v>
      </c>
      <c r="N1848" s="29">
        <v>327607.49999999994</v>
      </c>
      <c r="O1848" s="29" t="s">
        <v>184</v>
      </c>
      <c r="P1848" s="81">
        <v>2033</v>
      </c>
    </row>
    <row r="1849" spans="3:16" x14ac:dyDescent="0.4">
      <c r="C1849" s="29">
        <v>4</v>
      </c>
      <c r="D1849" s="30">
        <v>48823</v>
      </c>
      <c r="E1849" s="29" t="s">
        <v>104</v>
      </c>
      <c r="F1849" s="29">
        <v>4107.8541710829486</v>
      </c>
      <c r="G1849" s="29">
        <v>3221.0489670300071</v>
      </c>
      <c r="H1849" s="29">
        <v>7328.9031381129553</v>
      </c>
      <c r="I1849" s="29">
        <v>311423.47321144835</v>
      </c>
      <c r="J1849" s="29">
        <v>16184.026788551611</v>
      </c>
      <c r="K1849" s="29">
        <v>13131.585763900206</v>
      </c>
      <c r="L1849" s="31">
        <v>0.1225</v>
      </c>
      <c r="M1849" s="31" t="s">
        <v>42</v>
      </c>
      <c r="N1849" s="29">
        <v>327607.49999999994</v>
      </c>
      <c r="O1849" s="29" t="s">
        <v>184</v>
      </c>
      <c r="P1849" s="81">
        <v>2033</v>
      </c>
    </row>
    <row r="1850" spans="3:16" x14ac:dyDescent="0.4">
      <c r="C1850" s="29">
        <v>5</v>
      </c>
      <c r="D1850" s="30">
        <v>48853</v>
      </c>
      <c r="E1850" s="29" t="s">
        <v>104</v>
      </c>
      <c r="F1850" s="29">
        <v>4149.7885157460851</v>
      </c>
      <c r="G1850" s="29">
        <v>3179.1146223668684</v>
      </c>
      <c r="H1850" s="29">
        <v>7328.9031381129535</v>
      </c>
      <c r="I1850" s="29">
        <v>307273.68469570228</v>
      </c>
      <c r="J1850" s="29">
        <v>20333.815304297696</v>
      </c>
      <c r="K1850" s="29">
        <v>16310.700386267075</v>
      </c>
      <c r="L1850" s="31">
        <v>0.1225</v>
      </c>
      <c r="M1850" s="31" t="s">
        <v>42</v>
      </c>
      <c r="N1850" s="29">
        <v>327607.49999999994</v>
      </c>
      <c r="O1850" s="29" t="s">
        <v>184</v>
      </c>
      <c r="P1850" s="81">
        <v>2033</v>
      </c>
    </row>
    <row r="1851" spans="3:16" x14ac:dyDescent="0.4">
      <c r="C1851" s="29">
        <v>6</v>
      </c>
      <c r="D1851" s="30">
        <v>48884</v>
      </c>
      <c r="E1851" s="29" t="s">
        <v>104</v>
      </c>
      <c r="F1851" s="29">
        <v>4192.1509401776611</v>
      </c>
      <c r="G1851" s="29">
        <v>3136.7521979352941</v>
      </c>
      <c r="H1851" s="29">
        <v>7328.9031381129553</v>
      </c>
      <c r="I1851" s="29">
        <v>303081.53375552461</v>
      </c>
      <c r="J1851" s="29">
        <v>24525.966244475356</v>
      </c>
      <c r="K1851" s="29">
        <v>19447.452584202369</v>
      </c>
      <c r="L1851" s="31">
        <v>0.1225</v>
      </c>
      <c r="M1851" s="31" t="s">
        <v>42</v>
      </c>
      <c r="N1851" s="29">
        <v>327607.49999999994</v>
      </c>
      <c r="O1851" s="29" t="s">
        <v>184</v>
      </c>
      <c r="P1851" s="81">
        <v>2033</v>
      </c>
    </row>
    <row r="1852" spans="3:16" x14ac:dyDescent="0.4">
      <c r="C1852" s="29">
        <v>7</v>
      </c>
      <c r="D1852" s="30">
        <v>48914</v>
      </c>
      <c r="E1852" s="29" t="s">
        <v>104</v>
      </c>
      <c r="F1852" s="29">
        <v>4234.9458143586398</v>
      </c>
      <c r="G1852" s="29">
        <v>3093.9573237543136</v>
      </c>
      <c r="H1852" s="29">
        <v>7328.9031381129535</v>
      </c>
      <c r="I1852" s="29">
        <v>298846.58794116596</v>
      </c>
      <c r="J1852" s="29">
        <v>28760.912058833994</v>
      </c>
      <c r="K1852" s="29">
        <v>22541.40990795668</v>
      </c>
      <c r="L1852" s="31">
        <v>0.1225</v>
      </c>
      <c r="M1852" s="31" t="s">
        <v>42</v>
      </c>
      <c r="N1852" s="29">
        <v>327607.49999999994</v>
      </c>
      <c r="O1852" s="29" t="s">
        <v>184</v>
      </c>
      <c r="P1852" s="81">
        <v>2033</v>
      </c>
    </row>
    <row r="1853" spans="3:16" x14ac:dyDescent="0.4">
      <c r="C1853" s="29">
        <v>8</v>
      </c>
      <c r="D1853" s="30">
        <v>48945</v>
      </c>
      <c r="E1853" s="29" t="s">
        <v>104</v>
      </c>
      <c r="F1853" s="29">
        <v>4278.1775528802173</v>
      </c>
      <c r="G1853" s="29">
        <v>3050.7255852327357</v>
      </c>
      <c r="H1853" s="29">
        <v>7328.9031381129525</v>
      </c>
      <c r="I1853" s="29">
        <v>294568.41038828576</v>
      </c>
      <c r="J1853" s="29">
        <v>33039.089611714211</v>
      </c>
      <c r="K1853" s="29">
        <v>25592.135493189417</v>
      </c>
      <c r="L1853" s="31">
        <v>0.1225</v>
      </c>
      <c r="M1853" s="31" t="s">
        <v>42</v>
      </c>
      <c r="N1853" s="29">
        <v>327607.49999999994</v>
      </c>
      <c r="O1853" s="29" t="s">
        <v>184</v>
      </c>
      <c r="P1853" s="81">
        <v>2034</v>
      </c>
    </row>
    <row r="1854" spans="3:16" x14ac:dyDescent="0.4">
      <c r="C1854" s="29">
        <v>9</v>
      </c>
      <c r="D1854" s="30">
        <v>48976</v>
      </c>
      <c r="E1854" s="29" t="s">
        <v>104</v>
      </c>
      <c r="F1854" s="29">
        <v>4321.8506153992048</v>
      </c>
      <c r="G1854" s="29">
        <v>3007.0525227137505</v>
      </c>
      <c r="H1854" s="29">
        <v>7328.9031381129553</v>
      </c>
      <c r="I1854" s="29">
        <v>290246.55977288657</v>
      </c>
      <c r="J1854" s="29">
        <v>37360.940227113417</v>
      </c>
      <c r="K1854" s="29">
        <v>28599.188015903168</v>
      </c>
      <c r="L1854" s="31">
        <v>0.1225</v>
      </c>
      <c r="M1854" s="31" t="s">
        <v>42</v>
      </c>
      <c r="N1854" s="29">
        <v>327607.49999999994</v>
      </c>
      <c r="O1854" s="29" t="s">
        <v>184</v>
      </c>
      <c r="P1854" s="81">
        <v>2034</v>
      </c>
    </row>
    <row r="1855" spans="3:16" x14ac:dyDescent="0.4">
      <c r="C1855" s="29">
        <v>10</v>
      </c>
      <c r="D1855" s="30">
        <v>49004</v>
      </c>
      <c r="E1855" s="29" t="s">
        <v>104</v>
      </c>
      <c r="F1855" s="29">
        <v>4365.9695070980715</v>
      </c>
      <c r="G1855" s="29">
        <v>2962.9336310148838</v>
      </c>
      <c r="H1855" s="29">
        <v>7328.9031381129553</v>
      </c>
      <c r="I1855" s="29">
        <v>285880.59026578849</v>
      </c>
      <c r="J1855" s="29">
        <v>41726.909734211491</v>
      </c>
      <c r="K1855" s="29">
        <v>31562.121646918051</v>
      </c>
      <c r="L1855" s="31">
        <v>0.1225</v>
      </c>
      <c r="M1855" s="31" t="s">
        <v>42</v>
      </c>
      <c r="N1855" s="29">
        <v>327607.49999999994</v>
      </c>
      <c r="O1855" s="29" t="s">
        <v>184</v>
      </c>
      <c r="P1855" s="81">
        <v>2034</v>
      </c>
    </row>
    <row r="1856" spans="3:16" x14ac:dyDescent="0.4">
      <c r="C1856" s="29">
        <v>11</v>
      </c>
      <c r="D1856" s="30">
        <v>49035</v>
      </c>
      <c r="E1856" s="29" t="s">
        <v>104</v>
      </c>
      <c r="F1856" s="29">
        <v>4410.538779149696</v>
      </c>
      <c r="G1856" s="29">
        <v>2918.3643589632575</v>
      </c>
      <c r="H1856" s="29">
        <v>7328.9031381129535</v>
      </c>
      <c r="I1856" s="29">
        <v>281470.05148663878</v>
      </c>
      <c r="J1856" s="29">
        <v>46137.448513361189</v>
      </c>
      <c r="K1856" s="29">
        <v>34480.486005881306</v>
      </c>
      <c r="L1856" s="31">
        <v>0.1225</v>
      </c>
      <c r="M1856" s="31" t="s">
        <v>42</v>
      </c>
      <c r="N1856" s="29">
        <v>327607.49999999994</v>
      </c>
      <c r="O1856" s="29" t="s">
        <v>184</v>
      </c>
      <c r="P1856" s="81">
        <v>2034</v>
      </c>
    </row>
    <row r="1857" spans="3:16" x14ac:dyDescent="0.4">
      <c r="C1857" s="29">
        <v>12</v>
      </c>
      <c r="D1857" s="30">
        <v>49065</v>
      </c>
      <c r="E1857" s="29" t="s">
        <v>104</v>
      </c>
      <c r="F1857" s="29">
        <v>4455.5630291868511</v>
      </c>
      <c r="G1857" s="29">
        <v>2873.3401089261042</v>
      </c>
      <c r="H1857" s="29">
        <v>7328.9031381129553</v>
      </c>
      <c r="I1857" s="29">
        <v>277014.48845745192</v>
      </c>
      <c r="J1857" s="29">
        <v>50593.01154254804</v>
      </c>
      <c r="K1857" s="29">
        <v>37353.826114807409</v>
      </c>
      <c r="L1857" s="31">
        <v>0.1225</v>
      </c>
      <c r="M1857" s="31" t="s">
        <v>42</v>
      </c>
      <c r="N1857" s="29">
        <v>327607.49999999994</v>
      </c>
      <c r="O1857" s="29" t="s">
        <v>184</v>
      </c>
      <c r="P1857" s="81">
        <v>2034</v>
      </c>
    </row>
    <row r="1858" spans="3:16" x14ac:dyDescent="0.4">
      <c r="C1858" s="29">
        <v>13</v>
      </c>
      <c r="D1858" s="30">
        <v>49096</v>
      </c>
      <c r="E1858" s="29" t="s">
        <v>104</v>
      </c>
      <c r="F1858" s="29">
        <v>4501.0469017764644</v>
      </c>
      <c r="G1858" s="29">
        <v>2827.8562363364886</v>
      </c>
      <c r="H1858" s="29">
        <v>7328.9031381129535</v>
      </c>
      <c r="I1858" s="29">
        <v>272513.44155567547</v>
      </c>
      <c r="J1858" s="29">
        <v>55094.058444324502</v>
      </c>
      <c r="K1858" s="29">
        <v>40181.6823511439</v>
      </c>
      <c r="L1858" s="31">
        <v>0.1225</v>
      </c>
      <c r="M1858" s="31" t="s">
        <v>42</v>
      </c>
      <c r="N1858" s="29">
        <v>327607.49999999994</v>
      </c>
      <c r="O1858" s="29" t="s">
        <v>184</v>
      </c>
      <c r="P1858" s="81">
        <v>2034</v>
      </c>
    </row>
    <row r="1859" spans="3:16" x14ac:dyDescent="0.4">
      <c r="C1859" s="29">
        <v>14</v>
      </c>
      <c r="D1859" s="30">
        <v>49126</v>
      </c>
      <c r="E1859" s="29" t="s">
        <v>104</v>
      </c>
      <c r="F1859" s="29">
        <v>4546.995088898766</v>
      </c>
      <c r="G1859" s="29">
        <v>2781.908049214187</v>
      </c>
      <c r="H1859" s="29">
        <v>7328.9031381129535</v>
      </c>
      <c r="I1859" s="29">
        <v>267966.44646677672</v>
      </c>
      <c r="J1859" s="29">
        <v>59641.053533223268</v>
      </c>
      <c r="K1859" s="29">
        <v>42963.590400358087</v>
      </c>
      <c r="L1859" s="31">
        <v>0.1225</v>
      </c>
      <c r="M1859" s="31" t="s">
        <v>42</v>
      </c>
      <c r="N1859" s="29">
        <v>327607.49999999994</v>
      </c>
      <c r="O1859" s="29" t="s">
        <v>184</v>
      </c>
      <c r="P1859" s="81">
        <v>2034</v>
      </c>
    </row>
    <row r="1860" spans="3:16" x14ac:dyDescent="0.4">
      <c r="C1860" s="29">
        <v>15</v>
      </c>
      <c r="D1860" s="30">
        <v>49157</v>
      </c>
      <c r="E1860" s="29" t="s">
        <v>104</v>
      </c>
      <c r="F1860" s="29">
        <v>4593.4123304312761</v>
      </c>
      <c r="G1860" s="29">
        <v>2735.4908076816791</v>
      </c>
      <c r="H1860" s="29">
        <v>7328.9031381129553</v>
      </c>
      <c r="I1860" s="29">
        <v>263373.03413634544</v>
      </c>
      <c r="J1860" s="29">
        <v>64234.465863654543</v>
      </c>
      <c r="K1860" s="29">
        <v>45699.081208039766</v>
      </c>
      <c r="L1860" s="31">
        <v>0.1225</v>
      </c>
      <c r="M1860" s="31" t="s">
        <v>42</v>
      </c>
      <c r="N1860" s="29">
        <v>327607.49999999994</v>
      </c>
      <c r="O1860" s="29" t="s">
        <v>184</v>
      </c>
      <c r="P1860" s="81">
        <v>2034</v>
      </c>
    </row>
    <row r="1861" spans="3:16" x14ac:dyDescent="0.4">
      <c r="C1861" s="29">
        <v>16</v>
      </c>
      <c r="D1861" s="30">
        <v>49188</v>
      </c>
      <c r="E1861" s="29" t="s">
        <v>104</v>
      </c>
      <c r="F1861" s="29">
        <v>4640.3034146377622</v>
      </c>
      <c r="G1861" s="29">
        <v>2688.5997234751931</v>
      </c>
      <c r="H1861" s="29">
        <v>7328.9031381129553</v>
      </c>
      <c r="I1861" s="29">
        <v>258732.73072170766</v>
      </c>
      <c r="J1861" s="29">
        <v>68874.769278292311</v>
      </c>
      <c r="K1861" s="29">
        <v>48387.680931514959</v>
      </c>
      <c r="L1861" s="31">
        <v>0.1225</v>
      </c>
      <c r="M1861" s="31" t="s">
        <v>42</v>
      </c>
      <c r="N1861" s="29">
        <v>327607.49999999994</v>
      </c>
      <c r="O1861" s="29" t="s">
        <v>184</v>
      </c>
      <c r="P1861" s="81">
        <v>2034</v>
      </c>
    </row>
    <row r="1862" spans="3:16" x14ac:dyDescent="0.4">
      <c r="C1862" s="29">
        <v>17</v>
      </c>
      <c r="D1862" s="30">
        <v>49218</v>
      </c>
      <c r="E1862" s="29" t="s">
        <v>104</v>
      </c>
      <c r="F1862" s="29">
        <v>4687.6731786621895</v>
      </c>
      <c r="G1862" s="29">
        <v>2641.2299594507658</v>
      </c>
      <c r="H1862" s="29">
        <v>7328.9031381129553</v>
      </c>
      <c r="I1862" s="29">
        <v>254045.05754304546</v>
      </c>
      <c r="J1862" s="29">
        <v>73562.442456954508</v>
      </c>
      <c r="K1862" s="29">
        <v>51028.910890965723</v>
      </c>
      <c r="L1862" s="31">
        <v>0.1225</v>
      </c>
      <c r="M1862" s="31" t="s">
        <v>42</v>
      </c>
      <c r="N1862" s="29">
        <v>327607.49999999994</v>
      </c>
      <c r="O1862" s="29" t="s">
        <v>184</v>
      </c>
      <c r="P1862" s="81">
        <v>2034</v>
      </c>
    </row>
    <row r="1863" spans="3:16" x14ac:dyDescent="0.4">
      <c r="C1863" s="29">
        <v>18</v>
      </c>
      <c r="D1863" s="30">
        <v>49249</v>
      </c>
      <c r="E1863" s="29" t="s">
        <v>104</v>
      </c>
      <c r="F1863" s="29">
        <v>4735.5265090276971</v>
      </c>
      <c r="G1863" s="29">
        <v>2593.3766290852559</v>
      </c>
      <c r="H1863" s="29">
        <v>7328.9031381129535</v>
      </c>
      <c r="I1863" s="29">
        <v>249309.53103401777</v>
      </c>
      <c r="J1863" s="29">
        <v>78297.968965982203</v>
      </c>
      <c r="K1863" s="29">
        <v>53622.287520050981</v>
      </c>
      <c r="L1863" s="31">
        <v>0.1225</v>
      </c>
      <c r="M1863" s="31" t="s">
        <v>42</v>
      </c>
      <c r="N1863" s="29">
        <v>327607.49999999994</v>
      </c>
      <c r="O1863" s="29" t="s">
        <v>184</v>
      </c>
      <c r="P1863" s="81">
        <v>2034</v>
      </c>
    </row>
    <row r="1864" spans="3:16" x14ac:dyDescent="0.4">
      <c r="C1864" s="29">
        <v>19</v>
      </c>
      <c r="D1864" s="30">
        <v>49279</v>
      </c>
      <c r="E1864" s="29" t="s">
        <v>104</v>
      </c>
      <c r="F1864" s="29">
        <v>4783.8683421406886</v>
      </c>
      <c r="G1864" s="29">
        <v>2545.0347959722649</v>
      </c>
      <c r="H1864" s="29">
        <v>7328.9031381129535</v>
      </c>
      <c r="I1864" s="29">
        <v>244525.66269187708</v>
      </c>
      <c r="J1864" s="29">
        <v>83081.837308122893</v>
      </c>
      <c r="K1864" s="29">
        <v>56167.322316023245</v>
      </c>
      <c r="L1864" s="31">
        <v>0.1225</v>
      </c>
      <c r="M1864" s="31" t="s">
        <v>42</v>
      </c>
      <c r="N1864" s="29">
        <v>327607.49999999994</v>
      </c>
      <c r="O1864" s="29" t="s">
        <v>184</v>
      </c>
      <c r="P1864" s="81">
        <v>2034</v>
      </c>
    </row>
    <row r="1865" spans="3:16" x14ac:dyDescent="0.4">
      <c r="C1865" s="29">
        <v>20</v>
      </c>
      <c r="D1865" s="30">
        <v>49310</v>
      </c>
      <c r="E1865" s="29" t="s">
        <v>104</v>
      </c>
      <c r="F1865" s="29">
        <v>4832.7036648000412</v>
      </c>
      <c r="G1865" s="29">
        <v>2496.1994733129118</v>
      </c>
      <c r="H1865" s="29">
        <v>7328.9031381129535</v>
      </c>
      <c r="I1865" s="29">
        <v>239692.95902707704</v>
      </c>
      <c r="J1865" s="29">
        <v>87914.540972922929</v>
      </c>
      <c r="K1865" s="29">
        <v>58663.521789336155</v>
      </c>
      <c r="L1865" s="31">
        <v>0.1225</v>
      </c>
      <c r="M1865" s="31" t="s">
        <v>42</v>
      </c>
      <c r="N1865" s="29">
        <v>327607.49999999994</v>
      </c>
      <c r="O1865" s="29" t="s">
        <v>184</v>
      </c>
      <c r="P1865" s="81">
        <v>2035</v>
      </c>
    </row>
    <row r="1866" spans="3:16" x14ac:dyDescent="0.4">
      <c r="C1866" s="29">
        <v>21</v>
      </c>
      <c r="D1866" s="30">
        <v>49341</v>
      </c>
      <c r="E1866" s="29" t="s">
        <v>104</v>
      </c>
      <c r="F1866" s="29">
        <v>4882.0375147115437</v>
      </c>
      <c r="G1866" s="29">
        <v>2446.8656234014115</v>
      </c>
      <c r="H1866" s="29">
        <v>7328.9031381129553</v>
      </c>
      <c r="I1866" s="29">
        <v>234810.92151236549</v>
      </c>
      <c r="J1866" s="29">
        <v>92796.57848763447</v>
      </c>
      <c r="K1866" s="29">
        <v>61110.387412737568</v>
      </c>
      <c r="L1866" s="31">
        <v>0.1225</v>
      </c>
      <c r="M1866" s="31" t="s">
        <v>42</v>
      </c>
      <c r="N1866" s="29">
        <v>327607.49999999994</v>
      </c>
      <c r="O1866" s="29" t="s">
        <v>184</v>
      </c>
      <c r="P1866" s="81">
        <v>2035</v>
      </c>
    </row>
    <row r="1867" spans="3:16" x14ac:dyDescent="0.4">
      <c r="C1867" s="29">
        <v>22</v>
      </c>
      <c r="D1867" s="30">
        <v>49369</v>
      </c>
      <c r="E1867" s="29" t="s">
        <v>104</v>
      </c>
      <c r="F1867" s="29">
        <v>4931.8749810075551</v>
      </c>
      <c r="G1867" s="29">
        <v>2397.0281571053974</v>
      </c>
      <c r="H1867" s="29">
        <v>7328.9031381129525</v>
      </c>
      <c r="I1867" s="29">
        <v>229879.04653135792</v>
      </c>
      <c r="J1867" s="29">
        <v>97728.453468642023</v>
      </c>
      <c r="K1867" s="29">
        <v>63507.415569842968</v>
      </c>
      <c r="L1867" s="31">
        <v>0.1225</v>
      </c>
      <c r="M1867" s="31" t="s">
        <v>42</v>
      </c>
      <c r="N1867" s="29">
        <v>327607.49999999994</v>
      </c>
      <c r="O1867" s="29" t="s">
        <v>184</v>
      </c>
      <c r="P1867" s="81">
        <v>2035</v>
      </c>
    </row>
    <row r="1868" spans="3:16" x14ac:dyDescent="0.4">
      <c r="C1868" s="29">
        <v>23</v>
      </c>
      <c r="D1868" s="30">
        <v>49400</v>
      </c>
      <c r="E1868" s="29" t="s">
        <v>104</v>
      </c>
      <c r="F1868" s="29">
        <v>4982.2212047720077</v>
      </c>
      <c r="G1868" s="29">
        <v>2346.6819333409453</v>
      </c>
      <c r="H1868" s="29">
        <v>7328.9031381129535</v>
      </c>
      <c r="I1868" s="29">
        <v>224896.82532658591</v>
      </c>
      <c r="J1868" s="29">
        <v>102710.67467341403</v>
      </c>
      <c r="K1868" s="29">
        <v>65854.097503183919</v>
      </c>
      <c r="L1868" s="31">
        <v>0.1225</v>
      </c>
      <c r="M1868" s="31" t="s">
        <v>42</v>
      </c>
      <c r="N1868" s="29">
        <v>327607.49999999994</v>
      </c>
      <c r="O1868" s="29" t="s">
        <v>184</v>
      </c>
      <c r="P1868" s="81">
        <v>2035</v>
      </c>
    </row>
    <row r="1869" spans="3:16" x14ac:dyDescent="0.4">
      <c r="C1869" s="29">
        <v>24</v>
      </c>
      <c r="D1869" s="30">
        <v>49430</v>
      </c>
      <c r="E1869" s="29" t="s">
        <v>104</v>
      </c>
      <c r="F1869" s="29">
        <v>5033.0813795707218</v>
      </c>
      <c r="G1869" s="29">
        <v>2295.8217585422312</v>
      </c>
      <c r="H1869" s="29">
        <v>7328.9031381129525</v>
      </c>
      <c r="I1869" s="29">
        <v>219863.7439470152</v>
      </c>
      <c r="J1869" s="29">
        <v>107743.75605298475</v>
      </c>
      <c r="K1869" s="29">
        <v>68149.919261726143</v>
      </c>
      <c r="L1869" s="31">
        <v>0.1225</v>
      </c>
      <c r="M1869" s="31" t="s">
        <v>42</v>
      </c>
      <c r="N1869" s="29">
        <v>327607.49999999994</v>
      </c>
      <c r="O1869" s="29" t="s">
        <v>184</v>
      </c>
      <c r="P1869" s="81">
        <v>2035</v>
      </c>
    </row>
    <row r="1870" spans="3:16" x14ac:dyDescent="0.4">
      <c r="C1870" s="29">
        <v>25</v>
      </c>
      <c r="D1870" s="30">
        <v>49461</v>
      </c>
      <c r="E1870" s="29" t="s">
        <v>104</v>
      </c>
      <c r="F1870" s="29">
        <v>5084.4607519871734</v>
      </c>
      <c r="G1870" s="29">
        <v>2244.4423861257801</v>
      </c>
      <c r="H1870" s="29">
        <v>7328.9031381129535</v>
      </c>
      <c r="I1870" s="29">
        <v>214779.28319502802</v>
      </c>
      <c r="J1870" s="29">
        <v>112828.21680497193</v>
      </c>
      <c r="K1870" s="29">
        <v>70394.361647851925</v>
      </c>
      <c r="L1870" s="31">
        <v>0.1225</v>
      </c>
      <c r="M1870" s="31" t="s">
        <v>42</v>
      </c>
      <c r="N1870" s="29">
        <v>327607.49999999994</v>
      </c>
      <c r="O1870" s="29" t="s">
        <v>184</v>
      </c>
      <c r="P1870" s="81">
        <v>2035</v>
      </c>
    </row>
    <row r="1871" spans="3:16" x14ac:dyDescent="0.4">
      <c r="C1871" s="29">
        <v>26</v>
      </c>
      <c r="D1871" s="30">
        <v>49491</v>
      </c>
      <c r="E1871" s="29" t="s">
        <v>104</v>
      </c>
      <c r="F1871" s="29">
        <v>5136.3646221637091</v>
      </c>
      <c r="G1871" s="29">
        <v>2192.5385159492444</v>
      </c>
      <c r="H1871" s="29">
        <v>7328.9031381129535</v>
      </c>
      <c r="I1871" s="29">
        <v>209642.91857286432</v>
      </c>
      <c r="J1871" s="29">
        <v>117964.58142713564</v>
      </c>
      <c r="K1871" s="29">
        <v>72586.900163801169</v>
      </c>
      <c r="L1871" s="31">
        <v>0.1225</v>
      </c>
      <c r="M1871" s="31" t="s">
        <v>42</v>
      </c>
      <c r="N1871" s="29">
        <v>327607.49999999994</v>
      </c>
      <c r="O1871" s="29" t="s">
        <v>184</v>
      </c>
      <c r="P1871" s="81">
        <v>2035</v>
      </c>
    </row>
    <row r="1872" spans="3:16" x14ac:dyDescent="0.4">
      <c r="C1872" s="29">
        <v>27</v>
      </c>
      <c r="D1872" s="30">
        <v>49522</v>
      </c>
      <c r="E1872" s="29" t="s">
        <v>104</v>
      </c>
      <c r="F1872" s="29">
        <v>5188.7983443482972</v>
      </c>
      <c r="G1872" s="29">
        <v>2140.1047937646567</v>
      </c>
      <c r="H1872" s="29">
        <v>7328.9031381129535</v>
      </c>
      <c r="I1872" s="29">
        <v>204454.12022851603</v>
      </c>
      <c r="J1872" s="29">
        <v>123153.37977148393</v>
      </c>
      <c r="K1872" s="29">
        <v>74727.004957565819</v>
      </c>
      <c r="L1872" s="31">
        <v>0.1225</v>
      </c>
      <c r="M1872" s="31" t="s">
        <v>42</v>
      </c>
      <c r="N1872" s="29">
        <v>327607.49999999994</v>
      </c>
      <c r="O1872" s="29" t="s">
        <v>184</v>
      </c>
      <c r="P1872" s="81">
        <v>2035</v>
      </c>
    </row>
    <row r="1873" spans="3:16" x14ac:dyDescent="0.4">
      <c r="C1873" s="29">
        <v>28</v>
      </c>
      <c r="D1873" s="30">
        <v>49553</v>
      </c>
      <c r="E1873" s="29" t="s">
        <v>104</v>
      </c>
      <c r="F1873" s="29">
        <v>5241.7673274468525</v>
      </c>
      <c r="G1873" s="29">
        <v>2087.135810666101</v>
      </c>
      <c r="H1873" s="29">
        <v>7328.9031381129535</v>
      </c>
      <c r="I1873" s="29">
        <v>199212.35290106919</v>
      </c>
      <c r="J1873" s="29">
        <v>128395.14709893079</v>
      </c>
      <c r="K1873" s="29">
        <v>76814.140768231926</v>
      </c>
      <c r="L1873" s="31">
        <v>0.1225</v>
      </c>
      <c r="M1873" s="31" t="s">
        <v>42</v>
      </c>
      <c r="N1873" s="29">
        <v>327607.49999999994</v>
      </c>
      <c r="O1873" s="29" t="s">
        <v>184</v>
      </c>
      <c r="P1873" s="81">
        <v>2035</v>
      </c>
    </row>
    <row r="1874" spans="3:16" x14ac:dyDescent="0.4">
      <c r="C1874" s="29">
        <v>29</v>
      </c>
      <c r="D1874" s="30">
        <v>49583</v>
      </c>
      <c r="E1874" s="29" t="s">
        <v>104</v>
      </c>
      <c r="F1874" s="29">
        <v>5295.2770355812054</v>
      </c>
      <c r="G1874" s="29">
        <v>2033.6261025317478</v>
      </c>
      <c r="H1874" s="29">
        <v>7328.9031381129535</v>
      </c>
      <c r="I1874" s="29">
        <v>193917.07586548798</v>
      </c>
      <c r="J1874" s="29">
        <v>133690.424134512</v>
      </c>
      <c r="K1874" s="29">
        <v>78847.766870763677</v>
      </c>
      <c r="L1874" s="31">
        <v>0.1225</v>
      </c>
      <c r="M1874" s="31" t="s">
        <v>42</v>
      </c>
      <c r="N1874" s="29">
        <v>327607.49999999994</v>
      </c>
      <c r="O1874" s="29" t="s">
        <v>184</v>
      </c>
      <c r="P1874" s="81">
        <v>2035</v>
      </c>
    </row>
    <row r="1875" spans="3:16" x14ac:dyDescent="0.4">
      <c r="C1875" s="29">
        <v>30</v>
      </c>
      <c r="D1875" s="30">
        <v>49614</v>
      </c>
      <c r="E1875" s="29" t="s">
        <v>104</v>
      </c>
      <c r="F1875" s="29">
        <v>5349.3329886527654</v>
      </c>
      <c r="G1875" s="29">
        <v>1979.5701494601897</v>
      </c>
      <c r="H1875" s="29">
        <v>7328.9031381129553</v>
      </c>
      <c r="I1875" s="29">
        <v>188567.7428768352</v>
      </c>
      <c r="J1875" s="29">
        <v>139039.75712316477</v>
      </c>
      <c r="K1875" s="29">
        <v>80827.337020223873</v>
      </c>
      <c r="L1875" s="31">
        <v>0.1225</v>
      </c>
      <c r="M1875" s="31" t="s">
        <v>42</v>
      </c>
      <c r="N1875" s="29">
        <v>327607.49999999994</v>
      </c>
      <c r="O1875" s="29" t="s">
        <v>184</v>
      </c>
      <c r="P1875" s="81">
        <v>2035</v>
      </c>
    </row>
    <row r="1876" spans="3:16" x14ac:dyDescent="0.4">
      <c r="C1876" s="29">
        <v>31</v>
      </c>
      <c r="D1876" s="30">
        <v>49644</v>
      </c>
      <c r="E1876" s="29" t="s">
        <v>104</v>
      </c>
      <c r="F1876" s="29">
        <v>5403.9407629119296</v>
      </c>
      <c r="G1876" s="29">
        <v>1924.9623752010259</v>
      </c>
      <c r="H1876" s="29">
        <v>7328.9031381129553</v>
      </c>
      <c r="I1876" s="29">
        <v>183163.80211392327</v>
      </c>
      <c r="J1876" s="29">
        <v>144443.6978860767</v>
      </c>
      <c r="K1876" s="29">
        <v>82752.299395424896</v>
      </c>
      <c r="L1876" s="31">
        <v>0.1225</v>
      </c>
      <c r="M1876" s="31" t="s">
        <v>42</v>
      </c>
      <c r="N1876" s="29">
        <v>327607.49999999994</v>
      </c>
      <c r="O1876" s="29" t="s">
        <v>184</v>
      </c>
      <c r="P1876" s="81">
        <v>2035</v>
      </c>
    </row>
    <row r="1877" spans="3:16" x14ac:dyDescent="0.4">
      <c r="C1877" s="29">
        <v>32</v>
      </c>
      <c r="D1877" s="30">
        <v>49675</v>
      </c>
      <c r="E1877" s="29" t="s">
        <v>104</v>
      </c>
      <c r="F1877" s="29">
        <v>5459.105991533319</v>
      </c>
      <c r="G1877" s="29">
        <v>1869.7971465796334</v>
      </c>
      <c r="H1877" s="29">
        <v>7328.9031381129525</v>
      </c>
      <c r="I1877" s="29">
        <v>177704.69612238996</v>
      </c>
      <c r="J1877" s="29">
        <v>149902.80387761001</v>
      </c>
      <c r="K1877" s="29">
        <v>84622.096542004525</v>
      </c>
      <c r="L1877" s="31">
        <v>0.1225</v>
      </c>
      <c r="M1877" s="31" t="s">
        <v>42</v>
      </c>
      <c r="N1877" s="29">
        <v>327607.49999999994</v>
      </c>
      <c r="O1877" s="29" t="s">
        <v>184</v>
      </c>
      <c r="P1877" s="81">
        <v>2036</v>
      </c>
    </row>
    <row r="1878" spans="3:16" x14ac:dyDescent="0.4">
      <c r="C1878" s="29">
        <v>33</v>
      </c>
      <c r="D1878" s="30">
        <v>49706</v>
      </c>
      <c r="E1878" s="29" t="s">
        <v>104</v>
      </c>
      <c r="F1878" s="29">
        <v>5514.8343651968898</v>
      </c>
      <c r="G1878" s="29">
        <v>1814.0687729160641</v>
      </c>
      <c r="H1878" s="29">
        <v>7328.9031381129535</v>
      </c>
      <c r="I1878" s="29">
        <v>172189.86175719308</v>
      </c>
      <c r="J1878" s="29">
        <v>155417.63824280689</v>
      </c>
      <c r="K1878" s="29">
        <v>86436.165314920596</v>
      </c>
      <c r="L1878" s="31">
        <v>0.1225</v>
      </c>
      <c r="M1878" s="31" t="s">
        <v>42</v>
      </c>
      <c r="N1878" s="29">
        <v>327607.49999999994</v>
      </c>
      <c r="O1878" s="29" t="s">
        <v>184</v>
      </c>
      <c r="P1878" s="81">
        <v>2036</v>
      </c>
    </row>
    <row r="1879" spans="3:16" x14ac:dyDescent="0.4">
      <c r="C1879" s="29">
        <v>34</v>
      </c>
      <c r="D1879" s="30">
        <v>49735</v>
      </c>
      <c r="E1879" s="29" t="s">
        <v>104</v>
      </c>
      <c r="F1879" s="29">
        <v>5571.1316326749411</v>
      </c>
      <c r="G1879" s="29">
        <v>1757.7715054380126</v>
      </c>
      <c r="H1879" s="29">
        <v>7328.9031381129535</v>
      </c>
      <c r="I1879" s="29">
        <v>166618.73012451813</v>
      </c>
      <c r="J1879" s="29">
        <v>160988.76987548184</v>
      </c>
      <c r="K1879" s="29">
        <v>88193.936820358605</v>
      </c>
      <c r="L1879" s="31">
        <v>0.1225</v>
      </c>
      <c r="M1879" s="31" t="s">
        <v>42</v>
      </c>
      <c r="N1879" s="29">
        <v>327607.49999999994</v>
      </c>
      <c r="O1879" s="29" t="s">
        <v>184</v>
      </c>
      <c r="P1879" s="81">
        <v>2036</v>
      </c>
    </row>
    <row r="1880" spans="3:16" x14ac:dyDescent="0.4">
      <c r="C1880" s="29">
        <v>35</v>
      </c>
      <c r="D1880" s="30">
        <v>49766</v>
      </c>
      <c r="E1880" s="29" t="s">
        <v>104</v>
      </c>
      <c r="F1880" s="29">
        <v>5628.0036014251646</v>
      </c>
      <c r="G1880" s="29">
        <v>1700.8995366877891</v>
      </c>
      <c r="H1880" s="29">
        <v>7328.9031381129535</v>
      </c>
      <c r="I1880" s="29">
        <v>160990.72652309298</v>
      </c>
      <c r="J1880" s="29">
        <v>166616.77347690699</v>
      </c>
      <c r="K1880" s="29">
        <v>89894.836357046399</v>
      </c>
      <c r="L1880" s="31">
        <v>0.1225</v>
      </c>
      <c r="M1880" s="31" t="s">
        <v>42</v>
      </c>
      <c r="N1880" s="29">
        <v>327607.49999999994</v>
      </c>
      <c r="O1880" s="29" t="s">
        <v>184</v>
      </c>
      <c r="P1880" s="81">
        <v>2036</v>
      </c>
    </row>
    <row r="1881" spans="3:16" x14ac:dyDescent="0.4">
      <c r="C1881" s="29">
        <v>36</v>
      </c>
      <c r="D1881" s="30">
        <v>49796</v>
      </c>
      <c r="E1881" s="29" t="s">
        <v>104</v>
      </c>
      <c r="F1881" s="29">
        <v>5685.4561381897147</v>
      </c>
      <c r="G1881" s="29">
        <v>1643.4469999232408</v>
      </c>
      <c r="H1881" s="29">
        <v>7328.9031381129553</v>
      </c>
      <c r="I1881" s="29">
        <v>155305.27038490327</v>
      </c>
      <c r="J1881" s="29">
        <v>172302.2296150967</v>
      </c>
      <c r="K1881" s="29">
        <v>91538.283356969638</v>
      </c>
      <c r="L1881" s="31">
        <v>0.1225</v>
      </c>
      <c r="M1881" s="31" t="s">
        <v>42</v>
      </c>
      <c r="N1881" s="29">
        <v>327607.49999999994</v>
      </c>
      <c r="O1881" s="29" t="s">
        <v>184</v>
      </c>
      <c r="P1881" s="81">
        <v>2036</v>
      </c>
    </row>
    <row r="1882" spans="3:16" x14ac:dyDescent="0.4">
      <c r="C1882" s="29">
        <v>37</v>
      </c>
      <c r="D1882" s="30">
        <v>49827</v>
      </c>
      <c r="E1882" s="29" t="s">
        <v>104</v>
      </c>
      <c r="F1882" s="29">
        <v>5743.4951696004009</v>
      </c>
      <c r="G1882" s="29">
        <v>1585.4079685125541</v>
      </c>
      <c r="H1882" s="29">
        <v>7328.9031381129553</v>
      </c>
      <c r="I1882" s="29">
        <v>149561.77521530286</v>
      </c>
      <c r="J1882" s="29">
        <v>178045.72478469711</v>
      </c>
      <c r="K1882" s="29">
        <v>93123.691325482185</v>
      </c>
      <c r="L1882" s="31">
        <v>0.1225</v>
      </c>
      <c r="M1882" s="31" t="s">
        <v>42</v>
      </c>
      <c r="N1882" s="29">
        <v>327607.49999999994</v>
      </c>
      <c r="O1882" s="29" t="s">
        <v>184</v>
      </c>
      <c r="P1882" s="81">
        <v>2036</v>
      </c>
    </row>
    <row r="1883" spans="3:16" x14ac:dyDescent="0.4">
      <c r="C1883" s="29">
        <v>38</v>
      </c>
      <c r="D1883" s="30">
        <v>49857</v>
      </c>
      <c r="E1883" s="29" t="s">
        <v>104</v>
      </c>
      <c r="F1883" s="29">
        <v>5802.1266827900718</v>
      </c>
      <c r="G1883" s="29">
        <v>1526.7764553228833</v>
      </c>
      <c r="H1883" s="29">
        <v>7328.9031381129553</v>
      </c>
      <c r="I1883" s="29">
        <v>143759.64853251277</v>
      </c>
      <c r="J1883" s="29">
        <v>183847.8514674872</v>
      </c>
      <c r="K1883" s="29">
        <v>94650.467780805062</v>
      </c>
      <c r="L1883" s="31">
        <v>0.1225</v>
      </c>
      <c r="M1883" s="31" t="s">
        <v>42</v>
      </c>
      <c r="N1883" s="29">
        <v>327607.49999999994</v>
      </c>
      <c r="O1883" s="29" t="s">
        <v>184</v>
      </c>
      <c r="P1883" s="81">
        <v>2036</v>
      </c>
    </row>
    <row r="1884" spans="3:16" x14ac:dyDescent="0.4">
      <c r="C1884" s="29">
        <v>39</v>
      </c>
      <c r="D1884" s="30">
        <v>49888</v>
      </c>
      <c r="E1884" s="29" t="s">
        <v>104</v>
      </c>
      <c r="F1884" s="29">
        <v>5861.3567260102191</v>
      </c>
      <c r="G1884" s="29">
        <v>1467.5464121027346</v>
      </c>
      <c r="H1884" s="29">
        <v>7328.9031381129535</v>
      </c>
      <c r="I1884" s="29">
        <v>137898.29180650256</v>
      </c>
      <c r="J1884" s="29">
        <v>189709.20819349741</v>
      </c>
      <c r="K1884" s="29">
        <v>96118.014192907794</v>
      </c>
      <c r="L1884" s="31">
        <v>0.1225</v>
      </c>
      <c r="M1884" s="31" t="s">
        <v>42</v>
      </c>
      <c r="N1884" s="29">
        <v>327607.49999999994</v>
      </c>
      <c r="O1884" s="29" t="s">
        <v>184</v>
      </c>
      <c r="P1884" s="81">
        <v>2036</v>
      </c>
    </row>
    <row r="1885" spans="3:16" x14ac:dyDescent="0.4">
      <c r="C1885" s="29">
        <v>40</v>
      </c>
      <c r="D1885" s="30">
        <v>49919</v>
      </c>
      <c r="E1885" s="29" t="s">
        <v>104</v>
      </c>
      <c r="F1885" s="29">
        <v>5921.1914092549068</v>
      </c>
      <c r="G1885" s="29">
        <v>1407.7117288580469</v>
      </c>
      <c r="H1885" s="29">
        <v>7328.9031381129535</v>
      </c>
      <c r="I1885" s="29">
        <v>131977.10039724765</v>
      </c>
      <c r="J1885" s="29">
        <v>195630.39960275232</v>
      </c>
      <c r="K1885" s="29">
        <v>97525.725921765843</v>
      </c>
      <c r="L1885" s="31">
        <v>0.1225</v>
      </c>
      <c r="M1885" s="31" t="s">
        <v>42</v>
      </c>
      <c r="N1885" s="29">
        <v>327607.49999999994</v>
      </c>
      <c r="O1885" s="29" t="s">
        <v>184</v>
      </c>
      <c r="P1885" s="81">
        <v>2036</v>
      </c>
    </row>
    <row r="1886" spans="3:16" x14ac:dyDescent="0.4">
      <c r="C1886" s="29">
        <v>41</v>
      </c>
      <c r="D1886" s="30">
        <v>49949</v>
      </c>
      <c r="E1886" s="29" t="s">
        <v>104</v>
      </c>
      <c r="F1886" s="29">
        <v>5981.6369048910501</v>
      </c>
      <c r="G1886" s="29">
        <v>1347.2662332219031</v>
      </c>
      <c r="H1886" s="29">
        <v>7328.9031381129535</v>
      </c>
      <c r="I1886" s="29">
        <v>125995.46349235659</v>
      </c>
      <c r="J1886" s="29">
        <v>201612.03650764338</v>
      </c>
      <c r="K1886" s="29">
        <v>98872.992154987747</v>
      </c>
      <c r="L1886" s="31">
        <v>0.1225</v>
      </c>
      <c r="M1886" s="31" t="s">
        <v>42</v>
      </c>
      <c r="N1886" s="29">
        <v>327607.49999999994</v>
      </c>
      <c r="O1886" s="29" t="s">
        <v>184</v>
      </c>
      <c r="P1886" s="81">
        <v>2036</v>
      </c>
    </row>
    <row r="1887" spans="3:16" x14ac:dyDescent="0.4">
      <c r="C1887" s="29">
        <v>42</v>
      </c>
      <c r="D1887" s="30">
        <v>49980</v>
      </c>
      <c r="E1887" s="29" t="s">
        <v>104</v>
      </c>
      <c r="F1887" s="29">
        <v>6042.6994482951468</v>
      </c>
      <c r="G1887" s="29">
        <v>1286.2036898178069</v>
      </c>
      <c r="H1887" s="29">
        <v>7328.9031381129535</v>
      </c>
      <c r="I1887" s="29">
        <v>119952.76404406145</v>
      </c>
      <c r="J1887" s="29">
        <v>207654.73595593852</v>
      </c>
      <c r="K1887" s="29">
        <v>100159.19584480555</v>
      </c>
      <c r="L1887" s="31">
        <v>0.1225</v>
      </c>
      <c r="M1887" s="31" t="s">
        <v>42</v>
      </c>
      <c r="N1887" s="29">
        <v>327607.49999999994</v>
      </c>
      <c r="O1887" s="29" t="s">
        <v>184</v>
      </c>
      <c r="P1887" s="81">
        <v>2036</v>
      </c>
    </row>
    <row r="1888" spans="3:16" x14ac:dyDescent="0.4">
      <c r="C1888" s="29">
        <v>43</v>
      </c>
      <c r="D1888" s="30">
        <v>50010</v>
      </c>
      <c r="E1888" s="29" t="s">
        <v>104</v>
      </c>
      <c r="F1888" s="29">
        <v>6104.3853384964932</v>
      </c>
      <c r="G1888" s="29">
        <v>1224.5177996164607</v>
      </c>
      <c r="H1888" s="29">
        <v>7328.9031381129535</v>
      </c>
      <c r="I1888" s="29">
        <v>113848.37870556496</v>
      </c>
      <c r="J1888" s="29">
        <v>213759.12129443503</v>
      </c>
      <c r="K1888" s="29">
        <v>101383.71364442201</v>
      </c>
      <c r="L1888" s="31">
        <v>0.1225</v>
      </c>
      <c r="M1888" s="31" t="s">
        <v>42</v>
      </c>
      <c r="N1888" s="29">
        <v>327607.49999999994</v>
      </c>
      <c r="O1888" s="29" t="s">
        <v>184</v>
      </c>
      <c r="P1888" s="81">
        <v>2036</v>
      </c>
    </row>
    <row r="1889" spans="3:16" x14ac:dyDescent="0.4">
      <c r="C1889" s="29">
        <v>44</v>
      </c>
      <c r="D1889" s="30">
        <v>50041</v>
      </c>
      <c r="E1889" s="29" t="s">
        <v>104</v>
      </c>
      <c r="F1889" s="29">
        <v>6166.700938826978</v>
      </c>
      <c r="G1889" s="29">
        <v>1162.2021992859757</v>
      </c>
      <c r="H1889" s="29">
        <v>7328.9031381129535</v>
      </c>
      <c r="I1889" s="29">
        <v>107681.67776673798</v>
      </c>
      <c r="J1889" s="29">
        <v>219925.82223326201</v>
      </c>
      <c r="K1889" s="29">
        <v>102545.91584370799</v>
      </c>
      <c r="L1889" s="31">
        <v>0.1225</v>
      </c>
      <c r="M1889" s="31" t="s">
        <v>42</v>
      </c>
      <c r="N1889" s="29">
        <v>327607.49999999994</v>
      </c>
      <c r="O1889" s="29" t="s">
        <v>184</v>
      </c>
      <c r="P1889" s="81">
        <v>2037</v>
      </c>
    </row>
    <row r="1890" spans="3:16" x14ac:dyDescent="0.4">
      <c r="C1890" s="29">
        <v>45</v>
      </c>
      <c r="D1890" s="30">
        <v>50072</v>
      </c>
      <c r="E1890" s="29" t="s">
        <v>104</v>
      </c>
      <c r="F1890" s="29">
        <v>6229.6526775775037</v>
      </c>
      <c r="G1890" s="29">
        <v>1099.2504605354502</v>
      </c>
      <c r="H1890" s="29">
        <v>7328.9031381129535</v>
      </c>
      <c r="I1890" s="29">
        <v>101452.02508916048</v>
      </c>
      <c r="J1890" s="29">
        <v>226155.47491083952</v>
      </c>
      <c r="K1890" s="29">
        <v>103645.16630424344</v>
      </c>
      <c r="L1890" s="31">
        <v>0.1225</v>
      </c>
      <c r="M1890" s="31" t="s">
        <v>42</v>
      </c>
      <c r="N1890" s="29">
        <v>327607.49999999994</v>
      </c>
      <c r="O1890" s="29" t="s">
        <v>184</v>
      </c>
      <c r="P1890" s="81">
        <v>2037</v>
      </c>
    </row>
    <row r="1891" spans="3:16" x14ac:dyDescent="0.4">
      <c r="C1891" s="29">
        <v>46</v>
      </c>
      <c r="D1891" s="30">
        <v>50100</v>
      </c>
      <c r="E1891" s="29" t="s">
        <v>104</v>
      </c>
      <c r="F1891" s="29">
        <v>6293.2470486611091</v>
      </c>
      <c r="G1891" s="29">
        <v>1035.6560894518466</v>
      </c>
      <c r="H1891" s="29">
        <v>7328.9031381129562</v>
      </c>
      <c r="I1891" s="29">
        <v>95158.778040499368</v>
      </c>
      <c r="J1891" s="29">
        <v>232448.72195950063</v>
      </c>
      <c r="K1891" s="29">
        <v>104680.82239369529</v>
      </c>
      <c r="L1891" s="31">
        <v>0.1225</v>
      </c>
      <c r="M1891" s="31" t="s">
        <v>42</v>
      </c>
      <c r="N1891" s="29">
        <v>327607.49999999994</v>
      </c>
      <c r="O1891" s="29" t="s">
        <v>184</v>
      </c>
      <c r="P1891" s="81">
        <v>2037</v>
      </c>
    </row>
    <row r="1892" spans="3:16" x14ac:dyDescent="0.4">
      <c r="C1892" s="29">
        <v>47</v>
      </c>
      <c r="D1892" s="30">
        <v>50131</v>
      </c>
      <c r="E1892" s="29" t="s">
        <v>104</v>
      </c>
      <c r="F1892" s="29">
        <v>6357.4906122828561</v>
      </c>
      <c r="G1892" s="29">
        <v>971.41252583009771</v>
      </c>
      <c r="H1892" s="29">
        <v>7328.9031381129535</v>
      </c>
      <c r="I1892" s="29">
        <v>88801.287428216514</v>
      </c>
      <c r="J1892" s="29">
        <v>238806.21257178349</v>
      </c>
      <c r="K1892" s="29">
        <v>105652.23491952538</v>
      </c>
      <c r="L1892" s="31">
        <v>0.1225</v>
      </c>
      <c r="M1892" s="31" t="s">
        <v>42</v>
      </c>
      <c r="N1892" s="29">
        <v>327607.49999999994</v>
      </c>
      <c r="O1892" s="29" t="s">
        <v>184</v>
      </c>
      <c r="P1892" s="81">
        <v>2037</v>
      </c>
    </row>
    <row r="1893" spans="3:16" x14ac:dyDescent="0.4">
      <c r="C1893" s="29">
        <v>48</v>
      </c>
      <c r="D1893" s="30">
        <v>50161</v>
      </c>
      <c r="E1893" s="29" t="s">
        <v>104</v>
      </c>
      <c r="F1893" s="29">
        <v>6422.3899956165787</v>
      </c>
      <c r="G1893" s="29">
        <v>906.51314249637687</v>
      </c>
      <c r="H1893" s="29">
        <v>7328.9031381129553</v>
      </c>
      <c r="I1893" s="29">
        <v>82378.89743259993</v>
      </c>
      <c r="J1893" s="29">
        <v>245228.60256740006</v>
      </c>
      <c r="K1893" s="29">
        <v>106558.74806202175</v>
      </c>
      <c r="L1893" s="31">
        <v>0.1225</v>
      </c>
      <c r="M1893" s="31" t="s">
        <v>42</v>
      </c>
      <c r="N1893" s="29">
        <v>327607.49999999994</v>
      </c>
      <c r="O1893" s="29" t="s">
        <v>184</v>
      </c>
      <c r="P1893" s="81">
        <v>2037</v>
      </c>
    </row>
    <row r="1894" spans="3:16" x14ac:dyDescent="0.4">
      <c r="C1894" s="29">
        <v>49</v>
      </c>
      <c r="D1894" s="30">
        <v>50192</v>
      </c>
      <c r="E1894" s="29" t="s">
        <v>104</v>
      </c>
      <c r="F1894" s="29">
        <v>6487.9518934884964</v>
      </c>
      <c r="G1894" s="29">
        <v>840.95124462445756</v>
      </c>
      <c r="H1894" s="29">
        <v>7328.9031381129535</v>
      </c>
      <c r="I1894" s="29">
        <v>75890.945539111432</v>
      </c>
      <c r="J1894" s="29">
        <v>251716.55446088855</v>
      </c>
      <c r="K1894" s="29">
        <v>107399.69930664622</v>
      </c>
      <c r="L1894" s="31">
        <v>0.1225</v>
      </c>
      <c r="M1894" s="31" t="s">
        <v>42</v>
      </c>
      <c r="N1894" s="29">
        <v>327607.49999999994</v>
      </c>
      <c r="O1894" s="29" t="s">
        <v>184</v>
      </c>
      <c r="P1894" s="81">
        <v>2037</v>
      </c>
    </row>
    <row r="1895" spans="3:16" x14ac:dyDescent="0.4">
      <c r="C1895" s="29">
        <v>50</v>
      </c>
      <c r="D1895" s="30">
        <v>50222</v>
      </c>
      <c r="E1895" s="29" t="s">
        <v>104</v>
      </c>
      <c r="F1895" s="29">
        <v>6554.1830690678562</v>
      </c>
      <c r="G1895" s="29">
        <v>774.7200690450959</v>
      </c>
      <c r="H1895" s="29">
        <v>7328.9031381129525</v>
      </c>
      <c r="I1895" s="29">
        <v>69336.76247004357</v>
      </c>
      <c r="J1895" s="29">
        <v>258270.73752995642</v>
      </c>
      <c r="K1895" s="29">
        <v>108174.41937569132</v>
      </c>
      <c r="L1895" s="31">
        <v>0.1225</v>
      </c>
      <c r="M1895" s="31" t="s">
        <v>42</v>
      </c>
      <c r="N1895" s="29">
        <v>327607.49999999994</v>
      </c>
      <c r="O1895" s="29" t="s">
        <v>184</v>
      </c>
      <c r="P1895" s="81">
        <v>2037</v>
      </c>
    </row>
    <row r="1896" spans="3:16" x14ac:dyDescent="0.4">
      <c r="C1896" s="29">
        <v>51</v>
      </c>
      <c r="D1896" s="30">
        <v>50253</v>
      </c>
      <c r="E1896" s="29" t="s">
        <v>104</v>
      </c>
      <c r="F1896" s="29">
        <v>6621.0903545645924</v>
      </c>
      <c r="G1896" s="29">
        <v>707.81278354836138</v>
      </c>
      <c r="H1896" s="29">
        <v>7328.9031381129535</v>
      </c>
      <c r="I1896" s="29">
        <v>62715.672115478978</v>
      </c>
      <c r="J1896" s="29">
        <v>264891.82788452099</v>
      </c>
      <c r="K1896" s="29">
        <v>108882.23215923968</v>
      </c>
      <c r="L1896" s="31">
        <v>0.1225</v>
      </c>
      <c r="M1896" s="31" t="s">
        <v>42</v>
      </c>
      <c r="N1896" s="29">
        <v>327607.49999999994</v>
      </c>
      <c r="O1896" s="29" t="s">
        <v>184</v>
      </c>
      <c r="P1896" s="81">
        <v>2037</v>
      </c>
    </row>
    <row r="1897" spans="3:16" x14ac:dyDescent="0.4">
      <c r="C1897" s="29">
        <v>52</v>
      </c>
      <c r="D1897" s="30">
        <v>50284</v>
      </c>
      <c r="E1897" s="29" t="s">
        <v>104</v>
      </c>
      <c r="F1897" s="29">
        <v>6688.6806519341044</v>
      </c>
      <c r="G1897" s="29">
        <v>640.22248617884793</v>
      </c>
      <c r="H1897" s="29">
        <v>7328.9031381129525</v>
      </c>
      <c r="I1897" s="29">
        <v>56026.991463544873</v>
      </c>
      <c r="J1897" s="29">
        <v>271580.50853645511</v>
      </c>
      <c r="K1897" s="29">
        <v>109522.45464541852</v>
      </c>
      <c r="L1897" s="31">
        <v>0.1225</v>
      </c>
      <c r="M1897" s="31" t="s">
        <v>42</v>
      </c>
      <c r="N1897" s="29">
        <v>327607.49999999994</v>
      </c>
      <c r="O1897" s="29" t="s">
        <v>184</v>
      </c>
      <c r="P1897" s="81">
        <v>2037</v>
      </c>
    </row>
    <row r="1898" spans="3:16" x14ac:dyDescent="0.4">
      <c r="C1898" s="29">
        <v>53</v>
      </c>
      <c r="D1898" s="30">
        <v>50314</v>
      </c>
      <c r="E1898" s="29" t="s">
        <v>104</v>
      </c>
      <c r="F1898" s="29">
        <v>6756.9609335892656</v>
      </c>
      <c r="G1898" s="29">
        <v>571.94220452368722</v>
      </c>
      <c r="H1898" s="29">
        <v>7328.9031381129525</v>
      </c>
      <c r="I1898" s="29">
        <v>49270.030529955606</v>
      </c>
      <c r="J1898" s="29">
        <v>278337.46947004437</v>
      </c>
      <c r="K1898" s="29">
        <v>110094.3968499422</v>
      </c>
      <c r="L1898" s="31">
        <v>0.1225</v>
      </c>
      <c r="M1898" s="31" t="s">
        <v>42</v>
      </c>
      <c r="N1898" s="29">
        <v>327607.49999999994</v>
      </c>
      <c r="O1898" s="29" t="s">
        <v>184</v>
      </c>
      <c r="P1898" s="81">
        <v>2037</v>
      </c>
    </row>
    <row r="1899" spans="3:16" x14ac:dyDescent="0.4">
      <c r="C1899" s="29">
        <v>54</v>
      </c>
      <c r="D1899" s="30">
        <v>50345</v>
      </c>
      <c r="E1899" s="29" t="s">
        <v>104</v>
      </c>
      <c r="F1899" s="29">
        <v>6825.9382431196545</v>
      </c>
      <c r="G1899" s="29">
        <v>502.96489499329681</v>
      </c>
      <c r="H1899" s="29">
        <v>7328.9031381129516</v>
      </c>
      <c r="I1899" s="29">
        <v>42444.092286835948</v>
      </c>
      <c r="J1899" s="29">
        <v>285163.40771316399</v>
      </c>
      <c r="K1899" s="29">
        <v>110597.36174493551</v>
      </c>
      <c r="L1899" s="31">
        <v>0.1225</v>
      </c>
      <c r="M1899" s="31" t="s">
        <v>42</v>
      </c>
      <c r="N1899" s="29">
        <v>327607.49999999994</v>
      </c>
      <c r="O1899" s="29" t="s">
        <v>184</v>
      </c>
      <c r="P1899" s="81">
        <v>2037</v>
      </c>
    </row>
    <row r="1900" spans="3:16" x14ac:dyDescent="0.4">
      <c r="C1900" s="29">
        <v>55</v>
      </c>
      <c r="D1900" s="30">
        <v>50375</v>
      </c>
      <c r="E1900" s="29" t="s">
        <v>104</v>
      </c>
      <c r="F1900" s="29">
        <v>6895.6196960181678</v>
      </c>
      <c r="G1900" s="29">
        <v>433.28344209478365</v>
      </c>
      <c r="H1900" s="29">
        <v>7328.9031381129516</v>
      </c>
      <c r="I1900" s="29">
        <v>35548.472590817779</v>
      </c>
      <c r="J1900" s="29">
        <v>292059.02740918216</v>
      </c>
      <c r="K1900" s="29">
        <v>111030.64518703028</v>
      </c>
      <c r="L1900" s="31">
        <v>0.1225</v>
      </c>
      <c r="M1900" s="31" t="s">
        <v>42</v>
      </c>
      <c r="N1900" s="29">
        <v>327607.49999999994</v>
      </c>
      <c r="O1900" s="29" t="s">
        <v>184</v>
      </c>
      <c r="P1900" s="81">
        <v>2037</v>
      </c>
    </row>
    <row r="1901" spans="3:16" x14ac:dyDescent="0.4">
      <c r="C1901" s="29">
        <v>56</v>
      </c>
      <c r="D1901" s="30">
        <v>50406</v>
      </c>
      <c r="E1901" s="29" t="s">
        <v>104</v>
      </c>
      <c r="F1901" s="29">
        <v>6966.0124804150209</v>
      </c>
      <c r="G1901" s="29">
        <v>362.89065769793149</v>
      </c>
      <c r="H1901" s="29">
        <v>7328.9031381129525</v>
      </c>
      <c r="I1901" s="29">
        <v>28582.460110402757</v>
      </c>
      <c r="J1901" s="29">
        <v>299025.03988959716</v>
      </c>
      <c r="K1901" s="29">
        <v>111393.53584472822</v>
      </c>
      <c r="L1901" s="31">
        <v>0.1225</v>
      </c>
      <c r="M1901" s="31" t="s">
        <v>42</v>
      </c>
      <c r="N1901" s="29">
        <v>327607.49999999994</v>
      </c>
      <c r="O1901" s="29" t="s">
        <v>184</v>
      </c>
      <c r="P1901" s="81">
        <v>2038</v>
      </c>
    </row>
    <row r="1902" spans="3:16" x14ac:dyDescent="0.4">
      <c r="C1902" s="29">
        <v>57</v>
      </c>
      <c r="D1902" s="30">
        <v>50437</v>
      </c>
      <c r="E1902" s="29" t="s">
        <v>104</v>
      </c>
      <c r="F1902" s="29">
        <v>7037.123857819257</v>
      </c>
      <c r="G1902" s="29">
        <v>291.7792802936948</v>
      </c>
      <c r="H1902" s="29">
        <v>7328.9031381129516</v>
      </c>
      <c r="I1902" s="29">
        <v>21545.3362525835</v>
      </c>
      <c r="J1902" s="29">
        <v>306062.1637474164</v>
      </c>
      <c r="K1902" s="29">
        <v>111685.31512502191</v>
      </c>
      <c r="L1902" s="31">
        <v>0.1225</v>
      </c>
      <c r="M1902" s="31" t="s">
        <v>42</v>
      </c>
      <c r="N1902" s="29">
        <v>327607.49999999994</v>
      </c>
      <c r="O1902" s="29" t="s">
        <v>184</v>
      </c>
      <c r="P1902" s="81">
        <v>2038</v>
      </c>
    </row>
    <row r="1903" spans="3:16" x14ac:dyDescent="0.4">
      <c r="C1903" s="29">
        <v>58</v>
      </c>
      <c r="D1903" s="30">
        <v>50465</v>
      </c>
      <c r="E1903" s="29" t="s">
        <v>104</v>
      </c>
      <c r="F1903" s="29">
        <v>7108.9611638678271</v>
      </c>
      <c r="G1903" s="29">
        <v>219.94197424512322</v>
      </c>
      <c r="H1903" s="29">
        <v>7328.9031381129507</v>
      </c>
      <c r="I1903" s="29">
        <v>14436.375088715673</v>
      </c>
      <c r="J1903" s="29">
        <v>313171.12491128425</v>
      </c>
      <c r="K1903" s="29">
        <v>111905.25709926704</v>
      </c>
      <c r="L1903" s="31">
        <v>0.1225</v>
      </c>
      <c r="M1903" s="31" t="s">
        <v>42</v>
      </c>
      <c r="N1903" s="29">
        <v>327607.49999999994</v>
      </c>
      <c r="O1903" s="29" t="s">
        <v>184</v>
      </c>
      <c r="P1903" s="81">
        <v>2038</v>
      </c>
    </row>
    <row r="1904" spans="3:16" x14ac:dyDescent="0.4">
      <c r="C1904" s="29">
        <v>59</v>
      </c>
      <c r="D1904" s="30">
        <v>50496</v>
      </c>
      <c r="E1904" s="29" t="s">
        <v>104</v>
      </c>
      <c r="F1904" s="29">
        <v>7181.5318090823121</v>
      </c>
      <c r="G1904" s="29">
        <v>147.37132903063915</v>
      </c>
      <c r="H1904" s="29">
        <v>7328.9031381129516</v>
      </c>
      <c r="I1904" s="29">
        <v>7254.8432796333609</v>
      </c>
      <c r="J1904" s="29">
        <v>320352.65672036656</v>
      </c>
      <c r="K1904" s="29">
        <v>112052.62842829767</v>
      </c>
      <c r="L1904" s="31">
        <v>0.1225</v>
      </c>
      <c r="M1904" s="31" t="s">
        <v>42</v>
      </c>
      <c r="N1904" s="29">
        <v>327607.49999999994</v>
      </c>
      <c r="O1904" s="29" t="s">
        <v>184</v>
      </c>
      <c r="P1904" s="81">
        <v>2038</v>
      </c>
    </row>
    <row r="1905" spans="3:16" x14ac:dyDescent="0.4">
      <c r="C1905" s="29">
        <v>60</v>
      </c>
      <c r="D1905" s="30">
        <v>50526</v>
      </c>
      <c r="E1905" s="29" t="s">
        <v>104</v>
      </c>
      <c r="F1905" s="29">
        <v>7254.8432796333609</v>
      </c>
      <c r="G1905" s="29">
        <v>74.059858479590559</v>
      </c>
      <c r="H1905" s="29">
        <v>7328.9031381129516</v>
      </c>
      <c r="I1905" s="29">
        <v>-1.7053025658242404E-13</v>
      </c>
      <c r="J1905" s="29">
        <v>327607.49999999994</v>
      </c>
      <c r="K1905" s="29">
        <v>112126.68828677727</v>
      </c>
      <c r="L1905" s="31">
        <v>0.1225</v>
      </c>
      <c r="M1905" s="31" t="s">
        <v>42</v>
      </c>
      <c r="N1905" s="29">
        <v>327607.49999999994</v>
      </c>
      <c r="O1905" s="29" t="s">
        <v>184</v>
      </c>
      <c r="P1905" s="81">
        <v>2038</v>
      </c>
    </row>
    <row r="1906" spans="3:16" x14ac:dyDescent="0.4">
      <c r="C1906" s="29">
        <v>0</v>
      </c>
      <c r="D1906" s="30">
        <v>48731</v>
      </c>
      <c r="E1906" s="29" t="s">
        <v>105</v>
      </c>
      <c r="F1906" s="29">
        <v>0</v>
      </c>
      <c r="G1906" s="29">
        <v>0</v>
      </c>
      <c r="H1906" s="29">
        <v>0</v>
      </c>
      <c r="I1906" s="29">
        <v>218404.99999999997</v>
      </c>
      <c r="J1906" s="29">
        <v>0</v>
      </c>
      <c r="K1906" s="29">
        <v>0</v>
      </c>
      <c r="L1906" s="31">
        <v>9.7500000000000003E-2</v>
      </c>
      <c r="M1906" s="31" t="s">
        <v>35</v>
      </c>
      <c r="N1906" s="29">
        <v>218404.99999999997</v>
      </c>
      <c r="O1906" s="29" t="s">
        <v>184</v>
      </c>
      <c r="P1906" s="81">
        <v>2033</v>
      </c>
    </row>
    <row r="1907" spans="3:16" x14ac:dyDescent="0.4">
      <c r="C1907" s="29">
        <v>1</v>
      </c>
      <c r="D1907" s="30">
        <v>48761</v>
      </c>
      <c r="E1907" s="29" t="s">
        <v>105</v>
      </c>
      <c r="F1907" s="29">
        <v>1823.0912346014263</v>
      </c>
      <c r="G1907" s="29">
        <v>1774.5406249999999</v>
      </c>
      <c r="H1907" s="29">
        <v>3597.6318596014262</v>
      </c>
      <c r="I1907" s="29">
        <v>216581.90876539855</v>
      </c>
      <c r="J1907" s="29">
        <v>1823.0912346014263</v>
      </c>
      <c r="K1907" s="29">
        <v>1774.5406249999999</v>
      </c>
      <c r="L1907" s="31">
        <v>9.7500000000000003E-2</v>
      </c>
      <c r="M1907" s="31" t="s">
        <v>35</v>
      </c>
      <c r="N1907" s="29">
        <v>218404.99999999997</v>
      </c>
      <c r="O1907" s="29" t="s">
        <v>184</v>
      </c>
      <c r="P1907" s="81">
        <v>2033</v>
      </c>
    </row>
    <row r="1908" spans="3:16" x14ac:dyDescent="0.4">
      <c r="C1908" s="29">
        <v>2</v>
      </c>
      <c r="D1908" s="30">
        <v>48792</v>
      </c>
      <c r="E1908" s="29" t="s">
        <v>105</v>
      </c>
      <c r="F1908" s="29">
        <v>1837.9038508825624</v>
      </c>
      <c r="G1908" s="29">
        <v>1759.7280087188633</v>
      </c>
      <c r="H1908" s="29">
        <v>3597.6318596014257</v>
      </c>
      <c r="I1908" s="29">
        <v>214744.00491451597</v>
      </c>
      <c r="J1908" s="29">
        <v>3660.995085483989</v>
      </c>
      <c r="K1908" s="29">
        <v>3534.2686337188634</v>
      </c>
      <c r="L1908" s="31">
        <v>9.7500000000000003E-2</v>
      </c>
      <c r="M1908" s="31" t="s">
        <v>35</v>
      </c>
      <c r="N1908" s="29">
        <v>218404.99999999997</v>
      </c>
      <c r="O1908" s="29" t="s">
        <v>184</v>
      </c>
      <c r="P1908" s="81">
        <v>2033</v>
      </c>
    </row>
    <row r="1909" spans="3:16" x14ac:dyDescent="0.4">
      <c r="C1909" s="29">
        <v>3</v>
      </c>
      <c r="D1909" s="30">
        <v>48823</v>
      </c>
      <c r="E1909" s="29" t="s">
        <v>105</v>
      </c>
      <c r="F1909" s="29">
        <v>1852.8368196709835</v>
      </c>
      <c r="G1909" s="29">
        <v>1744.7950399304423</v>
      </c>
      <c r="H1909" s="29">
        <v>3597.6318596014257</v>
      </c>
      <c r="I1909" s="29">
        <v>212891.16809484499</v>
      </c>
      <c r="J1909" s="29">
        <v>5513.8319051549724</v>
      </c>
      <c r="K1909" s="29">
        <v>5279.0636736493052</v>
      </c>
      <c r="L1909" s="31">
        <v>9.7500000000000003E-2</v>
      </c>
      <c r="M1909" s="31" t="s">
        <v>35</v>
      </c>
      <c r="N1909" s="29">
        <v>218404.99999999997</v>
      </c>
      <c r="O1909" s="29" t="s">
        <v>184</v>
      </c>
      <c r="P1909" s="81">
        <v>2033</v>
      </c>
    </row>
    <row r="1910" spans="3:16" x14ac:dyDescent="0.4">
      <c r="C1910" s="29">
        <v>4</v>
      </c>
      <c r="D1910" s="30">
        <v>48853</v>
      </c>
      <c r="E1910" s="29" t="s">
        <v>105</v>
      </c>
      <c r="F1910" s="29">
        <v>1867.8911188308095</v>
      </c>
      <c r="G1910" s="29">
        <v>1729.7407407706157</v>
      </c>
      <c r="H1910" s="29">
        <v>3597.6318596014253</v>
      </c>
      <c r="I1910" s="29">
        <v>211023.2769760142</v>
      </c>
      <c r="J1910" s="29">
        <v>7381.7230239857818</v>
      </c>
      <c r="K1910" s="29">
        <v>7008.8044144199212</v>
      </c>
      <c r="L1910" s="31">
        <v>9.7500000000000003E-2</v>
      </c>
      <c r="M1910" s="31" t="s">
        <v>35</v>
      </c>
      <c r="N1910" s="29">
        <v>218404.99999999997</v>
      </c>
      <c r="O1910" s="29" t="s">
        <v>184</v>
      </c>
      <c r="P1910" s="81">
        <v>2033</v>
      </c>
    </row>
    <row r="1911" spans="3:16" x14ac:dyDescent="0.4">
      <c r="C1911" s="29">
        <v>5</v>
      </c>
      <c r="D1911" s="30">
        <v>48884</v>
      </c>
      <c r="E1911" s="29" t="s">
        <v>105</v>
      </c>
      <c r="F1911" s="29">
        <v>1883.0677341713103</v>
      </c>
      <c r="G1911" s="29">
        <v>1714.5641254301154</v>
      </c>
      <c r="H1911" s="29">
        <v>3597.6318596014257</v>
      </c>
      <c r="I1911" s="29">
        <v>209140.20924184288</v>
      </c>
      <c r="J1911" s="29">
        <v>9264.7907581570926</v>
      </c>
      <c r="K1911" s="29">
        <v>8723.3685398500365</v>
      </c>
      <c r="L1911" s="31">
        <v>9.7500000000000003E-2</v>
      </c>
      <c r="M1911" s="31" t="s">
        <v>35</v>
      </c>
      <c r="N1911" s="29">
        <v>218404.99999999997</v>
      </c>
      <c r="O1911" s="29" t="s">
        <v>184</v>
      </c>
      <c r="P1911" s="81">
        <v>2033</v>
      </c>
    </row>
    <row r="1912" spans="3:16" x14ac:dyDescent="0.4">
      <c r="C1912" s="29">
        <v>6</v>
      </c>
      <c r="D1912" s="30">
        <v>48914</v>
      </c>
      <c r="E1912" s="29" t="s">
        <v>105</v>
      </c>
      <c r="F1912" s="29">
        <v>1898.3676595114523</v>
      </c>
      <c r="G1912" s="29">
        <v>1699.2642000899734</v>
      </c>
      <c r="H1912" s="29">
        <v>3597.6318596014257</v>
      </c>
      <c r="I1912" s="29">
        <v>207241.84158233143</v>
      </c>
      <c r="J1912" s="29">
        <v>11163.158417668545</v>
      </c>
      <c r="K1912" s="29">
        <v>10422.632739940011</v>
      </c>
      <c r="L1912" s="31">
        <v>9.7500000000000003E-2</v>
      </c>
      <c r="M1912" s="31" t="s">
        <v>35</v>
      </c>
      <c r="N1912" s="29">
        <v>218404.99999999997</v>
      </c>
      <c r="O1912" s="29" t="s">
        <v>184</v>
      </c>
      <c r="P1912" s="81">
        <v>2033</v>
      </c>
    </row>
    <row r="1913" spans="3:16" x14ac:dyDescent="0.4">
      <c r="C1913" s="29">
        <v>7</v>
      </c>
      <c r="D1913" s="30">
        <v>48945</v>
      </c>
      <c r="E1913" s="29" t="s">
        <v>105</v>
      </c>
      <c r="F1913" s="29">
        <v>1913.7918967449832</v>
      </c>
      <c r="G1913" s="29">
        <v>1683.839962856443</v>
      </c>
      <c r="H1913" s="29">
        <v>3597.6318596014262</v>
      </c>
      <c r="I1913" s="29">
        <v>205328.04968558645</v>
      </c>
      <c r="J1913" s="29">
        <v>13076.950314413527</v>
      </c>
      <c r="K1913" s="29">
        <v>12106.472702796455</v>
      </c>
      <c r="L1913" s="31">
        <v>9.7500000000000003E-2</v>
      </c>
      <c r="M1913" s="31" t="s">
        <v>35</v>
      </c>
      <c r="N1913" s="29">
        <v>218404.99999999997</v>
      </c>
      <c r="O1913" s="29" t="s">
        <v>184</v>
      </c>
      <c r="P1913" s="81">
        <v>2034</v>
      </c>
    </row>
    <row r="1914" spans="3:16" x14ac:dyDescent="0.4">
      <c r="C1914" s="29">
        <v>8</v>
      </c>
      <c r="D1914" s="30">
        <v>48976</v>
      </c>
      <c r="E1914" s="29" t="s">
        <v>105</v>
      </c>
      <c r="F1914" s="29">
        <v>1929.3414559060359</v>
      </c>
      <c r="G1914" s="29">
        <v>1668.2904036953898</v>
      </c>
      <c r="H1914" s="29">
        <v>3597.6318596014257</v>
      </c>
      <c r="I1914" s="29">
        <v>203398.7082296804</v>
      </c>
      <c r="J1914" s="29">
        <v>15006.291770319564</v>
      </c>
      <c r="K1914" s="29">
        <v>13774.763106491844</v>
      </c>
      <c r="L1914" s="31">
        <v>9.7500000000000003E-2</v>
      </c>
      <c r="M1914" s="31" t="s">
        <v>35</v>
      </c>
      <c r="N1914" s="29">
        <v>218404.99999999997</v>
      </c>
      <c r="O1914" s="29" t="s">
        <v>184</v>
      </c>
      <c r="P1914" s="81">
        <v>2034</v>
      </c>
    </row>
    <row r="1915" spans="3:16" x14ac:dyDescent="0.4">
      <c r="C1915" s="29">
        <v>9</v>
      </c>
      <c r="D1915" s="30">
        <v>49004</v>
      </c>
      <c r="E1915" s="29" t="s">
        <v>105</v>
      </c>
      <c r="F1915" s="29">
        <v>1945.0173552352719</v>
      </c>
      <c r="G1915" s="29">
        <v>1652.6145043661534</v>
      </c>
      <c r="H1915" s="29">
        <v>3597.6318596014253</v>
      </c>
      <c r="I1915" s="29">
        <v>201453.69087444514</v>
      </c>
      <c r="J1915" s="29">
        <v>16951.309125554835</v>
      </c>
      <c r="K1915" s="29">
        <v>15427.377610857997</v>
      </c>
      <c r="L1915" s="31">
        <v>9.7500000000000003E-2</v>
      </c>
      <c r="M1915" s="31" t="s">
        <v>35</v>
      </c>
      <c r="N1915" s="29">
        <v>218404.99999999997</v>
      </c>
      <c r="O1915" s="29" t="s">
        <v>184</v>
      </c>
      <c r="P1915" s="81">
        <v>2034</v>
      </c>
    </row>
    <row r="1916" spans="3:16" x14ac:dyDescent="0.4">
      <c r="C1916" s="29">
        <v>10</v>
      </c>
      <c r="D1916" s="30">
        <v>49035</v>
      </c>
      <c r="E1916" s="29" t="s">
        <v>105</v>
      </c>
      <c r="F1916" s="29">
        <v>1960.8206212465584</v>
      </c>
      <c r="G1916" s="29">
        <v>1636.8112383548669</v>
      </c>
      <c r="H1916" s="29">
        <v>3597.6318596014253</v>
      </c>
      <c r="I1916" s="29">
        <v>199492.87025319858</v>
      </c>
      <c r="J1916" s="29">
        <v>18912.129746801395</v>
      </c>
      <c r="K1916" s="29">
        <v>17064.188849212864</v>
      </c>
      <c r="L1916" s="31">
        <v>9.7500000000000003E-2</v>
      </c>
      <c r="M1916" s="31" t="s">
        <v>35</v>
      </c>
      <c r="N1916" s="29">
        <v>218404.99999999997</v>
      </c>
      <c r="O1916" s="29" t="s">
        <v>184</v>
      </c>
      <c r="P1916" s="81">
        <v>2034</v>
      </c>
    </row>
    <row r="1917" spans="3:16" x14ac:dyDescent="0.4">
      <c r="C1917" s="29">
        <v>11</v>
      </c>
      <c r="D1917" s="30">
        <v>49065</v>
      </c>
      <c r="E1917" s="29" t="s">
        <v>105</v>
      </c>
      <c r="F1917" s="29">
        <v>1976.7522887941873</v>
      </c>
      <c r="G1917" s="29">
        <v>1620.8795708072385</v>
      </c>
      <c r="H1917" s="29">
        <v>3597.6318596014257</v>
      </c>
      <c r="I1917" s="29">
        <v>197516.1179644044</v>
      </c>
      <c r="J1917" s="29">
        <v>20888.882035595583</v>
      </c>
      <c r="K1917" s="29">
        <v>18685.068420020103</v>
      </c>
      <c r="L1917" s="31">
        <v>9.7500000000000003E-2</v>
      </c>
      <c r="M1917" s="31" t="s">
        <v>35</v>
      </c>
      <c r="N1917" s="29">
        <v>218404.99999999997</v>
      </c>
      <c r="O1917" s="29" t="s">
        <v>184</v>
      </c>
      <c r="P1917" s="81">
        <v>2034</v>
      </c>
    </row>
    <row r="1918" spans="3:16" x14ac:dyDescent="0.4">
      <c r="C1918" s="29">
        <v>12</v>
      </c>
      <c r="D1918" s="30">
        <v>49096</v>
      </c>
      <c r="E1918" s="29" t="s">
        <v>105</v>
      </c>
      <c r="F1918" s="29">
        <v>1992.8134011406403</v>
      </c>
      <c r="G1918" s="29">
        <v>1604.8184584607859</v>
      </c>
      <c r="H1918" s="29">
        <v>3597.6318596014262</v>
      </c>
      <c r="I1918" s="29">
        <v>195523.30456326375</v>
      </c>
      <c r="J1918" s="29">
        <v>22881.695436736223</v>
      </c>
      <c r="K1918" s="29">
        <v>20289.886878480887</v>
      </c>
      <c r="L1918" s="31">
        <v>9.7500000000000003E-2</v>
      </c>
      <c r="M1918" s="31" t="s">
        <v>35</v>
      </c>
      <c r="N1918" s="29">
        <v>218404.99999999997</v>
      </c>
      <c r="O1918" s="29" t="s">
        <v>184</v>
      </c>
      <c r="P1918" s="81">
        <v>2034</v>
      </c>
    </row>
    <row r="1919" spans="3:16" x14ac:dyDescent="0.4">
      <c r="C1919" s="29">
        <v>13</v>
      </c>
      <c r="D1919" s="30">
        <v>49126</v>
      </c>
      <c r="E1919" s="29" t="s">
        <v>105</v>
      </c>
      <c r="F1919" s="29">
        <v>2009.0050100249077</v>
      </c>
      <c r="G1919" s="29">
        <v>1588.626849576518</v>
      </c>
      <c r="H1919" s="29">
        <v>3597.6318596014257</v>
      </c>
      <c r="I1919" s="29">
        <v>193514.29955323884</v>
      </c>
      <c r="J1919" s="29">
        <v>24890.70044676113</v>
      </c>
      <c r="K1919" s="29">
        <v>21878.513728057405</v>
      </c>
      <c r="L1919" s="31">
        <v>9.7500000000000003E-2</v>
      </c>
      <c r="M1919" s="31" t="s">
        <v>35</v>
      </c>
      <c r="N1919" s="29">
        <v>218404.99999999997</v>
      </c>
      <c r="O1919" s="29" t="s">
        <v>184</v>
      </c>
      <c r="P1919" s="81">
        <v>2034</v>
      </c>
    </row>
    <row r="1920" spans="3:16" x14ac:dyDescent="0.4">
      <c r="C1920" s="29">
        <v>14</v>
      </c>
      <c r="D1920" s="30">
        <v>49157</v>
      </c>
      <c r="E1920" s="29" t="s">
        <v>105</v>
      </c>
      <c r="F1920" s="29">
        <v>2025.3281757313605</v>
      </c>
      <c r="G1920" s="29">
        <v>1572.3036838700657</v>
      </c>
      <c r="H1920" s="29">
        <v>3597.6318596014262</v>
      </c>
      <c r="I1920" s="29">
        <v>191488.97137750749</v>
      </c>
      <c r="J1920" s="29">
        <v>26916.028622492489</v>
      </c>
      <c r="K1920" s="29">
        <v>23450.81741192747</v>
      </c>
      <c r="L1920" s="31">
        <v>9.7500000000000003E-2</v>
      </c>
      <c r="M1920" s="31" t="s">
        <v>35</v>
      </c>
      <c r="N1920" s="29">
        <v>218404.99999999997</v>
      </c>
      <c r="O1920" s="29" t="s">
        <v>184</v>
      </c>
      <c r="P1920" s="81">
        <v>2034</v>
      </c>
    </row>
    <row r="1921" spans="3:16" x14ac:dyDescent="0.4">
      <c r="C1921" s="29">
        <v>15</v>
      </c>
      <c r="D1921" s="30">
        <v>49188</v>
      </c>
      <c r="E1921" s="29" t="s">
        <v>105</v>
      </c>
      <c r="F1921" s="29">
        <v>2041.7839671591773</v>
      </c>
      <c r="G1921" s="29">
        <v>1555.8478924422484</v>
      </c>
      <c r="H1921" s="29">
        <v>3597.6318596014257</v>
      </c>
      <c r="I1921" s="29">
        <v>189447.18741034833</v>
      </c>
      <c r="J1921" s="29">
        <v>28957.812589651665</v>
      </c>
      <c r="K1921" s="29">
        <v>25006.665304369719</v>
      </c>
      <c r="L1921" s="31">
        <v>9.7500000000000003E-2</v>
      </c>
      <c r="M1921" s="31" t="s">
        <v>35</v>
      </c>
      <c r="N1921" s="29">
        <v>218404.99999999997</v>
      </c>
      <c r="O1921" s="29" t="s">
        <v>184</v>
      </c>
      <c r="P1921" s="81">
        <v>2034</v>
      </c>
    </row>
    <row r="1922" spans="3:16" x14ac:dyDescent="0.4">
      <c r="C1922" s="29">
        <v>16</v>
      </c>
      <c r="D1922" s="30">
        <v>49218</v>
      </c>
      <c r="E1922" s="29" t="s">
        <v>105</v>
      </c>
      <c r="F1922" s="29">
        <v>2058.3734618923459</v>
      </c>
      <c r="G1922" s="29">
        <v>1539.2583977090803</v>
      </c>
      <c r="H1922" s="29">
        <v>3597.6318596014262</v>
      </c>
      <c r="I1922" s="29">
        <v>187388.81394845599</v>
      </c>
      <c r="J1922" s="29">
        <v>31016.186051544009</v>
      </c>
      <c r="K1922" s="29">
        <v>26545.923702078799</v>
      </c>
      <c r="L1922" s="31">
        <v>9.7500000000000003E-2</v>
      </c>
      <c r="M1922" s="31" t="s">
        <v>35</v>
      </c>
      <c r="N1922" s="29">
        <v>218404.99999999997</v>
      </c>
      <c r="O1922" s="29" t="s">
        <v>184</v>
      </c>
      <c r="P1922" s="81">
        <v>2034</v>
      </c>
    </row>
    <row r="1923" spans="3:16" x14ac:dyDescent="0.4">
      <c r="C1923" s="29">
        <v>17</v>
      </c>
      <c r="D1923" s="30">
        <v>49249</v>
      </c>
      <c r="E1923" s="29" t="s">
        <v>105</v>
      </c>
      <c r="F1923" s="29">
        <v>2075.0977462702217</v>
      </c>
      <c r="G1923" s="29">
        <v>1522.5341133312049</v>
      </c>
      <c r="H1923" s="29">
        <v>3597.6318596014266</v>
      </c>
      <c r="I1923" s="29">
        <v>185313.71620218578</v>
      </c>
      <c r="J1923" s="29">
        <v>33091.283797814234</v>
      </c>
      <c r="K1923" s="29">
        <v>28068.457815410002</v>
      </c>
      <c r="L1923" s="31">
        <v>9.7500000000000003E-2</v>
      </c>
      <c r="M1923" s="31" t="s">
        <v>35</v>
      </c>
      <c r="N1923" s="29">
        <v>218404.99999999997</v>
      </c>
      <c r="O1923" s="29" t="s">
        <v>184</v>
      </c>
      <c r="P1923" s="81">
        <v>2034</v>
      </c>
    </row>
    <row r="1924" spans="3:16" x14ac:dyDescent="0.4">
      <c r="C1924" s="29">
        <v>18</v>
      </c>
      <c r="D1924" s="30">
        <v>49279</v>
      </c>
      <c r="E1924" s="29" t="s">
        <v>105</v>
      </c>
      <c r="F1924" s="29">
        <v>2091.9579154586672</v>
      </c>
      <c r="G1924" s="29">
        <v>1505.6739441427594</v>
      </c>
      <c r="H1924" s="29">
        <v>3597.6318596014266</v>
      </c>
      <c r="I1924" s="29">
        <v>183221.75828672713</v>
      </c>
      <c r="J1924" s="29">
        <v>35183.241713272902</v>
      </c>
      <c r="K1924" s="29">
        <v>29574.131759552762</v>
      </c>
      <c r="L1924" s="31">
        <v>9.7500000000000003E-2</v>
      </c>
      <c r="M1924" s="31" t="s">
        <v>35</v>
      </c>
      <c r="N1924" s="29">
        <v>218404.99999999997</v>
      </c>
      <c r="O1924" s="29" t="s">
        <v>184</v>
      </c>
      <c r="P1924" s="81">
        <v>2034</v>
      </c>
    </row>
    <row r="1925" spans="3:16" x14ac:dyDescent="0.4">
      <c r="C1925" s="29">
        <v>19</v>
      </c>
      <c r="D1925" s="30">
        <v>49310</v>
      </c>
      <c r="E1925" s="29" t="s">
        <v>105</v>
      </c>
      <c r="F1925" s="29">
        <v>2108.9550735217681</v>
      </c>
      <c r="G1925" s="29">
        <v>1488.6767860796579</v>
      </c>
      <c r="H1925" s="29">
        <v>3597.6318596014262</v>
      </c>
      <c r="I1925" s="29">
        <v>181112.80321320536</v>
      </c>
      <c r="J1925" s="29">
        <v>37292.196786794673</v>
      </c>
      <c r="K1925" s="29">
        <v>31062.808545632419</v>
      </c>
      <c r="L1925" s="31">
        <v>9.7500000000000003E-2</v>
      </c>
      <c r="M1925" s="31" t="s">
        <v>35</v>
      </c>
      <c r="N1925" s="29">
        <v>218404.99999999997</v>
      </c>
      <c r="O1925" s="29" t="s">
        <v>184</v>
      </c>
      <c r="P1925" s="81">
        <v>2035</v>
      </c>
    </row>
    <row r="1926" spans="3:16" x14ac:dyDescent="0.4">
      <c r="C1926" s="29">
        <v>20</v>
      </c>
      <c r="D1926" s="30">
        <v>49341</v>
      </c>
      <c r="E1926" s="29" t="s">
        <v>105</v>
      </c>
      <c r="F1926" s="29">
        <v>2126.0903334941331</v>
      </c>
      <c r="G1926" s="29">
        <v>1471.5415261072935</v>
      </c>
      <c r="H1926" s="29">
        <v>3597.6318596014266</v>
      </c>
      <c r="I1926" s="29">
        <v>178986.71287971124</v>
      </c>
      <c r="J1926" s="29">
        <v>39418.287120288805</v>
      </c>
      <c r="K1926" s="29">
        <v>32534.350071739711</v>
      </c>
      <c r="L1926" s="31">
        <v>9.7500000000000003E-2</v>
      </c>
      <c r="M1926" s="31" t="s">
        <v>35</v>
      </c>
      <c r="N1926" s="29">
        <v>218404.99999999997</v>
      </c>
      <c r="O1926" s="29" t="s">
        <v>184</v>
      </c>
      <c r="P1926" s="81">
        <v>2035</v>
      </c>
    </row>
    <row r="1927" spans="3:16" x14ac:dyDescent="0.4">
      <c r="C1927" s="29">
        <v>21</v>
      </c>
      <c r="D1927" s="30">
        <v>49369</v>
      </c>
      <c r="E1927" s="29" t="s">
        <v>105</v>
      </c>
      <c r="F1927" s="29">
        <v>2143.364817453773</v>
      </c>
      <c r="G1927" s="29">
        <v>1454.2670421476539</v>
      </c>
      <c r="H1927" s="29">
        <v>3597.6318596014266</v>
      </c>
      <c r="I1927" s="29">
        <v>176843.34806225746</v>
      </c>
      <c r="J1927" s="29">
        <v>41561.651937742579</v>
      </c>
      <c r="K1927" s="29">
        <v>33988.617113887361</v>
      </c>
      <c r="L1927" s="31">
        <v>9.7500000000000003E-2</v>
      </c>
      <c r="M1927" s="31" t="s">
        <v>35</v>
      </c>
      <c r="N1927" s="29">
        <v>218404.99999999997</v>
      </c>
      <c r="O1927" s="29" t="s">
        <v>184</v>
      </c>
      <c r="P1927" s="81">
        <v>2035</v>
      </c>
    </row>
    <row r="1928" spans="3:16" x14ac:dyDescent="0.4">
      <c r="C1928" s="29">
        <v>22</v>
      </c>
      <c r="D1928" s="30">
        <v>49400</v>
      </c>
      <c r="E1928" s="29" t="s">
        <v>105</v>
      </c>
      <c r="F1928" s="29">
        <v>2160.779656595585</v>
      </c>
      <c r="G1928" s="29">
        <v>1436.8522030058418</v>
      </c>
      <c r="H1928" s="29">
        <v>3597.6318596014266</v>
      </c>
      <c r="I1928" s="29">
        <v>174682.56840566188</v>
      </c>
      <c r="J1928" s="29">
        <v>43722.431594338166</v>
      </c>
      <c r="K1928" s="29">
        <v>35425.469316893206</v>
      </c>
      <c r="L1928" s="31">
        <v>9.7500000000000003E-2</v>
      </c>
      <c r="M1928" s="31" t="s">
        <v>35</v>
      </c>
      <c r="N1928" s="29">
        <v>218404.99999999997</v>
      </c>
      <c r="O1928" s="29" t="s">
        <v>184</v>
      </c>
      <c r="P1928" s="81">
        <v>2035</v>
      </c>
    </row>
    <row r="1929" spans="3:16" x14ac:dyDescent="0.4">
      <c r="C1929" s="29">
        <v>23</v>
      </c>
      <c r="D1929" s="30">
        <v>49430</v>
      </c>
      <c r="E1929" s="29" t="s">
        <v>105</v>
      </c>
      <c r="F1929" s="29">
        <v>2178.3359913054237</v>
      </c>
      <c r="G1929" s="29">
        <v>1419.2958682960027</v>
      </c>
      <c r="H1929" s="29">
        <v>3597.6318596014266</v>
      </c>
      <c r="I1929" s="29">
        <v>172504.23241435646</v>
      </c>
      <c r="J1929" s="29">
        <v>45900.767585643589</v>
      </c>
      <c r="K1929" s="29">
        <v>36844.765185189208</v>
      </c>
      <c r="L1929" s="31">
        <v>9.7500000000000003E-2</v>
      </c>
      <c r="M1929" s="31" t="s">
        <v>35</v>
      </c>
      <c r="N1929" s="29">
        <v>218404.99999999997</v>
      </c>
      <c r="O1929" s="29" t="s">
        <v>184</v>
      </c>
      <c r="P1929" s="81">
        <v>2035</v>
      </c>
    </row>
    <row r="1930" spans="3:16" x14ac:dyDescent="0.4">
      <c r="C1930" s="29">
        <v>24</v>
      </c>
      <c r="D1930" s="30">
        <v>49461</v>
      </c>
      <c r="E1930" s="29" t="s">
        <v>105</v>
      </c>
      <c r="F1930" s="29">
        <v>2196.0349712347816</v>
      </c>
      <c r="G1930" s="29">
        <v>1401.5968883666462</v>
      </c>
      <c r="H1930" s="29">
        <v>3597.6318596014275</v>
      </c>
      <c r="I1930" s="29">
        <v>170308.19744312169</v>
      </c>
      <c r="J1930" s="29">
        <v>48096.802556878371</v>
      </c>
      <c r="K1930" s="29">
        <v>38246.362073555851</v>
      </c>
      <c r="L1930" s="31">
        <v>9.7500000000000003E-2</v>
      </c>
      <c r="M1930" s="31" t="s">
        <v>35</v>
      </c>
      <c r="N1930" s="29">
        <v>218404.99999999997</v>
      </c>
      <c r="O1930" s="29" t="s">
        <v>184</v>
      </c>
      <c r="P1930" s="81">
        <v>2035</v>
      </c>
    </row>
    <row r="1931" spans="3:16" x14ac:dyDescent="0.4">
      <c r="C1931" s="29">
        <v>25</v>
      </c>
      <c r="D1931" s="30">
        <v>49491</v>
      </c>
      <c r="E1931" s="29" t="s">
        <v>105</v>
      </c>
      <c r="F1931" s="29">
        <v>2213.8777553760633</v>
      </c>
      <c r="G1931" s="29">
        <v>1383.7541042253638</v>
      </c>
      <c r="H1931" s="29">
        <v>3597.6318596014271</v>
      </c>
      <c r="I1931" s="29">
        <v>168094.31968774562</v>
      </c>
      <c r="J1931" s="29">
        <v>50310.680312254437</v>
      </c>
      <c r="K1931" s="29">
        <v>39630.116177781216</v>
      </c>
      <c r="L1931" s="31">
        <v>9.7500000000000003E-2</v>
      </c>
      <c r="M1931" s="31" t="s">
        <v>35</v>
      </c>
      <c r="N1931" s="29">
        <v>218404.99999999997</v>
      </c>
      <c r="O1931" s="29" t="s">
        <v>184</v>
      </c>
      <c r="P1931" s="81">
        <v>2035</v>
      </c>
    </row>
    <row r="1932" spans="3:16" x14ac:dyDescent="0.4">
      <c r="C1932" s="29">
        <v>26</v>
      </c>
      <c r="D1932" s="30">
        <v>49522</v>
      </c>
      <c r="E1932" s="29" t="s">
        <v>105</v>
      </c>
      <c r="F1932" s="29">
        <v>2231.8655121384936</v>
      </c>
      <c r="G1932" s="29">
        <v>1365.7663474629333</v>
      </c>
      <c r="H1932" s="29">
        <v>3597.6318596014266</v>
      </c>
      <c r="I1932" s="29">
        <v>165862.45417560713</v>
      </c>
      <c r="J1932" s="29">
        <v>52542.545824392932</v>
      </c>
      <c r="K1932" s="29">
        <v>40995.882525244146</v>
      </c>
      <c r="L1932" s="31">
        <v>9.7500000000000003E-2</v>
      </c>
      <c r="M1932" s="31" t="s">
        <v>35</v>
      </c>
      <c r="N1932" s="29">
        <v>218404.99999999997</v>
      </c>
      <c r="O1932" s="29" t="s">
        <v>184</v>
      </c>
      <c r="P1932" s="81">
        <v>2035</v>
      </c>
    </row>
    <row r="1933" spans="3:16" x14ac:dyDescent="0.4">
      <c r="C1933" s="29">
        <v>27</v>
      </c>
      <c r="D1933" s="30">
        <v>49553</v>
      </c>
      <c r="E1933" s="29" t="s">
        <v>105</v>
      </c>
      <c r="F1933" s="29">
        <v>2249.9994194246192</v>
      </c>
      <c r="G1933" s="29">
        <v>1347.6324401768079</v>
      </c>
      <c r="H1933" s="29">
        <v>3597.6318596014271</v>
      </c>
      <c r="I1933" s="29">
        <v>163612.4547561825</v>
      </c>
      <c r="J1933" s="29">
        <v>54792.545243817549</v>
      </c>
      <c r="K1933" s="29">
        <v>42343.514965420953</v>
      </c>
      <c r="L1933" s="31">
        <v>9.7500000000000003E-2</v>
      </c>
      <c r="M1933" s="31" t="s">
        <v>35</v>
      </c>
      <c r="N1933" s="29">
        <v>218404.99999999997</v>
      </c>
      <c r="O1933" s="29" t="s">
        <v>184</v>
      </c>
      <c r="P1933" s="81">
        <v>2035</v>
      </c>
    </row>
    <row r="1934" spans="3:16" x14ac:dyDescent="0.4">
      <c r="C1934" s="29">
        <v>28</v>
      </c>
      <c r="D1934" s="30">
        <v>49583</v>
      </c>
      <c r="E1934" s="29" t="s">
        <v>105</v>
      </c>
      <c r="F1934" s="29">
        <v>2268.280664707444</v>
      </c>
      <c r="G1934" s="29">
        <v>1329.3511948939829</v>
      </c>
      <c r="H1934" s="29">
        <v>3597.6318596014271</v>
      </c>
      <c r="I1934" s="29">
        <v>161344.17409147506</v>
      </c>
      <c r="J1934" s="29">
        <v>57060.825908524996</v>
      </c>
      <c r="K1934" s="29">
        <v>43672.866160314938</v>
      </c>
      <c r="L1934" s="31">
        <v>9.7500000000000003E-2</v>
      </c>
      <c r="M1934" s="31" t="s">
        <v>35</v>
      </c>
      <c r="N1934" s="29">
        <v>218404.99999999997</v>
      </c>
      <c r="O1934" s="29" t="s">
        <v>184</v>
      </c>
      <c r="P1934" s="81">
        <v>2035</v>
      </c>
    </row>
    <row r="1935" spans="3:16" x14ac:dyDescent="0.4">
      <c r="C1935" s="29">
        <v>29</v>
      </c>
      <c r="D1935" s="30">
        <v>49614</v>
      </c>
      <c r="E1935" s="29" t="s">
        <v>105</v>
      </c>
      <c r="F1935" s="29">
        <v>2286.7104451081923</v>
      </c>
      <c r="G1935" s="29">
        <v>1310.9214144932348</v>
      </c>
      <c r="H1935" s="29">
        <v>3597.6318596014271</v>
      </c>
      <c r="I1935" s="29">
        <v>159057.46364636687</v>
      </c>
      <c r="J1935" s="29">
        <v>59347.536353633186</v>
      </c>
      <c r="K1935" s="29">
        <v>44983.787574808171</v>
      </c>
      <c r="L1935" s="31">
        <v>9.7500000000000003E-2</v>
      </c>
      <c r="M1935" s="31" t="s">
        <v>35</v>
      </c>
      <c r="N1935" s="29">
        <v>218404.99999999997</v>
      </c>
      <c r="O1935" s="29" t="s">
        <v>184</v>
      </c>
      <c r="P1935" s="81">
        <v>2035</v>
      </c>
    </row>
    <row r="1936" spans="3:16" x14ac:dyDescent="0.4">
      <c r="C1936" s="29">
        <v>30</v>
      </c>
      <c r="D1936" s="30">
        <v>49644</v>
      </c>
      <c r="E1936" s="29" t="s">
        <v>105</v>
      </c>
      <c r="F1936" s="29">
        <v>2305.2899674746959</v>
      </c>
      <c r="G1936" s="29">
        <v>1292.341892126731</v>
      </c>
      <c r="H1936" s="29">
        <v>3597.6318596014271</v>
      </c>
      <c r="I1936" s="29">
        <v>156752.17367889217</v>
      </c>
      <c r="J1936" s="29">
        <v>61652.826321107881</v>
      </c>
      <c r="K1936" s="29">
        <v>46276.129466934901</v>
      </c>
      <c r="L1936" s="31">
        <v>9.7500000000000003E-2</v>
      </c>
      <c r="M1936" s="31" t="s">
        <v>35</v>
      </c>
      <c r="N1936" s="29">
        <v>218404.99999999997</v>
      </c>
      <c r="O1936" s="29" t="s">
        <v>184</v>
      </c>
      <c r="P1936" s="81">
        <v>2035</v>
      </c>
    </row>
    <row r="1937" spans="3:16" x14ac:dyDescent="0.4">
      <c r="C1937" s="29">
        <v>31</v>
      </c>
      <c r="D1937" s="30">
        <v>49675</v>
      </c>
      <c r="E1937" s="29" t="s">
        <v>105</v>
      </c>
      <c r="F1937" s="29">
        <v>2324.0204484604278</v>
      </c>
      <c r="G1937" s="29">
        <v>1273.6114111409988</v>
      </c>
      <c r="H1937" s="29">
        <v>3597.6318596014266</v>
      </c>
      <c r="I1937" s="29">
        <v>154428.15323043175</v>
      </c>
      <c r="J1937" s="29">
        <v>63976.846769568307</v>
      </c>
      <c r="K1937" s="29">
        <v>47549.7408780759</v>
      </c>
      <c r="L1937" s="31">
        <v>9.7500000000000003E-2</v>
      </c>
      <c r="M1937" s="31" t="s">
        <v>35</v>
      </c>
      <c r="N1937" s="29">
        <v>218404.99999999997</v>
      </c>
      <c r="O1937" s="29" t="s">
        <v>184</v>
      </c>
      <c r="P1937" s="81">
        <v>2036</v>
      </c>
    </row>
    <row r="1938" spans="3:16" x14ac:dyDescent="0.4">
      <c r="C1938" s="29">
        <v>32</v>
      </c>
      <c r="D1938" s="30">
        <v>49706</v>
      </c>
      <c r="E1938" s="29" t="s">
        <v>105</v>
      </c>
      <c r="F1938" s="29">
        <v>2342.9031146041698</v>
      </c>
      <c r="G1938" s="29">
        <v>1254.728744997258</v>
      </c>
      <c r="H1938" s="29">
        <v>3597.6318596014275</v>
      </c>
      <c r="I1938" s="29">
        <v>152085.25011582757</v>
      </c>
      <c r="J1938" s="29">
        <v>66319.749884172474</v>
      </c>
      <c r="K1938" s="29">
        <v>48804.469623073157</v>
      </c>
      <c r="L1938" s="31">
        <v>9.7500000000000003E-2</v>
      </c>
      <c r="M1938" s="31" t="s">
        <v>35</v>
      </c>
      <c r="N1938" s="29">
        <v>218404.99999999997</v>
      </c>
      <c r="O1938" s="29" t="s">
        <v>184</v>
      </c>
      <c r="P1938" s="81">
        <v>2036</v>
      </c>
    </row>
    <row r="1939" spans="3:16" x14ac:dyDescent="0.4">
      <c r="C1939" s="29">
        <v>33</v>
      </c>
      <c r="D1939" s="30">
        <v>49735</v>
      </c>
      <c r="E1939" s="29" t="s">
        <v>105</v>
      </c>
      <c r="F1939" s="29">
        <v>2361.9392024103281</v>
      </c>
      <c r="G1939" s="29">
        <v>1235.692657191099</v>
      </c>
      <c r="H1939" s="29">
        <v>3597.6318596014271</v>
      </c>
      <c r="I1939" s="29">
        <v>149723.31091341726</v>
      </c>
      <c r="J1939" s="29">
        <v>68681.689086582803</v>
      </c>
      <c r="K1939" s="29">
        <v>50040.162280264252</v>
      </c>
      <c r="L1939" s="31">
        <v>9.7500000000000003E-2</v>
      </c>
      <c r="M1939" s="31" t="s">
        <v>35</v>
      </c>
      <c r="N1939" s="29">
        <v>218404.99999999997</v>
      </c>
      <c r="O1939" s="29" t="s">
        <v>184</v>
      </c>
      <c r="P1939" s="81">
        <v>2036</v>
      </c>
    </row>
    <row r="1940" spans="3:16" x14ac:dyDescent="0.4">
      <c r="C1940" s="29">
        <v>34</v>
      </c>
      <c r="D1940" s="30">
        <v>49766</v>
      </c>
      <c r="E1940" s="29" t="s">
        <v>105</v>
      </c>
      <c r="F1940" s="29">
        <v>2381.1299584299118</v>
      </c>
      <c r="G1940" s="29">
        <v>1216.5019011715153</v>
      </c>
      <c r="H1940" s="29">
        <v>3597.6318596014271</v>
      </c>
      <c r="I1940" s="29">
        <v>147342.18095498736</v>
      </c>
      <c r="J1940" s="29">
        <v>71062.819045012715</v>
      </c>
      <c r="K1940" s="29">
        <v>51256.664181435764</v>
      </c>
      <c r="L1940" s="31">
        <v>9.7500000000000003E-2</v>
      </c>
      <c r="M1940" s="31" t="s">
        <v>35</v>
      </c>
      <c r="N1940" s="29">
        <v>218404.99999999997</v>
      </c>
      <c r="O1940" s="29" t="s">
        <v>184</v>
      </c>
      <c r="P1940" s="81">
        <v>2036</v>
      </c>
    </row>
    <row r="1941" spans="3:16" x14ac:dyDescent="0.4">
      <c r="C1941" s="29">
        <v>35</v>
      </c>
      <c r="D1941" s="30">
        <v>49796</v>
      </c>
      <c r="E1941" s="29" t="s">
        <v>105</v>
      </c>
      <c r="F1941" s="29">
        <v>2400.4766393421551</v>
      </c>
      <c r="G1941" s="29">
        <v>1197.1552202592723</v>
      </c>
      <c r="H1941" s="29">
        <v>3597.6318596014275</v>
      </c>
      <c r="I1941" s="29">
        <v>144941.70431564521</v>
      </c>
      <c r="J1941" s="29">
        <v>73463.295684354875</v>
      </c>
      <c r="K1941" s="29">
        <v>52453.819401695037</v>
      </c>
      <c r="L1941" s="31">
        <v>9.7500000000000003E-2</v>
      </c>
      <c r="M1941" s="31" t="s">
        <v>35</v>
      </c>
      <c r="N1941" s="29">
        <v>218404.99999999997</v>
      </c>
      <c r="O1941" s="29" t="s">
        <v>184</v>
      </c>
      <c r="P1941" s="81">
        <v>2036</v>
      </c>
    </row>
    <row r="1942" spans="3:16" x14ac:dyDescent="0.4">
      <c r="C1942" s="29">
        <v>36</v>
      </c>
      <c r="D1942" s="30">
        <v>49827</v>
      </c>
      <c r="E1942" s="29" t="s">
        <v>105</v>
      </c>
      <c r="F1942" s="29">
        <v>2419.9805120368105</v>
      </c>
      <c r="G1942" s="29">
        <v>1177.6513475646175</v>
      </c>
      <c r="H1942" s="29">
        <v>3597.631859601428</v>
      </c>
      <c r="I1942" s="29">
        <v>142521.72380360842</v>
      </c>
      <c r="J1942" s="29">
        <v>75883.276196391686</v>
      </c>
      <c r="K1942" s="29">
        <v>53631.470749259657</v>
      </c>
      <c r="L1942" s="31">
        <v>9.7500000000000003E-2</v>
      </c>
      <c r="M1942" s="31" t="s">
        <v>35</v>
      </c>
      <c r="N1942" s="29">
        <v>218404.99999999997</v>
      </c>
      <c r="O1942" s="29" t="s">
        <v>184</v>
      </c>
      <c r="P1942" s="81">
        <v>2036</v>
      </c>
    </row>
    <row r="1943" spans="3:16" x14ac:dyDescent="0.4">
      <c r="C1943" s="29">
        <v>37</v>
      </c>
      <c r="D1943" s="30">
        <v>49857</v>
      </c>
      <c r="E1943" s="29" t="s">
        <v>105</v>
      </c>
      <c r="F1943" s="29">
        <v>2439.6428536971107</v>
      </c>
      <c r="G1943" s="29">
        <v>1157.9890059043184</v>
      </c>
      <c r="H1943" s="29">
        <v>3597.6318596014289</v>
      </c>
      <c r="I1943" s="29">
        <v>140082.08094991129</v>
      </c>
      <c r="J1943" s="29">
        <v>78322.919050088793</v>
      </c>
      <c r="K1943" s="29">
        <v>54789.459755163974</v>
      </c>
      <c r="L1943" s="31">
        <v>9.7500000000000003E-2</v>
      </c>
      <c r="M1943" s="31" t="s">
        <v>35</v>
      </c>
      <c r="N1943" s="29">
        <v>218404.99999999997</v>
      </c>
      <c r="O1943" s="29" t="s">
        <v>184</v>
      </c>
      <c r="P1943" s="81">
        <v>2036</v>
      </c>
    </row>
    <row r="1944" spans="3:16" x14ac:dyDescent="0.4">
      <c r="C1944" s="29">
        <v>38</v>
      </c>
      <c r="D1944" s="30">
        <v>49888</v>
      </c>
      <c r="E1944" s="29" t="s">
        <v>105</v>
      </c>
      <c r="F1944" s="29">
        <v>2459.4649518833985</v>
      </c>
      <c r="G1944" s="29">
        <v>1138.1669077180293</v>
      </c>
      <c r="H1944" s="29">
        <v>3597.6318596014275</v>
      </c>
      <c r="I1944" s="29">
        <v>137622.6159980279</v>
      </c>
      <c r="J1944" s="29">
        <v>80782.384001972197</v>
      </c>
      <c r="K1944" s="29">
        <v>55927.626662882001</v>
      </c>
      <c r="L1944" s="31">
        <v>9.7500000000000003E-2</v>
      </c>
      <c r="M1944" s="31" t="s">
        <v>35</v>
      </c>
      <c r="N1944" s="29">
        <v>218404.99999999997</v>
      </c>
      <c r="O1944" s="29" t="s">
        <v>184</v>
      </c>
      <c r="P1944" s="81">
        <v>2036</v>
      </c>
    </row>
    <row r="1945" spans="3:16" x14ac:dyDescent="0.4">
      <c r="C1945" s="29">
        <v>39</v>
      </c>
      <c r="D1945" s="30">
        <v>49919</v>
      </c>
      <c r="E1945" s="29" t="s">
        <v>105</v>
      </c>
      <c r="F1945" s="29">
        <v>2479.4481046174515</v>
      </c>
      <c r="G1945" s="29">
        <v>1118.1837549839768</v>
      </c>
      <c r="H1945" s="29">
        <v>3597.6318596014285</v>
      </c>
      <c r="I1945" s="29">
        <v>135143.16789341046</v>
      </c>
      <c r="J1945" s="29">
        <v>83261.832106589645</v>
      </c>
      <c r="K1945" s="29">
        <v>57045.810417865978</v>
      </c>
      <c r="L1945" s="31">
        <v>9.7500000000000003E-2</v>
      </c>
      <c r="M1945" s="31" t="s">
        <v>35</v>
      </c>
      <c r="N1945" s="29">
        <v>218404.99999999997</v>
      </c>
      <c r="O1945" s="29" t="s">
        <v>184</v>
      </c>
      <c r="P1945" s="81">
        <v>2036</v>
      </c>
    </row>
    <row r="1946" spans="3:16" x14ac:dyDescent="0.4">
      <c r="C1946" s="29">
        <v>40</v>
      </c>
      <c r="D1946" s="30">
        <v>49949</v>
      </c>
      <c r="E1946" s="29" t="s">
        <v>105</v>
      </c>
      <c r="F1946" s="29">
        <v>2499.5936204674681</v>
      </c>
      <c r="G1946" s="29">
        <v>1098.0382391339599</v>
      </c>
      <c r="H1946" s="29">
        <v>3597.631859601428</v>
      </c>
      <c r="I1946" s="29">
        <v>132643.57427294299</v>
      </c>
      <c r="J1946" s="29">
        <v>85761.425727057111</v>
      </c>
      <c r="K1946" s="29">
        <v>58143.848656999937</v>
      </c>
      <c r="L1946" s="31">
        <v>9.7500000000000003E-2</v>
      </c>
      <c r="M1946" s="31" t="s">
        <v>35</v>
      </c>
      <c r="N1946" s="29">
        <v>218404.99999999997</v>
      </c>
      <c r="O1946" s="29" t="s">
        <v>184</v>
      </c>
      <c r="P1946" s="81">
        <v>2036</v>
      </c>
    </row>
    <row r="1947" spans="3:16" x14ac:dyDescent="0.4">
      <c r="C1947" s="29">
        <v>41</v>
      </c>
      <c r="D1947" s="30">
        <v>49980</v>
      </c>
      <c r="E1947" s="29" t="s">
        <v>105</v>
      </c>
      <c r="F1947" s="29">
        <v>2519.9028186337664</v>
      </c>
      <c r="G1947" s="29">
        <v>1077.7290409676618</v>
      </c>
      <c r="H1947" s="29">
        <v>3597.6318596014285</v>
      </c>
      <c r="I1947" s="29">
        <v>130123.67145430922</v>
      </c>
      <c r="J1947" s="29">
        <v>88281.328545690878</v>
      </c>
      <c r="K1947" s="29">
        <v>59221.577697967601</v>
      </c>
      <c r="L1947" s="31">
        <v>9.7500000000000003E-2</v>
      </c>
      <c r="M1947" s="31" t="s">
        <v>35</v>
      </c>
      <c r="N1947" s="29">
        <v>218404.99999999997</v>
      </c>
      <c r="O1947" s="29" t="s">
        <v>184</v>
      </c>
      <c r="P1947" s="81">
        <v>2036</v>
      </c>
    </row>
    <row r="1948" spans="3:16" x14ac:dyDescent="0.4">
      <c r="C1948" s="29">
        <v>42</v>
      </c>
      <c r="D1948" s="30">
        <v>50010</v>
      </c>
      <c r="E1948" s="29" t="s">
        <v>105</v>
      </c>
      <c r="F1948" s="29">
        <v>2540.3770290351658</v>
      </c>
      <c r="G1948" s="29">
        <v>1057.2548305662624</v>
      </c>
      <c r="H1948" s="29">
        <v>3597.6318596014285</v>
      </c>
      <c r="I1948" s="29">
        <v>127583.29442527406</v>
      </c>
      <c r="J1948" s="29">
        <v>90821.705574726046</v>
      </c>
      <c r="K1948" s="29">
        <v>60278.832528533865</v>
      </c>
      <c r="L1948" s="31">
        <v>9.7500000000000003E-2</v>
      </c>
      <c r="M1948" s="31" t="s">
        <v>35</v>
      </c>
      <c r="N1948" s="29">
        <v>218404.99999999997</v>
      </c>
      <c r="O1948" s="29" t="s">
        <v>184</v>
      </c>
      <c r="P1948" s="81">
        <v>2036</v>
      </c>
    </row>
    <row r="1949" spans="3:16" x14ac:dyDescent="0.4">
      <c r="C1949" s="29">
        <v>43</v>
      </c>
      <c r="D1949" s="30">
        <v>50041</v>
      </c>
      <c r="E1949" s="29" t="s">
        <v>105</v>
      </c>
      <c r="F1949" s="29">
        <v>2561.017592396076</v>
      </c>
      <c r="G1949" s="29">
        <v>1036.6142672053518</v>
      </c>
      <c r="H1949" s="29">
        <v>3597.631859601428</v>
      </c>
      <c r="I1949" s="29">
        <v>125022.27683287798</v>
      </c>
      <c r="J1949" s="29">
        <v>93382.723167122123</v>
      </c>
      <c r="K1949" s="29">
        <v>61315.446795739219</v>
      </c>
      <c r="L1949" s="31">
        <v>9.7500000000000003E-2</v>
      </c>
      <c r="M1949" s="31" t="s">
        <v>35</v>
      </c>
      <c r="N1949" s="29">
        <v>218404.99999999997</v>
      </c>
      <c r="O1949" s="29" t="s">
        <v>184</v>
      </c>
      <c r="P1949" s="81">
        <v>2037</v>
      </c>
    </row>
    <row r="1950" spans="3:16" x14ac:dyDescent="0.4">
      <c r="C1950" s="29">
        <v>44</v>
      </c>
      <c r="D1950" s="30">
        <v>50072</v>
      </c>
      <c r="E1950" s="29" t="s">
        <v>105</v>
      </c>
      <c r="F1950" s="29">
        <v>2581.8258603342942</v>
      </c>
      <c r="G1950" s="29">
        <v>1015.8059992671336</v>
      </c>
      <c r="H1950" s="29">
        <v>3597.631859601428</v>
      </c>
      <c r="I1950" s="29">
        <v>122440.45097254368</v>
      </c>
      <c r="J1950" s="29">
        <v>95964.549027456422</v>
      </c>
      <c r="K1950" s="29">
        <v>62331.252795006352</v>
      </c>
      <c r="L1950" s="31">
        <v>9.7500000000000003E-2</v>
      </c>
      <c r="M1950" s="31" t="s">
        <v>35</v>
      </c>
      <c r="N1950" s="29">
        <v>218404.99999999997</v>
      </c>
      <c r="O1950" s="29" t="s">
        <v>184</v>
      </c>
      <c r="P1950" s="81">
        <v>2037</v>
      </c>
    </row>
    <row r="1951" spans="3:16" x14ac:dyDescent="0.4">
      <c r="C1951" s="29">
        <v>45</v>
      </c>
      <c r="D1951" s="30">
        <v>50100</v>
      </c>
      <c r="E1951" s="29" t="s">
        <v>105</v>
      </c>
      <c r="F1951" s="29">
        <v>2602.80319544951</v>
      </c>
      <c r="G1951" s="29">
        <v>994.82866415191745</v>
      </c>
      <c r="H1951" s="29">
        <v>3597.6318596014275</v>
      </c>
      <c r="I1951" s="29">
        <v>119837.64777709417</v>
      </c>
      <c r="J1951" s="29">
        <v>98567.352222905931</v>
      </c>
      <c r="K1951" s="29">
        <v>63326.081459158268</v>
      </c>
      <c r="L1951" s="31">
        <v>9.7500000000000003E-2</v>
      </c>
      <c r="M1951" s="31" t="s">
        <v>35</v>
      </c>
      <c r="N1951" s="29">
        <v>218404.99999999997</v>
      </c>
      <c r="O1951" s="29" t="s">
        <v>184</v>
      </c>
      <c r="P1951" s="81">
        <v>2037</v>
      </c>
    </row>
    <row r="1952" spans="3:16" x14ac:dyDescent="0.4">
      <c r="C1952" s="29">
        <v>46</v>
      </c>
      <c r="D1952" s="30">
        <v>50131</v>
      </c>
      <c r="E1952" s="29" t="s">
        <v>105</v>
      </c>
      <c r="F1952" s="29">
        <v>2623.9509714125375</v>
      </c>
      <c r="G1952" s="29">
        <v>973.68088818889021</v>
      </c>
      <c r="H1952" s="29">
        <v>3597.6318596014275</v>
      </c>
      <c r="I1952" s="29">
        <v>117213.69680568164</v>
      </c>
      <c r="J1952" s="29">
        <v>101191.30319431846</v>
      </c>
      <c r="K1952" s="29">
        <v>64299.762347347161</v>
      </c>
      <c r="L1952" s="31">
        <v>9.7500000000000003E-2</v>
      </c>
      <c r="M1952" s="31" t="s">
        <v>35</v>
      </c>
      <c r="N1952" s="29">
        <v>218404.99999999997</v>
      </c>
      <c r="O1952" s="29" t="s">
        <v>184</v>
      </c>
      <c r="P1952" s="81">
        <v>2037</v>
      </c>
    </row>
    <row r="1953" spans="3:16" x14ac:dyDescent="0.4">
      <c r="C1953" s="29">
        <v>47</v>
      </c>
      <c r="D1953" s="30">
        <v>50161</v>
      </c>
      <c r="E1953" s="29" t="s">
        <v>105</v>
      </c>
      <c r="F1953" s="29">
        <v>2645.2705730552652</v>
      </c>
      <c r="G1953" s="29">
        <v>952.36128654616334</v>
      </c>
      <c r="H1953" s="29">
        <v>3597.6318596014285</v>
      </c>
      <c r="I1953" s="29">
        <v>114568.42623262637</v>
      </c>
      <c r="J1953" s="29">
        <v>103836.57376737373</v>
      </c>
      <c r="K1953" s="29">
        <v>65252.123633893323</v>
      </c>
      <c r="L1953" s="31">
        <v>9.7500000000000003E-2</v>
      </c>
      <c r="M1953" s="31" t="s">
        <v>35</v>
      </c>
      <c r="N1953" s="29">
        <v>218404.99999999997</v>
      </c>
      <c r="O1953" s="29" t="s">
        <v>184</v>
      </c>
      <c r="P1953" s="81">
        <v>2037</v>
      </c>
    </row>
    <row r="1954" spans="3:16" x14ac:dyDescent="0.4">
      <c r="C1954" s="29">
        <v>48</v>
      </c>
      <c r="D1954" s="30">
        <v>50192</v>
      </c>
      <c r="E1954" s="29" t="s">
        <v>105</v>
      </c>
      <c r="F1954" s="29">
        <v>2666.7633964613387</v>
      </c>
      <c r="G1954" s="29">
        <v>930.86846314008926</v>
      </c>
      <c r="H1954" s="29">
        <v>3597.631859601428</v>
      </c>
      <c r="I1954" s="29">
        <v>111901.66283616504</v>
      </c>
      <c r="J1954" s="29">
        <v>106503.33716383507</v>
      </c>
      <c r="K1954" s="29">
        <v>66182.992097033406</v>
      </c>
      <c r="L1954" s="31">
        <v>9.7500000000000003E-2</v>
      </c>
      <c r="M1954" s="31" t="s">
        <v>35</v>
      </c>
      <c r="N1954" s="29">
        <v>218404.99999999997</v>
      </c>
      <c r="O1954" s="29" t="s">
        <v>184</v>
      </c>
      <c r="P1954" s="81">
        <v>2037</v>
      </c>
    </row>
    <row r="1955" spans="3:16" x14ac:dyDescent="0.4">
      <c r="C1955" s="29">
        <v>49</v>
      </c>
      <c r="D1955" s="30">
        <v>50222</v>
      </c>
      <c r="E1955" s="29" t="s">
        <v>105</v>
      </c>
      <c r="F1955" s="29">
        <v>2688.4308490575868</v>
      </c>
      <c r="G1955" s="29">
        <v>909.20101054384099</v>
      </c>
      <c r="H1955" s="29">
        <v>3597.631859601428</v>
      </c>
      <c r="I1955" s="29">
        <v>109213.23198710744</v>
      </c>
      <c r="J1955" s="29">
        <v>109191.76801289266</v>
      </c>
      <c r="K1955" s="29">
        <v>67092.193107577245</v>
      </c>
      <c r="L1955" s="31">
        <v>9.7500000000000003E-2</v>
      </c>
      <c r="M1955" s="31" t="s">
        <v>35</v>
      </c>
      <c r="N1955" s="29">
        <v>218404.99999999997</v>
      </c>
      <c r="O1955" s="29" t="s">
        <v>184</v>
      </c>
      <c r="P1955" s="81">
        <v>2037</v>
      </c>
    </row>
    <row r="1956" spans="3:16" x14ac:dyDescent="0.4">
      <c r="C1956" s="29">
        <v>50</v>
      </c>
      <c r="D1956" s="30">
        <v>50253</v>
      </c>
      <c r="E1956" s="29" t="s">
        <v>105</v>
      </c>
      <c r="F1956" s="29">
        <v>2710.2743497061801</v>
      </c>
      <c r="G1956" s="29">
        <v>887.35750989524797</v>
      </c>
      <c r="H1956" s="29">
        <v>3597.631859601428</v>
      </c>
      <c r="I1956" s="29">
        <v>106502.95763740127</v>
      </c>
      <c r="J1956" s="29">
        <v>111902.04236259883</v>
      </c>
      <c r="K1956" s="29">
        <v>67979.550617472487</v>
      </c>
      <c r="L1956" s="31">
        <v>9.7500000000000003E-2</v>
      </c>
      <c r="M1956" s="31" t="s">
        <v>35</v>
      </c>
      <c r="N1956" s="29">
        <v>218404.99999999997</v>
      </c>
      <c r="O1956" s="29" t="s">
        <v>184</v>
      </c>
      <c r="P1956" s="81">
        <v>2037</v>
      </c>
    </row>
    <row r="1957" spans="3:16" x14ac:dyDescent="0.4">
      <c r="C1957" s="29">
        <v>51</v>
      </c>
      <c r="D1957" s="30">
        <v>50284</v>
      </c>
      <c r="E1957" s="29" t="s">
        <v>105</v>
      </c>
      <c r="F1957" s="29">
        <v>2732.2953287975424</v>
      </c>
      <c r="G1957" s="29">
        <v>865.33653080388535</v>
      </c>
      <c r="H1957" s="29">
        <v>3597.631859601428</v>
      </c>
      <c r="I1957" s="29">
        <v>103770.66230860373</v>
      </c>
      <c r="J1957" s="29">
        <v>114634.33769139637</v>
      </c>
      <c r="K1957" s="29">
        <v>68844.887148276379</v>
      </c>
      <c r="L1957" s="31">
        <v>9.7500000000000003E-2</v>
      </c>
      <c r="M1957" s="31" t="s">
        <v>35</v>
      </c>
      <c r="N1957" s="29">
        <v>218404.99999999997</v>
      </c>
      <c r="O1957" s="29" t="s">
        <v>184</v>
      </c>
      <c r="P1957" s="81">
        <v>2037</v>
      </c>
    </row>
    <row r="1958" spans="3:16" x14ac:dyDescent="0.4">
      <c r="C1958" s="29">
        <v>52</v>
      </c>
      <c r="D1958" s="30">
        <v>50314</v>
      </c>
      <c r="E1958" s="29" t="s">
        <v>105</v>
      </c>
      <c r="F1958" s="29">
        <v>2754.4952283440234</v>
      </c>
      <c r="G1958" s="29">
        <v>843.13663125740527</v>
      </c>
      <c r="H1958" s="29">
        <v>3597.6318596014289</v>
      </c>
      <c r="I1958" s="29">
        <v>101016.16708025971</v>
      </c>
      <c r="J1958" s="29">
        <v>117388.83291974039</v>
      </c>
      <c r="K1958" s="29">
        <v>69688.023779533789</v>
      </c>
      <c r="L1958" s="31">
        <v>9.7500000000000003E-2</v>
      </c>
      <c r="M1958" s="31" t="s">
        <v>35</v>
      </c>
      <c r="N1958" s="29">
        <v>218404.99999999997</v>
      </c>
      <c r="O1958" s="29" t="s">
        <v>184</v>
      </c>
      <c r="P1958" s="81">
        <v>2037</v>
      </c>
    </row>
    <row r="1959" spans="3:16" x14ac:dyDescent="0.4">
      <c r="C1959" s="29">
        <v>53</v>
      </c>
      <c r="D1959" s="30">
        <v>50345</v>
      </c>
      <c r="E1959" s="29" t="s">
        <v>105</v>
      </c>
      <c r="F1959" s="29">
        <v>2776.8755020743179</v>
      </c>
      <c r="G1959" s="29">
        <v>820.75635752711014</v>
      </c>
      <c r="H1959" s="29">
        <v>3597.631859601428</v>
      </c>
      <c r="I1959" s="29">
        <v>98239.291578185395</v>
      </c>
      <c r="J1959" s="29">
        <v>120165.70842181471</v>
      </c>
      <c r="K1959" s="29">
        <v>70508.780137060894</v>
      </c>
      <c r="L1959" s="31">
        <v>9.7500000000000003E-2</v>
      </c>
      <c r="M1959" s="31" t="s">
        <v>35</v>
      </c>
      <c r="N1959" s="29">
        <v>218404.99999999997</v>
      </c>
      <c r="O1959" s="29" t="s">
        <v>184</v>
      </c>
      <c r="P1959" s="81">
        <v>2037</v>
      </c>
    </row>
    <row r="1960" spans="3:16" x14ac:dyDescent="0.4">
      <c r="C1960" s="29">
        <v>54</v>
      </c>
      <c r="D1960" s="30">
        <v>50375</v>
      </c>
      <c r="E1960" s="29" t="s">
        <v>105</v>
      </c>
      <c r="F1960" s="29">
        <v>2799.4376155286718</v>
      </c>
      <c r="G1960" s="29">
        <v>798.19424407275642</v>
      </c>
      <c r="H1960" s="29">
        <v>3597.6318596014285</v>
      </c>
      <c r="I1960" s="29">
        <v>95439.853962656722</v>
      </c>
      <c r="J1960" s="29">
        <v>122965.14603734338</v>
      </c>
      <c r="K1960" s="29">
        <v>71306.974381133652</v>
      </c>
      <c r="L1960" s="31">
        <v>9.7500000000000003E-2</v>
      </c>
      <c r="M1960" s="31" t="s">
        <v>35</v>
      </c>
      <c r="N1960" s="29">
        <v>218404.99999999997</v>
      </c>
      <c r="O1960" s="29" t="s">
        <v>184</v>
      </c>
      <c r="P1960" s="81">
        <v>2037</v>
      </c>
    </row>
    <row r="1961" spans="3:16" x14ac:dyDescent="0.4">
      <c r="C1961" s="29">
        <v>55</v>
      </c>
      <c r="D1961" s="30">
        <v>50406</v>
      </c>
      <c r="E1961" s="29" t="s">
        <v>105</v>
      </c>
      <c r="F1961" s="29">
        <v>2822.1830461548425</v>
      </c>
      <c r="G1961" s="29">
        <v>775.44881344658586</v>
      </c>
      <c r="H1961" s="29">
        <v>3597.6318596014285</v>
      </c>
      <c r="I1961" s="29">
        <v>92617.670916501884</v>
      </c>
      <c r="J1961" s="29">
        <v>125787.32908349822</v>
      </c>
      <c r="K1961" s="29">
        <v>72082.423194580231</v>
      </c>
      <c r="L1961" s="31">
        <v>9.7500000000000003E-2</v>
      </c>
      <c r="M1961" s="31" t="s">
        <v>35</v>
      </c>
      <c r="N1961" s="29">
        <v>218404.99999999997</v>
      </c>
      <c r="O1961" s="29" t="s">
        <v>184</v>
      </c>
      <c r="P1961" s="81">
        <v>2038</v>
      </c>
    </row>
    <row r="1962" spans="3:16" x14ac:dyDescent="0.4">
      <c r="C1962" s="29">
        <v>56</v>
      </c>
      <c r="D1962" s="30">
        <v>50437</v>
      </c>
      <c r="E1962" s="29" t="s">
        <v>105</v>
      </c>
      <c r="F1962" s="29">
        <v>2845.1132834048508</v>
      </c>
      <c r="G1962" s="29">
        <v>752.51857619657778</v>
      </c>
      <c r="H1962" s="29">
        <v>3597.6318596014285</v>
      </c>
      <c r="I1962" s="29">
        <v>89772.557633097036</v>
      </c>
      <c r="J1962" s="29">
        <v>128632.44236690307</v>
      </c>
      <c r="K1962" s="29">
        <v>72834.941770776815</v>
      </c>
      <c r="L1962" s="31">
        <v>9.7500000000000003E-2</v>
      </c>
      <c r="M1962" s="31" t="s">
        <v>35</v>
      </c>
      <c r="N1962" s="29">
        <v>218404.99999999997</v>
      </c>
      <c r="O1962" s="29" t="s">
        <v>184</v>
      </c>
      <c r="P1962" s="81">
        <v>2038</v>
      </c>
    </row>
    <row r="1963" spans="3:16" x14ac:dyDescent="0.4">
      <c r="C1963" s="29">
        <v>57</v>
      </c>
      <c r="D1963" s="30">
        <v>50465</v>
      </c>
      <c r="E1963" s="29" t="s">
        <v>105</v>
      </c>
      <c r="F1963" s="29">
        <v>2868.2298288325151</v>
      </c>
      <c r="G1963" s="29">
        <v>729.40203076891339</v>
      </c>
      <c r="H1963" s="29">
        <v>3597.6318596014285</v>
      </c>
      <c r="I1963" s="29">
        <v>86904.327804264525</v>
      </c>
      <c r="J1963" s="29">
        <v>131500.67219573559</v>
      </c>
      <c r="K1963" s="29">
        <v>73564.343801545736</v>
      </c>
      <c r="L1963" s="31">
        <v>9.7500000000000003E-2</v>
      </c>
      <c r="M1963" s="31" t="s">
        <v>35</v>
      </c>
      <c r="N1963" s="29">
        <v>218404.99999999997</v>
      </c>
      <c r="O1963" s="29" t="s">
        <v>184</v>
      </c>
      <c r="P1963" s="81">
        <v>2038</v>
      </c>
    </row>
    <row r="1964" spans="3:16" x14ac:dyDescent="0.4">
      <c r="C1964" s="29">
        <v>58</v>
      </c>
      <c r="D1964" s="30">
        <v>50496</v>
      </c>
      <c r="E1964" s="29" t="s">
        <v>105</v>
      </c>
      <c r="F1964" s="29">
        <v>2891.5341961917798</v>
      </c>
      <c r="G1964" s="29">
        <v>706.09766340964927</v>
      </c>
      <c r="H1964" s="29">
        <v>3597.6318596014289</v>
      </c>
      <c r="I1964" s="29">
        <v>84012.793608072752</v>
      </c>
      <c r="J1964" s="29">
        <v>134392.20639192738</v>
      </c>
      <c r="K1964" s="29">
        <v>74270.44146495538</v>
      </c>
      <c r="L1964" s="31">
        <v>9.7500000000000003E-2</v>
      </c>
      <c r="M1964" s="31" t="s">
        <v>35</v>
      </c>
      <c r="N1964" s="29">
        <v>218404.99999999997</v>
      </c>
      <c r="O1964" s="29" t="s">
        <v>184</v>
      </c>
      <c r="P1964" s="81">
        <v>2038</v>
      </c>
    </row>
    <row r="1965" spans="3:16" x14ac:dyDescent="0.4">
      <c r="C1965" s="29">
        <v>59</v>
      </c>
      <c r="D1965" s="30">
        <v>50526</v>
      </c>
      <c r="E1965" s="29" t="s">
        <v>105</v>
      </c>
      <c r="F1965" s="29">
        <v>2915.027911535838</v>
      </c>
      <c r="G1965" s="29">
        <v>682.60394806559111</v>
      </c>
      <c r="H1965" s="29">
        <v>3597.6318596014294</v>
      </c>
      <c r="I1965" s="29">
        <v>81097.76569653691</v>
      </c>
      <c r="J1965" s="29">
        <v>137307.23430346322</v>
      </c>
      <c r="K1965" s="29">
        <v>74953.045413020969</v>
      </c>
      <c r="L1965" s="31">
        <v>9.7500000000000003E-2</v>
      </c>
      <c r="M1965" s="31" t="s">
        <v>35</v>
      </c>
      <c r="N1965" s="29">
        <v>218404.99999999997</v>
      </c>
      <c r="O1965" s="29" t="s">
        <v>184</v>
      </c>
      <c r="P1965" s="81">
        <v>2038</v>
      </c>
    </row>
    <row r="1966" spans="3:16" x14ac:dyDescent="0.4">
      <c r="C1966" s="29">
        <v>60</v>
      </c>
      <c r="D1966" s="30">
        <v>50557</v>
      </c>
      <c r="E1966" s="29" t="s">
        <v>105</v>
      </c>
      <c r="F1966" s="29">
        <v>2938.7125133170666</v>
      </c>
      <c r="G1966" s="29">
        <v>658.9193462843624</v>
      </c>
      <c r="H1966" s="29">
        <v>3597.6318596014289</v>
      </c>
      <c r="I1966" s="29">
        <v>78159.053183219847</v>
      </c>
      <c r="J1966" s="29">
        <v>140245.94681678028</v>
      </c>
      <c r="K1966" s="29">
        <v>75611.964759305338</v>
      </c>
      <c r="L1966" s="31">
        <v>9.7500000000000003E-2</v>
      </c>
      <c r="M1966" s="31" t="s">
        <v>35</v>
      </c>
      <c r="N1966" s="29">
        <v>218404.99999999997</v>
      </c>
      <c r="O1966" s="29" t="s">
        <v>184</v>
      </c>
      <c r="P1966" s="81">
        <v>2038</v>
      </c>
    </row>
    <row r="1967" spans="3:16" x14ac:dyDescent="0.4">
      <c r="C1967" s="29">
        <v>61</v>
      </c>
      <c r="D1967" s="30">
        <v>50587</v>
      </c>
      <c r="E1967" s="29" t="s">
        <v>105</v>
      </c>
      <c r="F1967" s="29">
        <v>2962.5895524877678</v>
      </c>
      <c r="G1967" s="29">
        <v>635.04230711366131</v>
      </c>
      <c r="H1967" s="29">
        <v>3597.6318596014294</v>
      </c>
      <c r="I1967" s="29">
        <v>75196.463630732076</v>
      </c>
      <c r="J1967" s="29">
        <v>143208.53636926805</v>
      </c>
      <c r="K1967" s="29">
        <v>76247.007066418999</v>
      </c>
      <c r="L1967" s="31">
        <v>9.7500000000000003E-2</v>
      </c>
      <c r="M1967" s="31" t="s">
        <v>35</v>
      </c>
      <c r="N1967" s="29">
        <v>218404.99999999997</v>
      </c>
      <c r="O1967" s="29" t="s">
        <v>184</v>
      </c>
      <c r="P1967" s="81">
        <v>2038</v>
      </c>
    </row>
    <row r="1968" spans="3:16" x14ac:dyDescent="0.4">
      <c r="C1968" s="29">
        <v>62</v>
      </c>
      <c r="D1968" s="30">
        <v>50618</v>
      </c>
      <c r="E1968" s="29" t="s">
        <v>105</v>
      </c>
      <c r="F1968" s="29">
        <v>2986.660592601731</v>
      </c>
      <c r="G1968" s="29">
        <v>610.97126699969817</v>
      </c>
      <c r="H1968" s="29">
        <v>3597.6318596014294</v>
      </c>
      <c r="I1968" s="29">
        <v>72209.80303813034</v>
      </c>
      <c r="J1968" s="29">
        <v>146195.19696186978</v>
      </c>
      <c r="K1968" s="29">
        <v>76857.978333418694</v>
      </c>
      <c r="L1968" s="31">
        <v>9.7500000000000003E-2</v>
      </c>
      <c r="M1968" s="31" t="s">
        <v>35</v>
      </c>
      <c r="N1968" s="29">
        <v>218404.99999999997</v>
      </c>
      <c r="O1968" s="29" t="s">
        <v>184</v>
      </c>
      <c r="P1968" s="81">
        <v>2038</v>
      </c>
    </row>
    <row r="1969" spans="3:16" x14ac:dyDescent="0.4">
      <c r="C1969" s="29">
        <v>63</v>
      </c>
      <c r="D1969" s="30">
        <v>50649</v>
      </c>
      <c r="E1969" s="29" t="s">
        <v>105</v>
      </c>
      <c r="F1969" s="29">
        <v>3010.9272099166192</v>
      </c>
      <c r="G1969" s="29">
        <v>586.70464968480906</v>
      </c>
      <c r="H1969" s="29">
        <v>3597.6318596014285</v>
      </c>
      <c r="I1969" s="29">
        <v>69198.875828213713</v>
      </c>
      <c r="J1969" s="29">
        <v>149206.12417178639</v>
      </c>
      <c r="K1969" s="29">
        <v>77444.682983103499</v>
      </c>
      <c r="L1969" s="31">
        <v>9.7500000000000003E-2</v>
      </c>
      <c r="M1969" s="31" t="s">
        <v>35</v>
      </c>
      <c r="N1969" s="29">
        <v>218404.99999999997</v>
      </c>
      <c r="O1969" s="29" t="s">
        <v>184</v>
      </c>
      <c r="P1969" s="81">
        <v>2038</v>
      </c>
    </row>
    <row r="1970" spans="3:16" x14ac:dyDescent="0.4">
      <c r="C1970" s="29">
        <v>64</v>
      </c>
      <c r="D1970" s="30">
        <v>50679</v>
      </c>
      <c r="E1970" s="29" t="s">
        <v>105</v>
      </c>
      <c r="F1970" s="29">
        <v>3035.3909934971921</v>
      </c>
      <c r="G1970" s="29">
        <v>562.24086610423649</v>
      </c>
      <c r="H1970" s="29">
        <v>3597.6318596014285</v>
      </c>
      <c r="I1970" s="29">
        <v>66163.484834716524</v>
      </c>
      <c r="J1970" s="29">
        <v>152241.51516528358</v>
      </c>
      <c r="K1970" s="29">
        <v>78006.923849207742</v>
      </c>
      <c r="L1970" s="31">
        <v>9.7500000000000003E-2</v>
      </c>
      <c r="M1970" s="31" t="s">
        <v>35</v>
      </c>
      <c r="N1970" s="29">
        <v>218404.99999999997</v>
      </c>
      <c r="O1970" s="29" t="s">
        <v>184</v>
      </c>
      <c r="P1970" s="81">
        <v>2038</v>
      </c>
    </row>
    <row r="1971" spans="3:16" x14ac:dyDescent="0.4">
      <c r="C1971" s="29">
        <v>65</v>
      </c>
      <c r="D1971" s="30">
        <v>50710</v>
      </c>
      <c r="E1971" s="29" t="s">
        <v>105</v>
      </c>
      <c r="F1971" s="29">
        <v>3060.0535453193561</v>
      </c>
      <c r="G1971" s="29">
        <v>537.5783142820718</v>
      </c>
      <c r="H1971" s="29">
        <v>3597.631859601428</v>
      </c>
      <c r="I1971" s="29">
        <v>63103.431289397166</v>
      </c>
      <c r="J1971" s="29">
        <v>155301.56871060294</v>
      </c>
      <c r="K1971" s="29">
        <v>78544.502163489815</v>
      </c>
      <c r="L1971" s="31">
        <v>9.7500000000000003E-2</v>
      </c>
      <c r="M1971" s="31" t="s">
        <v>35</v>
      </c>
      <c r="N1971" s="29">
        <v>218404.99999999997</v>
      </c>
      <c r="O1971" s="29" t="s">
        <v>184</v>
      </c>
      <c r="P1971" s="81">
        <v>2038</v>
      </c>
    </row>
    <row r="1972" spans="3:16" x14ac:dyDescent="0.4">
      <c r="C1972" s="29">
        <v>66</v>
      </c>
      <c r="D1972" s="30">
        <v>50740</v>
      </c>
      <c r="E1972" s="29" t="s">
        <v>105</v>
      </c>
      <c r="F1972" s="29">
        <v>3084.9164803750764</v>
      </c>
      <c r="G1972" s="29">
        <v>512.71537922635196</v>
      </c>
      <c r="H1972" s="29">
        <v>3597.6318596014285</v>
      </c>
      <c r="I1972" s="29">
        <v>60018.51480902209</v>
      </c>
      <c r="J1972" s="29">
        <v>158386.48519097801</v>
      </c>
      <c r="K1972" s="29">
        <v>79057.217542716171</v>
      </c>
      <c r="L1972" s="31">
        <v>9.7500000000000003E-2</v>
      </c>
      <c r="M1972" s="31" t="s">
        <v>35</v>
      </c>
      <c r="N1972" s="29">
        <v>218404.99999999997</v>
      </c>
      <c r="O1972" s="29" t="s">
        <v>184</v>
      </c>
      <c r="P1972" s="81">
        <v>2038</v>
      </c>
    </row>
    <row r="1973" spans="3:16" x14ac:dyDescent="0.4">
      <c r="C1973" s="29">
        <v>67</v>
      </c>
      <c r="D1973" s="30">
        <v>50771</v>
      </c>
      <c r="E1973" s="29" t="s">
        <v>105</v>
      </c>
      <c r="F1973" s="29">
        <v>3109.9814267781235</v>
      </c>
      <c r="G1973" s="29">
        <v>487.65043282330447</v>
      </c>
      <c r="H1973" s="29">
        <v>3597.631859601428</v>
      </c>
      <c r="I1973" s="29">
        <v>56908.533382243964</v>
      </c>
      <c r="J1973" s="29">
        <v>161496.46661775614</v>
      </c>
      <c r="K1973" s="29">
        <v>79544.86797553947</v>
      </c>
      <c r="L1973" s="31">
        <v>9.7500000000000003E-2</v>
      </c>
      <c r="M1973" s="31" t="s">
        <v>35</v>
      </c>
      <c r="N1973" s="29">
        <v>218404.99999999997</v>
      </c>
      <c r="O1973" s="29" t="s">
        <v>184</v>
      </c>
      <c r="P1973" s="81">
        <v>2039</v>
      </c>
    </row>
    <row r="1974" spans="3:16" x14ac:dyDescent="0.4">
      <c r="C1974" s="29">
        <v>68</v>
      </c>
      <c r="D1974" s="30">
        <v>50802</v>
      </c>
      <c r="E1974" s="29" t="s">
        <v>105</v>
      </c>
      <c r="F1974" s="29">
        <v>3135.2500258706968</v>
      </c>
      <c r="G1974" s="29">
        <v>462.38183373073224</v>
      </c>
      <c r="H1974" s="29">
        <v>3597.6318596014289</v>
      </c>
      <c r="I1974" s="29">
        <v>53773.283356373271</v>
      </c>
      <c r="J1974" s="29">
        <v>164631.71664362683</v>
      </c>
      <c r="K1974" s="29">
        <v>80007.249809270201</v>
      </c>
      <c r="L1974" s="31">
        <v>9.7500000000000003E-2</v>
      </c>
      <c r="M1974" s="31" t="s">
        <v>35</v>
      </c>
      <c r="N1974" s="29">
        <v>218404.99999999997</v>
      </c>
      <c r="O1974" s="29" t="s">
        <v>184</v>
      </c>
      <c r="P1974" s="81">
        <v>2039</v>
      </c>
    </row>
    <row r="1975" spans="3:16" x14ac:dyDescent="0.4">
      <c r="C1975" s="29">
        <v>69</v>
      </c>
      <c r="D1975" s="30">
        <v>50830</v>
      </c>
      <c r="E1975" s="29" t="s">
        <v>105</v>
      </c>
      <c r="F1975" s="29">
        <v>3160.723932330895</v>
      </c>
      <c r="G1975" s="29">
        <v>436.90792727053287</v>
      </c>
      <c r="H1975" s="29">
        <v>3597.631859601428</v>
      </c>
      <c r="I1975" s="29">
        <v>50612.559424042374</v>
      </c>
      <c r="J1975" s="29">
        <v>167792.44057595773</v>
      </c>
      <c r="K1975" s="29">
        <v>80444.157736540728</v>
      </c>
      <c r="L1975" s="31">
        <v>9.7500000000000003E-2</v>
      </c>
      <c r="M1975" s="31" t="s">
        <v>35</v>
      </c>
      <c r="N1975" s="29">
        <v>218404.99999999997</v>
      </c>
      <c r="O1975" s="29" t="s">
        <v>184</v>
      </c>
      <c r="P1975" s="81">
        <v>2039</v>
      </c>
    </row>
    <row r="1976" spans="3:16" x14ac:dyDescent="0.4">
      <c r="C1976" s="29">
        <v>70</v>
      </c>
      <c r="D1976" s="30">
        <v>50861</v>
      </c>
      <c r="E1976" s="29" t="s">
        <v>105</v>
      </c>
      <c r="F1976" s="29">
        <v>3186.4048142810843</v>
      </c>
      <c r="G1976" s="29">
        <v>411.2270453203443</v>
      </c>
      <c r="H1976" s="29">
        <v>3597.6318596014285</v>
      </c>
      <c r="I1976" s="29">
        <v>47426.154609761288</v>
      </c>
      <c r="J1976" s="29">
        <v>170978.84539023883</v>
      </c>
      <c r="K1976" s="29">
        <v>80855.384781861067</v>
      </c>
      <c r="L1976" s="31">
        <v>9.7500000000000003E-2</v>
      </c>
      <c r="M1976" s="31" t="s">
        <v>35</v>
      </c>
      <c r="N1976" s="29">
        <v>218404.99999999997</v>
      </c>
      <c r="O1976" s="29" t="s">
        <v>184</v>
      </c>
      <c r="P1976" s="81">
        <v>2039</v>
      </c>
    </row>
    <row r="1977" spans="3:16" x14ac:dyDescent="0.4">
      <c r="C1977" s="29">
        <v>71</v>
      </c>
      <c r="D1977" s="30">
        <v>50891</v>
      </c>
      <c r="E1977" s="29" t="s">
        <v>105</v>
      </c>
      <c r="F1977" s="29">
        <v>3212.2943533971174</v>
      </c>
      <c r="G1977" s="29">
        <v>385.3375062043105</v>
      </c>
      <c r="H1977" s="29">
        <v>3597.631859601428</v>
      </c>
      <c r="I1977" s="29">
        <v>44213.860256364169</v>
      </c>
      <c r="J1977" s="29">
        <v>174191.13974363595</v>
      </c>
      <c r="K1977" s="29">
        <v>81240.722288065372</v>
      </c>
      <c r="L1977" s="31">
        <v>9.7500000000000003E-2</v>
      </c>
      <c r="M1977" s="31" t="s">
        <v>35</v>
      </c>
      <c r="N1977" s="29">
        <v>218404.99999999997</v>
      </c>
      <c r="O1977" s="29" t="s">
        <v>184</v>
      </c>
      <c r="P1977" s="81">
        <v>2039</v>
      </c>
    </row>
    <row r="1978" spans="3:16" x14ac:dyDescent="0.4">
      <c r="C1978" s="29">
        <v>72</v>
      </c>
      <c r="D1978" s="30">
        <v>50922</v>
      </c>
      <c r="E1978" s="29" t="s">
        <v>105</v>
      </c>
      <c r="F1978" s="29">
        <v>3238.3942450184691</v>
      </c>
      <c r="G1978" s="29">
        <v>359.23761458295888</v>
      </c>
      <c r="H1978" s="29">
        <v>3597.631859601428</v>
      </c>
      <c r="I1978" s="29">
        <v>40975.466011345699</v>
      </c>
      <c r="J1978" s="29">
        <v>177429.53398865441</v>
      </c>
      <c r="K1978" s="29">
        <v>81599.959902648334</v>
      </c>
      <c r="L1978" s="31">
        <v>9.7500000000000003E-2</v>
      </c>
      <c r="M1978" s="31" t="s">
        <v>35</v>
      </c>
      <c r="N1978" s="29">
        <v>218404.99999999997</v>
      </c>
      <c r="O1978" s="29" t="s">
        <v>184</v>
      </c>
      <c r="P1978" s="81">
        <v>2039</v>
      </c>
    </row>
    <row r="1979" spans="3:16" x14ac:dyDescent="0.4">
      <c r="C1979" s="29">
        <v>73</v>
      </c>
      <c r="D1979" s="30">
        <v>50952</v>
      </c>
      <c r="E1979" s="29" t="s">
        <v>105</v>
      </c>
      <c r="F1979" s="29">
        <v>3264.7061982592445</v>
      </c>
      <c r="G1979" s="29">
        <v>332.92566134218384</v>
      </c>
      <c r="H1979" s="29">
        <v>3597.6318596014285</v>
      </c>
      <c r="I1979" s="29">
        <v>37710.759813086457</v>
      </c>
      <c r="J1979" s="29">
        <v>180694.24018691367</v>
      </c>
      <c r="K1979" s="29">
        <v>81932.885563990523</v>
      </c>
      <c r="L1979" s="31">
        <v>9.7500000000000003E-2</v>
      </c>
      <c r="M1979" s="31" t="s">
        <v>35</v>
      </c>
      <c r="N1979" s="29">
        <v>218404.99999999997</v>
      </c>
      <c r="O1979" s="29" t="s">
        <v>184</v>
      </c>
      <c r="P1979" s="81">
        <v>2039</v>
      </c>
    </row>
    <row r="1980" spans="3:16" x14ac:dyDescent="0.4">
      <c r="C1980" s="29">
        <v>74</v>
      </c>
      <c r="D1980" s="30">
        <v>50983</v>
      </c>
      <c r="E1980" s="29" t="s">
        <v>105</v>
      </c>
      <c r="F1980" s="29">
        <v>3291.2319361201003</v>
      </c>
      <c r="G1980" s="29">
        <v>306.39992348132745</v>
      </c>
      <c r="H1980" s="29">
        <v>3597.6318596014275</v>
      </c>
      <c r="I1980" s="29">
        <v>34419.527876966356</v>
      </c>
      <c r="J1980" s="29">
        <v>183985.47212303377</v>
      </c>
      <c r="K1980" s="29">
        <v>82239.285487471847</v>
      </c>
      <c r="L1980" s="31">
        <v>9.7500000000000003E-2</v>
      </c>
      <c r="M1980" s="31" t="s">
        <v>35</v>
      </c>
      <c r="N1980" s="29">
        <v>218404.99999999997</v>
      </c>
      <c r="O1980" s="29" t="s">
        <v>184</v>
      </c>
      <c r="P1980" s="81">
        <v>2039</v>
      </c>
    </row>
    <row r="1981" spans="3:16" x14ac:dyDescent="0.4">
      <c r="C1981" s="29">
        <v>75</v>
      </c>
      <c r="D1981" s="30">
        <v>51014</v>
      </c>
      <c r="E1981" s="29" t="s">
        <v>105</v>
      </c>
      <c r="F1981" s="29">
        <v>3317.973195601076</v>
      </c>
      <c r="G1981" s="29">
        <v>279.65866400035168</v>
      </c>
      <c r="H1981" s="29">
        <v>3597.6318596014275</v>
      </c>
      <c r="I1981" s="29">
        <v>31101.55468136528</v>
      </c>
      <c r="J1981" s="29">
        <v>187303.44531863485</v>
      </c>
      <c r="K1981" s="29">
        <v>82518.944151472198</v>
      </c>
      <c r="L1981" s="31">
        <v>9.7500000000000003E-2</v>
      </c>
      <c r="M1981" s="31" t="s">
        <v>35</v>
      </c>
      <c r="N1981" s="29">
        <v>218404.99999999997</v>
      </c>
      <c r="O1981" s="29" t="s">
        <v>184</v>
      </c>
      <c r="P1981" s="81">
        <v>2039</v>
      </c>
    </row>
    <row r="1982" spans="3:16" x14ac:dyDescent="0.4">
      <c r="C1982" s="29">
        <v>76</v>
      </c>
      <c r="D1982" s="30">
        <v>51044</v>
      </c>
      <c r="E1982" s="29" t="s">
        <v>105</v>
      </c>
      <c r="F1982" s="29">
        <v>3344.9317278153353</v>
      </c>
      <c r="G1982" s="29">
        <v>252.7001317860929</v>
      </c>
      <c r="H1982" s="29">
        <v>3597.631859601428</v>
      </c>
      <c r="I1982" s="29">
        <v>27756.622953549944</v>
      </c>
      <c r="J1982" s="29">
        <v>190648.37704645019</v>
      </c>
      <c r="K1982" s="29">
        <v>82771.644283258298</v>
      </c>
      <c r="L1982" s="31">
        <v>9.7500000000000003E-2</v>
      </c>
      <c r="M1982" s="31" t="s">
        <v>35</v>
      </c>
      <c r="N1982" s="29">
        <v>218404.99999999997</v>
      </c>
      <c r="O1982" s="29" t="s">
        <v>184</v>
      </c>
      <c r="P1982" s="81">
        <v>2039</v>
      </c>
    </row>
    <row r="1983" spans="3:16" x14ac:dyDescent="0.4">
      <c r="C1983" s="29">
        <v>77</v>
      </c>
      <c r="D1983" s="30">
        <v>51075</v>
      </c>
      <c r="E1983" s="29" t="s">
        <v>105</v>
      </c>
      <c r="F1983" s="29">
        <v>3372.1092981038341</v>
      </c>
      <c r="G1983" s="29">
        <v>225.5225614975933</v>
      </c>
      <c r="H1983" s="29">
        <v>3597.6318596014275</v>
      </c>
      <c r="I1983" s="29">
        <v>24384.51365544611</v>
      </c>
      <c r="J1983" s="29">
        <v>194020.48634455402</v>
      </c>
      <c r="K1983" s="29">
        <v>82997.166844755891</v>
      </c>
      <c r="L1983" s="31">
        <v>9.7500000000000003E-2</v>
      </c>
      <c r="M1983" s="31" t="s">
        <v>35</v>
      </c>
      <c r="N1983" s="29">
        <v>218404.99999999997</v>
      </c>
      <c r="O1983" s="29" t="s">
        <v>184</v>
      </c>
      <c r="P1983" s="81">
        <v>2039</v>
      </c>
    </row>
    <row r="1984" spans="3:16" x14ac:dyDescent="0.4">
      <c r="C1984" s="29">
        <v>78</v>
      </c>
      <c r="D1984" s="30">
        <v>51105</v>
      </c>
      <c r="E1984" s="29" t="s">
        <v>105</v>
      </c>
      <c r="F1984" s="29">
        <v>3399.5076861509278</v>
      </c>
      <c r="G1984" s="29">
        <v>198.12417345049965</v>
      </c>
      <c r="H1984" s="29">
        <v>3597.6318596014275</v>
      </c>
      <c r="I1984" s="29">
        <v>20985.00596929518</v>
      </c>
      <c r="J1984" s="29">
        <v>197419.99403070495</v>
      </c>
      <c r="K1984" s="29">
        <v>83195.291018206393</v>
      </c>
      <c r="L1984" s="31">
        <v>9.7500000000000003E-2</v>
      </c>
      <c r="M1984" s="31" t="s">
        <v>35</v>
      </c>
      <c r="N1984" s="29">
        <v>218404.99999999997</v>
      </c>
      <c r="O1984" s="29" t="s">
        <v>184</v>
      </c>
      <c r="P1984" s="81">
        <v>2039</v>
      </c>
    </row>
    <row r="1985" spans="3:16" x14ac:dyDescent="0.4">
      <c r="C1985" s="29">
        <v>79</v>
      </c>
      <c r="D1985" s="30">
        <v>51136</v>
      </c>
      <c r="E1985" s="29" t="s">
        <v>105</v>
      </c>
      <c r="F1985" s="29">
        <v>3427.1286861009048</v>
      </c>
      <c r="G1985" s="29">
        <v>170.50317350052333</v>
      </c>
      <c r="H1985" s="29">
        <v>3597.631859601428</v>
      </c>
      <c r="I1985" s="29">
        <v>17557.877283194277</v>
      </c>
      <c r="J1985" s="29">
        <v>200847.12271680587</v>
      </c>
      <c r="K1985" s="29">
        <v>83365.794191706911</v>
      </c>
      <c r="L1985" s="31">
        <v>9.7500000000000003E-2</v>
      </c>
      <c r="M1985" s="31" t="s">
        <v>35</v>
      </c>
      <c r="N1985" s="29">
        <v>218404.99999999997</v>
      </c>
      <c r="O1985" s="29" t="s">
        <v>184</v>
      </c>
      <c r="P1985" s="81">
        <v>2040</v>
      </c>
    </row>
    <row r="1986" spans="3:16" x14ac:dyDescent="0.4">
      <c r="C1986" s="29">
        <v>80</v>
      </c>
      <c r="D1986" s="30">
        <v>51167</v>
      </c>
      <c r="E1986" s="29" t="s">
        <v>105</v>
      </c>
      <c r="F1986" s="29">
        <v>3454.9741066754741</v>
      </c>
      <c r="G1986" s="29">
        <v>142.6577529259535</v>
      </c>
      <c r="H1986" s="29">
        <v>3597.6318596014275</v>
      </c>
      <c r="I1986" s="29">
        <v>14102.903176518803</v>
      </c>
      <c r="J1986" s="29">
        <v>204302.09682348135</v>
      </c>
      <c r="K1986" s="29">
        <v>83508.451944632863</v>
      </c>
      <c r="L1986" s="31">
        <v>9.7500000000000003E-2</v>
      </c>
      <c r="M1986" s="31" t="s">
        <v>35</v>
      </c>
      <c r="N1986" s="29">
        <v>218404.99999999997</v>
      </c>
      <c r="O1986" s="29" t="s">
        <v>184</v>
      </c>
      <c r="P1986" s="81">
        <v>2040</v>
      </c>
    </row>
    <row r="1987" spans="3:16" x14ac:dyDescent="0.4">
      <c r="C1987" s="29">
        <v>81</v>
      </c>
      <c r="D1987" s="30">
        <v>51196</v>
      </c>
      <c r="E1987" s="29" t="s">
        <v>105</v>
      </c>
      <c r="F1987" s="29">
        <v>3483.0457712922121</v>
      </c>
      <c r="G1987" s="29">
        <v>114.58608830921527</v>
      </c>
      <c r="H1987" s="29">
        <v>3597.6318596014275</v>
      </c>
      <c r="I1987" s="29">
        <v>10619.85740522659</v>
      </c>
      <c r="J1987" s="29">
        <v>207785.14259477356</v>
      </c>
      <c r="K1987" s="29">
        <v>83623.038032942073</v>
      </c>
      <c r="L1987" s="31">
        <v>9.7500000000000003E-2</v>
      </c>
      <c r="M1987" s="31" t="s">
        <v>35</v>
      </c>
      <c r="N1987" s="29">
        <v>218404.99999999997</v>
      </c>
      <c r="O1987" s="29" t="s">
        <v>184</v>
      </c>
      <c r="P1987" s="81">
        <v>2040</v>
      </c>
    </row>
    <row r="1988" spans="3:16" x14ac:dyDescent="0.4">
      <c r="C1988" s="29">
        <v>82</v>
      </c>
      <c r="D1988" s="30">
        <v>51227</v>
      </c>
      <c r="E1988" s="29" t="s">
        <v>105</v>
      </c>
      <c r="F1988" s="29">
        <v>3511.3455181839618</v>
      </c>
      <c r="G1988" s="29">
        <v>86.286341417466048</v>
      </c>
      <c r="H1988" s="29">
        <v>3597.631859601428</v>
      </c>
      <c r="I1988" s="29">
        <v>7108.5118870426286</v>
      </c>
      <c r="J1988" s="29">
        <v>211296.48811295751</v>
      </c>
      <c r="K1988" s="29">
        <v>83709.324374359538</v>
      </c>
      <c r="L1988" s="31">
        <v>9.7500000000000003E-2</v>
      </c>
      <c r="M1988" s="31" t="s">
        <v>35</v>
      </c>
      <c r="N1988" s="29">
        <v>218404.99999999997</v>
      </c>
      <c r="O1988" s="29" t="s">
        <v>184</v>
      </c>
      <c r="P1988" s="81">
        <v>2040</v>
      </c>
    </row>
    <row r="1989" spans="3:16" x14ac:dyDescent="0.4">
      <c r="C1989" s="29">
        <v>83</v>
      </c>
      <c r="D1989" s="30">
        <v>51257</v>
      </c>
      <c r="E1989" s="29" t="s">
        <v>105</v>
      </c>
      <c r="F1989" s="29">
        <v>3539.8752005192055</v>
      </c>
      <c r="G1989" s="29">
        <v>57.756659082221361</v>
      </c>
      <c r="H1989" s="29">
        <v>3597.6318596014266</v>
      </c>
      <c r="I1989" s="29">
        <v>3568.6366865234231</v>
      </c>
      <c r="J1989" s="29">
        <v>214836.3633134767</v>
      </c>
      <c r="K1989" s="29">
        <v>83767.081033441762</v>
      </c>
      <c r="L1989" s="31">
        <v>9.7500000000000003E-2</v>
      </c>
      <c r="M1989" s="31" t="s">
        <v>35</v>
      </c>
      <c r="N1989" s="29">
        <v>218404.99999999997</v>
      </c>
      <c r="O1989" s="29" t="s">
        <v>184</v>
      </c>
      <c r="P1989" s="81">
        <v>2040</v>
      </c>
    </row>
    <row r="1990" spans="3:16" x14ac:dyDescent="0.4">
      <c r="C1990" s="29">
        <v>84</v>
      </c>
      <c r="D1990" s="30">
        <v>51288</v>
      </c>
      <c r="E1990" s="29" t="s">
        <v>105</v>
      </c>
      <c r="F1990" s="29">
        <v>3568.6366865234236</v>
      </c>
      <c r="G1990" s="29">
        <v>28.995173078002814</v>
      </c>
      <c r="H1990" s="29">
        <v>3597.6318596014262</v>
      </c>
      <c r="I1990" s="29">
        <v>-2.4868995751603507E-13</v>
      </c>
      <c r="J1990" s="29">
        <v>218405.00000000012</v>
      </c>
      <c r="K1990" s="29">
        <v>83796.076206519763</v>
      </c>
      <c r="L1990" s="31">
        <v>9.7500000000000003E-2</v>
      </c>
      <c r="M1990" s="31" t="s">
        <v>35</v>
      </c>
      <c r="N1990" s="29">
        <v>218404.99999999997</v>
      </c>
      <c r="O1990" s="29" t="s">
        <v>184</v>
      </c>
      <c r="P1990" s="81">
        <v>2040</v>
      </c>
    </row>
    <row r="1991" spans="3:16" x14ac:dyDescent="0.4">
      <c r="C1991" s="29">
        <v>0</v>
      </c>
      <c r="D1991" s="30">
        <v>48761</v>
      </c>
      <c r="E1991" s="29" t="s">
        <v>106</v>
      </c>
      <c r="F1991" s="29">
        <v>0</v>
      </c>
      <c r="G1991" s="29">
        <v>0</v>
      </c>
      <c r="H1991" s="29">
        <v>0</v>
      </c>
      <c r="I1991" s="29">
        <v>218404.99999999997</v>
      </c>
      <c r="J1991" s="29">
        <v>0</v>
      </c>
      <c r="K1991" s="29">
        <v>0</v>
      </c>
      <c r="L1991" s="31">
        <v>0.1225</v>
      </c>
      <c r="M1991" s="31" t="s">
        <v>36</v>
      </c>
      <c r="N1991" s="29">
        <v>218404.99999999997</v>
      </c>
      <c r="O1991" s="29" t="s">
        <v>184</v>
      </c>
      <c r="P1991" s="81">
        <v>2033</v>
      </c>
    </row>
    <row r="1992" spans="3:16" x14ac:dyDescent="0.4">
      <c r="C1992" s="29">
        <v>1</v>
      </c>
      <c r="D1992" s="30">
        <v>48792</v>
      </c>
      <c r="E1992" s="29" t="s">
        <v>106</v>
      </c>
      <c r="F1992" s="29">
        <v>2656.3843837419695</v>
      </c>
      <c r="G1992" s="29">
        <v>2229.5510416666662</v>
      </c>
      <c r="H1992" s="29">
        <v>4885.9354254086356</v>
      </c>
      <c r="I1992" s="29">
        <v>215748.615616258</v>
      </c>
      <c r="J1992" s="29">
        <v>2656.3843837419695</v>
      </c>
      <c r="K1992" s="29">
        <v>2229.5510416666662</v>
      </c>
      <c r="L1992" s="31">
        <v>0.1225</v>
      </c>
      <c r="M1992" s="31" t="s">
        <v>36</v>
      </c>
      <c r="N1992" s="29">
        <v>218404.99999999997</v>
      </c>
      <c r="O1992" s="29" t="s">
        <v>184</v>
      </c>
      <c r="P1992" s="81">
        <v>2033</v>
      </c>
    </row>
    <row r="1993" spans="3:16" x14ac:dyDescent="0.4">
      <c r="C1993" s="29">
        <v>2</v>
      </c>
      <c r="D1993" s="30">
        <v>48823</v>
      </c>
      <c r="E1993" s="29" t="s">
        <v>106</v>
      </c>
      <c r="F1993" s="29">
        <v>2683.5016409926693</v>
      </c>
      <c r="G1993" s="29">
        <v>2202.4337844159672</v>
      </c>
      <c r="H1993" s="29">
        <v>4885.9354254086365</v>
      </c>
      <c r="I1993" s="29">
        <v>213065.11397526533</v>
      </c>
      <c r="J1993" s="29">
        <v>5339.8860247346383</v>
      </c>
      <c r="K1993" s="29">
        <v>4431.9848260826329</v>
      </c>
      <c r="L1993" s="31">
        <v>0.1225</v>
      </c>
      <c r="M1993" s="31" t="s">
        <v>36</v>
      </c>
      <c r="N1993" s="29">
        <v>218404.99999999997</v>
      </c>
      <c r="O1993" s="29" t="s">
        <v>184</v>
      </c>
      <c r="P1993" s="81">
        <v>2033</v>
      </c>
    </row>
    <row r="1994" spans="3:16" x14ac:dyDescent="0.4">
      <c r="C1994" s="29">
        <v>3</v>
      </c>
      <c r="D1994" s="30">
        <v>48853</v>
      </c>
      <c r="E1994" s="29" t="s">
        <v>106</v>
      </c>
      <c r="F1994" s="29">
        <v>2710.8957202444681</v>
      </c>
      <c r="G1994" s="29">
        <v>2175.0397051641667</v>
      </c>
      <c r="H1994" s="29">
        <v>4885.9354254086347</v>
      </c>
      <c r="I1994" s="29">
        <v>210354.21825502085</v>
      </c>
      <c r="J1994" s="29">
        <v>8050.7817449791064</v>
      </c>
      <c r="K1994" s="29">
        <v>6607.0245312467996</v>
      </c>
      <c r="L1994" s="31">
        <v>0.1225</v>
      </c>
      <c r="M1994" s="31" t="s">
        <v>36</v>
      </c>
      <c r="N1994" s="29">
        <v>218404.99999999997</v>
      </c>
      <c r="O1994" s="29" t="s">
        <v>184</v>
      </c>
      <c r="P1994" s="81">
        <v>2033</v>
      </c>
    </row>
    <row r="1995" spans="3:16" x14ac:dyDescent="0.4">
      <c r="C1995" s="29">
        <v>4</v>
      </c>
      <c r="D1995" s="30">
        <v>48884</v>
      </c>
      <c r="E1995" s="29" t="s">
        <v>106</v>
      </c>
      <c r="F1995" s="29">
        <v>2738.569447388631</v>
      </c>
      <c r="G1995" s="29">
        <v>2147.3659780200046</v>
      </c>
      <c r="H1995" s="29">
        <v>4885.9354254086356</v>
      </c>
      <c r="I1995" s="29">
        <v>207615.64880763221</v>
      </c>
      <c r="J1995" s="29">
        <v>10789.351192367738</v>
      </c>
      <c r="K1995" s="29">
        <v>8754.3905092668047</v>
      </c>
      <c r="L1995" s="31">
        <v>0.1225</v>
      </c>
      <c r="M1995" s="31" t="s">
        <v>36</v>
      </c>
      <c r="N1995" s="29">
        <v>218404.99999999997</v>
      </c>
      <c r="O1995" s="29" t="s">
        <v>184</v>
      </c>
      <c r="P1995" s="81">
        <v>2033</v>
      </c>
    </row>
    <row r="1996" spans="3:16" x14ac:dyDescent="0.4">
      <c r="C1996" s="29">
        <v>5</v>
      </c>
      <c r="D1996" s="30">
        <v>48914</v>
      </c>
      <c r="E1996" s="29" t="s">
        <v>106</v>
      </c>
      <c r="F1996" s="29">
        <v>2766.5256771640561</v>
      </c>
      <c r="G1996" s="29">
        <v>2119.4097482445786</v>
      </c>
      <c r="H1996" s="29">
        <v>4885.9354254086347</v>
      </c>
      <c r="I1996" s="29">
        <v>204849.12313046816</v>
      </c>
      <c r="J1996" s="29">
        <v>13555.876869531794</v>
      </c>
      <c r="K1996" s="29">
        <v>10873.800257511382</v>
      </c>
      <c r="L1996" s="31">
        <v>0.1225</v>
      </c>
      <c r="M1996" s="31" t="s">
        <v>36</v>
      </c>
      <c r="N1996" s="29">
        <v>218404.99999999997</v>
      </c>
      <c r="O1996" s="29" t="s">
        <v>184</v>
      </c>
      <c r="P1996" s="81">
        <v>2033</v>
      </c>
    </row>
    <row r="1997" spans="3:16" x14ac:dyDescent="0.4">
      <c r="C1997" s="29">
        <v>6</v>
      </c>
      <c r="D1997" s="30">
        <v>48945</v>
      </c>
      <c r="E1997" s="29" t="s">
        <v>106</v>
      </c>
      <c r="F1997" s="29">
        <v>2794.7672934517741</v>
      </c>
      <c r="G1997" s="29">
        <v>2091.1681319568625</v>
      </c>
      <c r="H1997" s="29">
        <v>4885.9354254086365</v>
      </c>
      <c r="I1997" s="29">
        <v>202054.3558370164</v>
      </c>
      <c r="J1997" s="29">
        <v>16350.644162983568</v>
      </c>
      <c r="K1997" s="29">
        <v>12964.968389468246</v>
      </c>
      <c r="L1997" s="31">
        <v>0.1225</v>
      </c>
      <c r="M1997" s="31" t="s">
        <v>36</v>
      </c>
      <c r="N1997" s="29">
        <v>218404.99999999997</v>
      </c>
      <c r="O1997" s="29" t="s">
        <v>184</v>
      </c>
      <c r="P1997" s="81">
        <v>2034</v>
      </c>
    </row>
    <row r="1998" spans="3:16" x14ac:dyDescent="0.4">
      <c r="C1998" s="29">
        <v>7</v>
      </c>
      <c r="D1998" s="30">
        <v>48976</v>
      </c>
      <c r="E1998" s="29" t="s">
        <v>106</v>
      </c>
      <c r="F1998" s="29">
        <v>2823.2972095724267</v>
      </c>
      <c r="G1998" s="29">
        <v>2062.6382158362089</v>
      </c>
      <c r="H1998" s="29">
        <v>4885.9354254086356</v>
      </c>
      <c r="I1998" s="29">
        <v>199231.05862744397</v>
      </c>
      <c r="J1998" s="29">
        <v>19173.941372555993</v>
      </c>
      <c r="K1998" s="29">
        <v>15027.606605304454</v>
      </c>
      <c r="L1998" s="31">
        <v>0.1225</v>
      </c>
      <c r="M1998" s="31" t="s">
        <v>36</v>
      </c>
      <c r="N1998" s="29">
        <v>218404.99999999997</v>
      </c>
      <c r="O1998" s="29" t="s">
        <v>184</v>
      </c>
      <c r="P1998" s="81">
        <v>2034</v>
      </c>
    </row>
    <row r="1999" spans="3:16" x14ac:dyDescent="0.4">
      <c r="C1999" s="29">
        <v>8</v>
      </c>
      <c r="D1999" s="30">
        <v>49004</v>
      </c>
      <c r="E1999" s="29" t="s">
        <v>106</v>
      </c>
      <c r="F1999" s="29">
        <v>2852.1183685868109</v>
      </c>
      <c r="G1999" s="29">
        <v>2033.8170568218238</v>
      </c>
      <c r="H1999" s="29">
        <v>4885.9354254086347</v>
      </c>
      <c r="I1999" s="29">
        <v>196378.94025885715</v>
      </c>
      <c r="J1999" s="29">
        <v>22026.059741142803</v>
      </c>
      <c r="K1999" s="29">
        <v>17061.423662126279</v>
      </c>
      <c r="L1999" s="31">
        <v>0.1225</v>
      </c>
      <c r="M1999" s="31" t="s">
        <v>36</v>
      </c>
      <c r="N1999" s="29">
        <v>218404.99999999997</v>
      </c>
      <c r="O1999" s="29" t="s">
        <v>184</v>
      </c>
      <c r="P1999" s="81">
        <v>2034</v>
      </c>
    </row>
    <row r="2000" spans="3:16" x14ac:dyDescent="0.4">
      <c r="C2000" s="29">
        <v>9</v>
      </c>
      <c r="D2000" s="30">
        <v>49035</v>
      </c>
      <c r="E2000" s="29" t="s">
        <v>106</v>
      </c>
      <c r="F2000" s="29">
        <v>2881.2337435994687</v>
      </c>
      <c r="G2000" s="29">
        <v>2004.7016818091668</v>
      </c>
      <c r="H2000" s="29">
        <v>4885.9354254086356</v>
      </c>
      <c r="I2000" s="29">
        <v>193497.70651525768</v>
      </c>
      <c r="J2000" s="29">
        <v>24907.293484742273</v>
      </c>
      <c r="K2000" s="29">
        <v>19066.125343935444</v>
      </c>
      <c r="L2000" s="31">
        <v>0.1225</v>
      </c>
      <c r="M2000" s="31" t="s">
        <v>36</v>
      </c>
      <c r="N2000" s="29">
        <v>218404.99999999997</v>
      </c>
      <c r="O2000" s="29" t="s">
        <v>184</v>
      </c>
      <c r="P2000" s="81">
        <v>2034</v>
      </c>
    </row>
    <row r="2001" spans="3:16" x14ac:dyDescent="0.4">
      <c r="C2001" s="29">
        <v>10</v>
      </c>
      <c r="D2001" s="30">
        <v>49065</v>
      </c>
      <c r="E2001" s="29" t="s">
        <v>106</v>
      </c>
      <c r="F2001" s="29">
        <v>2910.6463380653804</v>
      </c>
      <c r="G2001" s="29">
        <v>1975.2890873432555</v>
      </c>
      <c r="H2001" s="29">
        <v>4885.9354254086356</v>
      </c>
      <c r="I2001" s="29">
        <v>190587.0601771923</v>
      </c>
      <c r="J2001" s="29">
        <v>27817.939822807653</v>
      </c>
      <c r="K2001" s="29">
        <v>21041.414431278699</v>
      </c>
      <c r="L2001" s="31">
        <v>0.1225</v>
      </c>
      <c r="M2001" s="31" t="s">
        <v>36</v>
      </c>
      <c r="N2001" s="29">
        <v>218404.99999999997</v>
      </c>
      <c r="O2001" s="29" t="s">
        <v>184</v>
      </c>
      <c r="P2001" s="81">
        <v>2034</v>
      </c>
    </row>
    <row r="2002" spans="3:16" x14ac:dyDescent="0.4">
      <c r="C2002" s="29">
        <v>11</v>
      </c>
      <c r="D2002" s="30">
        <v>49096</v>
      </c>
      <c r="E2002" s="29" t="s">
        <v>106</v>
      </c>
      <c r="F2002" s="29">
        <v>2940.3591860997967</v>
      </c>
      <c r="G2002" s="29">
        <v>1945.576239308838</v>
      </c>
      <c r="H2002" s="29">
        <v>4885.9354254086347</v>
      </c>
      <c r="I2002" s="29">
        <v>187646.70099109251</v>
      </c>
      <c r="J2002" s="29">
        <v>30758.299008907452</v>
      </c>
      <c r="K2002" s="29">
        <v>22986.990670587536</v>
      </c>
      <c r="L2002" s="31">
        <v>0.1225</v>
      </c>
      <c r="M2002" s="31" t="s">
        <v>36</v>
      </c>
      <c r="N2002" s="29">
        <v>218404.99999999997</v>
      </c>
      <c r="O2002" s="29" t="s">
        <v>184</v>
      </c>
      <c r="P2002" s="81">
        <v>2034</v>
      </c>
    </row>
    <row r="2003" spans="3:16" x14ac:dyDescent="0.4">
      <c r="C2003" s="29">
        <v>12</v>
      </c>
      <c r="D2003" s="30">
        <v>49126</v>
      </c>
      <c r="E2003" s="29" t="s">
        <v>106</v>
      </c>
      <c r="F2003" s="29">
        <v>2970.375352791234</v>
      </c>
      <c r="G2003" s="29">
        <v>1915.5600726174027</v>
      </c>
      <c r="H2003" s="29">
        <v>4885.9354254086365</v>
      </c>
      <c r="I2003" s="29">
        <v>184676.32563830129</v>
      </c>
      <c r="J2003" s="29">
        <v>33728.674361698686</v>
      </c>
      <c r="K2003" s="29">
        <v>24902.550743204938</v>
      </c>
      <c r="L2003" s="31">
        <v>0.1225</v>
      </c>
      <c r="M2003" s="31" t="s">
        <v>36</v>
      </c>
      <c r="N2003" s="29">
        <v>218404.99999999997</v>
      </c>
      <c r="O2003" s="29" t="s">
        <v>184</v>
      </c>
      <c r="P2003" s="81">
        <v>2034</v>
      </c>
    </row>
    <row r="2004" spans="3:16" x14ac:dyDescent="0.4">
      <c r="C2004" s="29">
        <v>13</v>
      </c>
      <c r="D2004" s="30">
        <v>49157</v>
      </c>
      <c r="E2004" s="29" t="s">
        <v>106</v>
      </c>
      <c r="F2004" s="29">
        <v>3000.6979345176433</v>
      </c>
      <c r="G2004" s="29">
        <v>1885.2374908909924</v>
      </c>
      <c r="H2004" s="29">
        <v>4885.9354254086356</v>
      </c>
      <c r="I2004" s="29">
        <v>181675.62770378366</v>
      </c>
      <c r="J2004" s="29">
        <v>36729.37229621633</v>
      </c>
      <c r="K2004" s="29">
        <v>26787.78823409593</v>
      </c>
      <c r="L2004" s="31">
        <v>0.1225</v>
      </c>
      <c r="M2004" s="31" t="s">
        <v>36</v>
      </c>
      <c r="N2004" s="29">
        <v>218404.99999999997</v>
      </c>
      <c r="O2004" s="29" t="s">
        <v>184</v>
      </c>
      <c r="P2004" s="81">
        <v>2034</v>
      </c>
    </row>
    <row r="2005" spans="3:16" x14ac:dyDescent="0.4">
      <c r="C2005" s="29">
        <v>14</v>
      </c>
      <c r="D2005" s="30">
        <v>49188</v>
      </c>
      <c r="E2005" s="29" t="s">
        <v>106</v>
      </c>
      <c r="F2005" s="29">
        <v>3031.3300592658452</v>
      </c>
      <c r="G2005" s="29">
        <v>1854.6053661427914</v>
      </c>
      <c r="H2005" s="29">
        <v>4885.9354254086365</v>
      </c>
      <c r="I2005" s="29">
        <v>178644.29764451782</v>
      </c>
      <c r="J2005" s="29">
        <v>39760.702355482179</v>
      </c>
      <c r="K2005" s="29">
        <v>28642.39360023872</v>
      </c>
      <c r="L2005" s="31">
        <v>0.1225</v>
      </c>
      <c r="M2005" s="31" t="s">
        <v>36</v>
      </c>
      <c r="N2005" s="29">
        <v>218404.99999999997</v>
      </c>
      <c r="O2005" s="29" t="s">
        <v>184</v>
      </c>
      <c r="P2005" s="81">
        <v>2034</v>
      </c>
    </row>
    <row r="2006" spans="3:16" x14ac:dyDescent="0.4">
      <c r="C2006" s="29">
        <v>15</v>
      </c>
      <c r="D2006" s="30">
        <v>49218</v>
      </c>
      <c r="E2006" s="29" t="s">
        <v>106</v>
      </c>
      <c r="F2006" s="29">
        <v>3062.2748869541838</v>
      </c>
      <c r="G2006" s="29">
        <v>1823.6605384544528</v>
      </c>
      <c r="H2006" s="29">
        <v>4885.9354254086365</v>
      </c>
      <c r="I2006" s="29">
        <v>175582.02275756362</v>
      </c>
      <c r="J2006" s="29">
        <v>42822.977242436362</v>
      </c>
      <c r="K2006" s="29">
        <v>30466.054138693173</v>
      </c>
      <c r="L2006" s="31">
        <v>0.1225</v>
      </c>
      <c r="M2006" s="31" t="s">
        <v>36</v>
      </c>
      <c r="N2006" s="29">
        <v>218404.99999999997</v>
      </c>
      <c r="O2006" s="29" t="s">
        <v>184</v>
      </c>
      <c r="P2006" s="81">
        <v>2034</v>
      </c>
    </row>
    <row r="2007" spans="3:16" x14ac:dyDescent="0.4">
      <c r="C2007" s="29">
        <v>16</v>
      </c>
      <c r="D2007" s="30">
        <v>49249</v>
      </c>
      <c r="E2007" s="29" t="s">
        <v>106</v>
      </c>
      <c r="F2007" s="29">
        <v>3093.5356097585081</v>
      </c>
      <c r="G2007" s="29">
        <v>1792.3998156501286</v>
      </c>
      <c r="H2007" s="29">
        <v>4885.9354254086365</v>
      </c>
      <c r="I2007" s="29">
        <v>172488.48714780511</v>
      </c>
      <c r="J2007" s="29">
        <v>45916.512852194872</v>
      </c>
      <c r="K2007" s="29">
        <v>32258.453954343302</v>
      </c>
      <c r="L2007" s="31">
        <v>0.1225</v>
      </c>
      <c r="M2007" s="31" t="s">
        <v>36</v>
      </c>
      <c r="N2007" s="29">
        <v>218404.99999999997</v>
      </c>
      <c r="O2007" s="29" t="s">
        <v>184</v>
      </c>
      <c r="P2007" s="81">
        <v>2034</v>
      </c>
    </row>
    <row r="2008" spans="3:16" x14ac:dyDescent="0.4">
      <c r="C2008" s="29">
        <v>17</v>
      </c>
      <c r="D2008" s="30">
        <v>49279</v>
      </c>
      <c r="E2008" s="29" t="s">
        <v>106</v>
      </c>
      <c r="F2008" s="29">
        <v>3125.1154524414596</v>
      </c>
      <c r="G2008" s="29">
        <v>1760.8199729671771</v>
      </c>
      <c r="H2008" s="29">
        <v>4885.9354254086365</v>
      </c>
      <c r="I2008" s="29">
        <v>169363.37169536366</v>
      </c>
      <c r="J2008" s="29">
        <v>49041.628304636331</v>
      </c>
      <c r="K2008" s="29">
        <v>34019.273927310482</v>
      </c>
      <c r="L2008" s="31">
        <v>0.1225</v>
      </c>
      <c r="M2008" s="31" t="s">
        <v>36</v>
      </c>
      <c r="N2008" s="29">
        <v>218404.99999999997</v>
      </c>
      <c r="O2008" s="29" t="s">
        <v>184</v>
      </c>
      <c r="P2008" s="81">
        <v>2034</v>
      </c>
    </row>
    <row r="2009" spans="3:16" x14ac:dyDescent="0.4">
      <c r="C2009" s="29">
        <v>18</v>
      </c>
      <c r="D2009" s="30">
        <v>49310</v>
      </c>
      <c r="E2009" s="29" t="s">
        <v>106</v>
      </c>
      <c r="F2009" s="29">
        <v>3157.0176726851323</v>
      </c>
      <c r="G2009" s="29">
        <v>1728.917752723504</v>
      </c>
      <c r="H2009" s="29">
        <v>4885.9354254086365</v>
      </c>
      <c r="I2009" s="29">
        <v>166206.35402267854</v>
      </c>
      <c r="J2009" s="29">
        <v>52198.645977321466</v>
      </c>
      <c r="K2009" s="29">
        <v>35748.191680033982</v>
      </c>
      <c r="L2009" s="31">
        <v>0.1225</v>
      </c>
      <c r="M2009" s="31" t="s">
        <v>36</v>
      </c>
      <c r="N2009" s="29">
        <v>218404.99999999997</v>
      </c>
      <c r="O2009" s="29" t="s">
        <v>184</v>
      </c>
      <c r="P2009" s="81">
        <v>2035</v>
      </c>
    </row>
    <row r="2010" spans="3:16" x14ac:dyDescent="0.4">
      <c r="C2010" s="29">
        <v>19</v>
      </c>
      <c r="D2010" s="30">
        <v>49341</v>
      </c>
      <c r="E2010" s="29" t="s">
        <v>106</v>
      </c>
      <c r="F2010" s="29">
        <v>3189.2455614271266</v>
      </c>
      <c r="G2010" s="29">
        <v>1696.6898639815101</v>
      </c>
      <c r="H2010" s="29">
        <v>4885.9354254086365</v>
      </c>
      <c r="I2010" s="29">
        <v>163017.10846125142</v>
      </c>
      <c r="J2010" s="29">
        <v>55387.89153874859</v>
      </c>
      <c r="K2010" s="29">
        <v>37444.881544015494</v>
      </c>
      <c r="L2010" s="31">
        <v>0.1225</v>
      </c>
      <c r="M2010" s="31" t="s">
        <v>36</v>
      </c>
      <c r="N2010" s="29">
        <v>218404.99999999997</v>
      </c>
      <c r="O2010" s="29" t="s">
        <v>184</v>
      </c>
      <c r="P2010" s="81">
        <v>2035</v>
      </c>
    </row>
    <row r="2011" spans="3:16" x14ac:dyDescent="0.4">
      <c r="C2011" s="29">
        <v>20</v>
      </c>
      <c r="D2011" s="30">
        <v>49369</v>
      </c>
      <c r="E2011" s="29" t="s">
        <v>106</v>
      </c>
      <c r="F2011" s="29">
        <v>3221.8024432000284</v>
      </c>
      <c r="G2011" s="29">
        <v>1664.1329822086082</v>
      </c>
      <c r="H2011" s="29">
        <v>4885.9354254086365</v>
      </c>
      <c r="I2011" s="29">
        <v>159795.3060180514</v>
      </c>
      <c r="J2011" s="29">
        <v>58609.693981948622</v>
      </c>
      <c r="K2011" s="29">
        <v>39109.014526224099</v>
      </c>
      <c r="L2011" s="31">
        <v>0.1225</v>
      </c>
      <c r="M2011" s="31" t="s">
        <v>36</v>
      </c>
      <c r="N2011" s="29">
        <v>218404.99999999997</v>
      </c>
      <c r="O2011" s="29" t="s">
        <v>184</v>
      </c>
      <c r="P2011" s="81">
        <v>2035</v>
      </c>
    </row>
    <row r="2012" spans="3:16" x14ac:dyDescent="0.4">
      <c r="C2012" s="29">
        <v>21</v>
      </c>
      <c r="D2012" s="30">
        <v>49400</v>
      </c>
      <c r="E2012" s="29" t="s">
        <v>106</v>
      </c>
      <c r="F2012" s="29">
        <v>3254.6916764743637</v>
      </c>
      <c r="G2012" s="29">
        <v>1631.2437489342747</v>
      </c>
      <c r="H2012" s="29">
        <v>4885.9354254086384</v>
      </c>
      <c r="I2012" s="29">
        <v>156540.61434157705</v>
      </c>
      <c r="J2012" s="29">
        <v>61864.385658422987</v>
      </c>
      <c r="K2012" s="29">
        <v>40740.258275158376</v>
      </c>
      <c r="L2012" s="31">
        <v>0.1225</v>
      </c>
      <c r="M2012" s="31" t="s">
        <v>36</v>
      </c>
      <c r="N2012" s="29">
        <v>218404.99999999997</v>
      </c>
      <c r="O2012" s="29" t="s">
        <v>184</v>
      </c>
      <c r="P2012" s="81">
        <v>2035</v>
      </c>
    </row>
    <row r="2013" spans="3:16" x14ac:dyDescent="0.4">
      <c r="C2013" s="29">
        <v>22</v>
      </c>
      <c r="D2013" s="30">
        <v>49430</v>
      </c>
      <c r="E2013" s="29" t="s">
        <v>106</v>
      </c>
      <c r="F2013" s="29">
        <v>3287.9166540050373</v>
      </c>
      <c r="G2013" s="29">
        <v>1598.018771403599</v>
      </c>
      <c r="H2013" s="29">
        <v>4885.9354254086365</v>
      </c>
      <c r="I2013" s="29">
        <v>153252.69768757201</v>
      </c>
      <c r="J2013" s="29">
        <v>65152.302312428023</v>
      </c>
      <c r="K2013" s="29">
        <v>42338.277046561976</v>
      </c>
      <c r="L2013" s="31">
        <v>0.1225</v>
      </c>
      <c r="M2013" s="31" t="s">
        <v>36</v>
      </c>
      <c r="N2013" s="29">
        <v>218404.99999999997</v>
      </c>
      <c r="O2013" s="29" t="s">
        <v>184</v>
      </c>
      <c r="P2013" s="81">
        <v>2035</v>
      </c>
    </row>
    <row r="2014" spans="3:16" x14ac:dyDescent="0.4">
      <c r="C2014" s="29">
        <v>23</v>
      </c>
      <c r="D2014" s="30">
        <v>49461</v>
      </c>
      <c r="E2014" s="29" t="s">
        <v>106</v>
      </c>
      <c r="F2014" s="29">
        <v>3321.4808031813409</v>
      </c>
      <c r="G2014" s="29">
        <v>1564.4546222272977</v>
      </c>
      <c r="H2014" s="29">
        <v>4885.9354254086384</v>
      </c>
      <c r="I2014" s="29">
        <v>149931.21688439068</v>
      </c>
      <c r="J2014" s="29">
        <v>68473.78311560936</v>
      </c>
      <c r="K2014" s="29">
        <v>43902.731668789274</v>
      </c>
      <c r="L2014" s="31">
        <v>0.1225</v>
      </c>
      <c r="M2014" s="31" t="s">
        <v>36</v>
      </c>
      <c r="N2014" s="29">
        <v>218404.99999999997</v>
      </c>
      <c r="O2014" s="29" t="s">
        <v>184</v>
      </c>
      <c r="P2014" s="81">
        <v>2035</v>
      </c>
    </row>
    <row r="2015" spans="3:16" x14ac:dyDescent="0.4">
      <c r="C2015" s="29">
        <v>24</v>
      </c>
      <c r="D2015" s="30">
        <v>49491</v>
      </c>
      <c r="E2015" s="29" t="s">
        <v>106</v>
      </c>
      <c r="F2015" s="29">
        <v>3355.3875863804824</v>
      </c>
      <c r="G2015" s="29">
        <v>1530.5478390281548</v>
      </c>
      <c r="H2015" s="29">
        <v>4885.9354254086375</v>
      </c>
      <c r="I2015" s="29">
        <v>146575.82929801021</v>
      </c>
      <c r="J2015" s="29">
        <v>71829.170701989846</v>
      </c>
      <c r="K2015" s="29">
        <v>45433.279507817431</v>
      </c>
      <c r="L2015" s="31">
        <v>0.1225</v>
      </c>
      <c r="M2015" s="31" t="s">
        <v>36</v>
      </c>
      <c r="N2015" s="29">
        <v>218404.99999999997</v>
      </c>
      <c r="O2015" s="29" t="s">
        <v>184</v>
      </c>
      <c r="P2015" s="81">
        <v>2035</v>
      </c>
    </row>
    <row r="2016" spans="3:16" x14ac:dyDescent="0.4">
      <c r="C2016" s="29">
        <v>25</v>
      </c>
      <c r="D2016" s="30">
        <v>49522</v>
      </c>
      <c r="E2016" s="29" t="s">
        <v>106</v>
      </c>
      <c r="F2016" s="29">
        <v>3389.6405013247841</v>
      </c>
      <c r="G2016" s="29">
        <v>1496.2949240838543</v>
      </c>
      <c r="H2016" s="29">
        <v>4885.9354254086384</v>
      </c>
      <c r="I2016" s="29">
        <v>143186.18879668543</v>
      </c>
      <c r="J2016" s="29">
        <v>75218.811203314632</v>
      </c>
      <c r="K2016" s="29">
        <v>46929.574431901288</v>
      </c>
      <c r="L2016" s="31">
        <v>0.1225</v>
      </c>
      <c r="M2016" s="31" t="s">
        <v>36</v>
      </c>
      <c r="N2016" s="29">
        <v>218404.99999999997</v>
      </c>
      <c r="O2016" s="29" t="s">
        <v>184</v>
      </c>
      <c r="P2016" s="81">
        <v>2035</v>
      </c>
    </row>
    <row r="2017" spans="3:16" x14ac:dyDescent="0.4">
      <c r="C2017" s="29">
        <v>26</v>
      </c>
      <c r="D2017" s="30">
        <v>49553</v>
      </c>
      <c r="E2017" s="29" t="s">
        <v>106</v>
      </c>
      <c r="F2017" s="29">
        <v>3424.2430814424747</v>
      </c>
      <c r="G2017" s="29">
        <v>1461.6923439661637</v>
      </c>
      <c r="H2017" s="29">
        <v>4885.9354254086384</v>
      </c>
      <c r="I2017" s="29">
        <v>139761.94571524294</v>
      </c>
      <c r="J2017" s="29">
        <v>78643.054284757105</v>
      </c>
      <c r="K2017" s="29">
        <v>48391.266775867451</v>
      </c>
      <c r="L2017" s="31">
        <v>0.1225</v>
      </c>
      <c r="M2017" s="31" t="s">
        <v>36</v>
      </c>
      <c r="N2017" s="29">
        <v>218404.99999999997</v>
      </c>
      <c r="O2017" s="29" t="s">
        <v>184</v>
      </c>
      <c r="P2017" s="81">
        <v>2035</v>
      </c>
    </row>
    <row r="2018" spans="3:16" x14ac:dyDescent="0.4">
      <c r="C2018" s="29">
        <v>27</v>
      </c>
      <c r="D2018" s="30">
        <v>49583</v>
      </c>
      <c r="E2018" s="29" t="s">
        <v>106</v>
      </c>
      <c r="F2018" s="29">
        <v>3459.1988962321993</v>
      </c>
      <c r="G2018" s="29">
        <v>1426.7365291764384</v>
      </c>
      <c r="H2018" s="29">
        <v>4885.9354254086375</v>
      </c>
      <c r="I2018" s="29">
        <v>136302.74681901073</v>
      </c>
      <c r="J2018" s="29">
        <v>82102.253180989297</v>
      </c>
      <c r="K2018" s="29">
        <v>49818.003305043887</v>
      </c>
      <c r="L2018" s="31">
        <v>0.1225</v>
      </c>
      <c r="M2018" s="31" t="s">
        <v>36</v>
      </c>
      <c r="N2018" s="29">
        <v>218404.99999999997</v>
      </c>
      <c r="O2018" s="29" t="s">
        <v>184</v>
      </c>
      <c r="P2018" s="81">
        <v>2035</v>
      </c>
    </row>
    <row r="2019" spans="3:16" x14ac:dyDescent="0.4">
      <c r="C2019" s="29">
        <v>28</v>
      </c>
      <c r="D2019" s="30">
        <v>49614</v>
      </c>
      <c r="E2019" s="29" t="s">
        <v>106</v>
      </c>
      <c r="F2019" s="29">
        <v>3494.5115516312362</v>
      </c>
      <c r="G2019" s="29">
        <v>1391.4238737774012</v>
      </c>
      <c r="H2019" s="29">
        <v>4885.9354254086375</v>
      </c>
      <c r="I2019" s="29">
        <v>132808.2352673795</v>
      </c>
      <c r="J2019" s="29">
        <v>85596.764732620533</v>
      </c>
      <c r="K2019" s="29">
        <v>51209.427178821286</v>
      </c>
      <c r="L2019" s="31">
        <v>0.1225</v>
      </c>
      <c r="M2019" s="31" t="s">
        <v>36</v>
      </c>
      <c r="N2019" s="29">
        <v>218404.99999999997</v>
      </c>
      <c r="O2019" s="29" t="s">
        <v>184</v>
      </c>
      <c r="P2019" s="81">
        <v>2035</v>
      </c>
    </row>
    <row r="2020" spans="3:16" x14ac:dyDescent="0.4">
      <c r="C2020" s="29">
        <v>29</v>
      </c>
      <c r="D2020" s="30">
        <v>49644</v>
      </c>
      <c r="E2020" s="29" t="s">
        <v>106</v>
      </c>
      <c r="F2020" s="29">
        <v>3530.1846903874721</v>
      </c>
      <c r="G2020" s="29">
        <v>1355.7507350211656</v>
      </c>
      <c r="H2020" s="29">
        <v>4885.9354254086375</v>
      </c>
      <c r="I2020" s="29">
        <v>129278.05057699203</v>
      </c>
      <c r="J2020" s="29">
        <v>89126.949423008002</v>
      </c>
      <c r="K2020" s="29">
        <v>52565.177913842454</v>
      </c>
      <c r="L2020" s="31">
        <v>0.1225</v>
      </c>
      <c r="M2020" s="31" t="s">
        <v>36</v>
      </c>
      <c r="N2020" s="29">
        <v>218404.99999999997</v>
      </c>
      <c r="O2020" s="29" t="s">
        <v>184</v>
      </c>
      <c r="P2020" s="81">
        <v>2035</v>
      </c>
    </row>
    <row r="2021" spans="3:16" x14ac:dyDescent="0.4">
      <c r="C2021" s="29">
        <v>30</v>
      </c>
      <c r="D2021" s="30">
        <v>49675</v>
      </c>
      <c r="E2021" s="29" t="s">
        <v>106</v>
      </c>
      <c r="F2021" s="29">
        <v>3566.2219924351784</v>
      </c>
      <c r="G2021" s="29">
        <v>1319.7134329734602</v>
      </c>
      <c r="H2021" s="29">
        <v>4885.9354254086384</v>
      </c>
      <c r="I2021" s="29">
        <v>125711.82858455685</v>
      </c>
      <c r="J2021" s="29">
        <v>92693.171415443183</v>
      </c>
      <c r="K2021" s="29">
        <v>53884.891346815915</v>
      </c>
      <c r="L2021" s="31">
        <v>0.1225</v>
      </c>
      <c r="M2021" s="31" t="s">
        <v>36</v>
      </c>
      <c r="N2021" s="29">
        <v>218404.99999999997</v>
      </c>
      <c r="O2021" s="29" t="s">
        <v>184</v>
      </c>
      <c r="P2021" s="81">
        <v>2036</v>
      </c>
    </row>
    <row r="2022" spans="3:16" x14ac:dyDescent="0.4">
      <c r="C2022" s="29">
        <v>31</v>
      </c>
      <c r="D2022" s="30">
        <v>49706</v>
      </c>
      <c r="E2022" s="29" t="s">
        <v>106</v>
      </c>
      <c r="F2022" s="29">
        <v>3602.6271752746206</v>
      </c>
      <c r="G2022" s="29">
        <v>1283.3082501340177</v>
      </c>
      <c r="H2022" s="29">
        <v>4885.9354254086384</v>
      </c>
      <c r="I2022" s="29">
        <v>122109.20140928222</v>
      </c>
      <c r="J2022" s="29">
        <v>96295.798590717808</v>
      </c>
      <c r="K2022" s="29">
        <v>55168.199596949933</v>
      </c>
      <c r="L2022" s="31">
        <v>0.1225</v>
      </c>
      <c r="M2022" s="31" t="s">
        <v>36</v>
      </c>
      <c r="N2022" s="29">
        <v>218404.99999999997</v>
      </c>
      <c r="O2022" s="29" t="s">
        <v>184</v>
      </c>
      <c r="P2022" s="81">
        <v>2036</v>
      </c>
    </row>
    <row r="2023" spans="3:16" x14ac:dyDescent="0.4">
      <c r="C2023" s="29">
        <v>32</v>
      </c>
      <c r="D2023" s="30">
        <v>49735</v>
      </c>
      <c r="E2023" s="29" t="s">
        <v>106</v>
      </c>
      <c r="F2023" s="29">
        <v>3639.4039943555472</v>
      </c>
      <c r="G2023" s="29">
        <v>1246.5314310530894</v>
      </c>
      <c r="H2023" s="29">
        <v>4885.9354254086365</v>
      </c>
      <c r="I2023" s="29">
        <v>118469.79741492667</v>
      </c>
      <c r="J2023" s="29">
        <v>99935.202585073363</v>
      </c>
      <c r="K2023" s="29">
        <v>56414.731028003021</v>
      </c>
      <c r="L2023" s="31">
        <v>0.1225</v>
      </c>
      <c r="M2023" s="31" t="s">
        <v>36</v>
      </c>
      <c r="N2023" s="29">
        <v>218404.99999999997</v>
      </c>
      <c r="O2023" s="29" t="s">
        <v>184</v>
      </c>
      <c r="P2023" s="81">
        <v>2036</v>
      </c>
    </row>
    <row r="2024" spans="3:16" x14ac:dyDescent="0.4">
      <c r="C2024" s="29">
        <v>33</v>
      </c>
      <c r="D2024" s="30">
        <v>49766</v>
      </c>
      <c r="E2024" s="29" t="s">
        <v>106</v>
      </c>
      <c r="F2024" s="29">
        <v>3676.5562434645935</v>
      </c>
      <c r="G2024" s="29">
        <v>1209.379181944043</v>
      </c>
      <c r="H2024" s="29">
        <v>4885.9354254086365</v>
      </c>
      <c r="I2024" s="29">
        <v>114793.24117146207</v>
      </c>
      <c r="J2024" s="29">
        <v>103611.75882853796</v>
      </c>
      <c r="K2024" s="29">
        <v>57624.110209947066</v>
      </c>
      <c r="L2024" s="31">
        <v>0.1225</v>
      </c>
      <c r="M2024" s="31" t="s">
        <v>36</v>
      </c>
      <c r="N2024" s="29">
        <v>218404.99999999997</v>
      </c>
      <c r="O2024" s="29" t="s">
        <v>184</v>
      </c>
      <c r="P2024" s="81">
        <v>2036</v>
      </c>
    </row>
    <row r="2025" spans="3:16" x14ac:dyDescent="0.4">
      <c r="C2025" s="29">
        <v>34</v>
      </c>
      <c r="D2025" s="30">
        <v>49796</v>
      </c>
      <c r="E2025" s="29" t="s">
        <v>106</v>
      </c>
      <c r="F2025" s="29">
        <v>3714.0877551166277</v>
      </c>
      <c r="G2025" s="29">
        <v>1171.8476702920086</v>
      </c>
      <c r="H2025" s="29">
        <v>4885.9354254086365</v>
      </c>
      <c r="I2025" s="29">
        <v>111079.15341634543</v>
      </c>
      <c r="J2025" s="29">
        <v>107325.84658365459</v>
      </c>
      <c r="K2025" s="29">
        <v>58795.957880239075</v>
      </c>
      <c r="L2025" s="31">
        <v>0.1225</v>
      </c>
      <c r="M2025" s="31" t="s">
        <v>36</v>
      </c>
      <c r="N2025" s="29">
        <v>218404.99999999997</v>
      </c>
      <c r="O2025" s="29" t="s">
        <v>184</v>
      </c>
      <c r="P2025" s="81">
        <v>2036</v>
      </c>
    </row>
    <row r="2026" spans="3:16" x14ac:dyDescent="0.4">
      <c r="C2026" s="29">
        <v>35</v>
      </c>
      <c r="D2026" s="30">
        <v>49827</v>
      </c>
      <c r="E2026" s="29" t="s">
        <v>106</v>
      </c>
      <c r="F2026" s="29">
        <v>3752.0024009501103</v>
      </c>
      <c r="G2026" s="29">
        <v>1133.9330244585262</v>
      </c>
      <c r="H2026" s="29">
        <v>4885.9354254086365</v>
      </c>
      <c r="I2026" s="29">
        <v>107327.15101539533</v>
      </c>
      <c r="J2026" s="29">
        <v>111077.8489846047</v>
      </c>
      <c r="K2026" s="29">
        <v>59929.890904697604</v>
      </c>
      <c r="L2026" s="31">
        <v>0.1225</v>
      </c>
      <c r="M2026" s="31" t="s">
        <v>36</v>
      </c>
      <c r="N2026" s="29">
        <v>218404.99999999997</v>
      </c>
      <c r="O2026" s="29" t="s">
        <v>184</v>
      </c>
      <c r="P2026" s="81">
        <v>2036</v>
      </c>
    </row>
    <row r="2027" spans="3:16" x14ac:dyDescent="0.4">
      <c r="C2027" s="29">
        <v>36</v>
      </c>
      <c r="D2027" s="30">
        <v>49857</v>
      </c>
      <c r="E2027" s="29" t="s">
        <v>106</v>
      </c>
      <c r="F2027" s="29">
        <v>3790.304092126476</v>
      </c>
      <c r="G2027" s="29">
        <v>1095.6313332821605</v>
      </c>
      <c r="H2027" s="29">
        <v>4885.9354254086365</v>
      </c>
      <c r="I2027" s="29">
        <v>103536.84692326885</v>
      </c>
      <c r="J2027" s="29">
        <v>114868.15307673118</v>
      </c>
      <c r="K2027" s="29">
        <v>61025.522237979763</v>
      </c>
      <c r="L2027" s="31">
        <v>0.1225</v>
      </c>
      <c r="M2027" s="31" t="s">
        <v>36</v>
      </c>
      <c r="N2027" s="29">
        <v>218404.99999999997</v>
      </c>
      <c r="O2027" s="29" t="s">
        <v>184</v>
      </c>
      <c r="P2027" s="81">
        <v>2036</v>
      </c>
    </row>
    <row r="2028" spans="3:16" x14ac:dyDescent="0.4">
      <c r="C2028" s="29">
        <v>37</v>
      </c>
      <c r="D2028" s="30">
        <v>49888</v>
      </c>
      <c r="E2028" s="29" t="s">
        <v>106</v>
      </c>
      <c r="F2028" s="29">
        <v>3828.9967797336003</v>
      </c>
      <c r="G2028" s="29">
        <v>1056.9386456750362</v>
      </c>
      <c r="H2028" s="29">
        <v>4885.9354254086365</v>
      </c>
      <c r="I2028" s="29">
        <v>99707.850143535252</v>
      </c>
      <c r="J2028" s="29">
        <v>118697.14985646478</v>
      </c>
      <c r="K2028" s="29">
        <v>62082.4608836548</v>
      </c>
      <c r="L2028" s="31">
        <v>0.1225</v>
      </c>
      <c r="M2028" s="31" t="s">
        <v>36</v>
      </c>
      <c r="N2028" s="29">
        <v>218404.99999999997</v>
      </c>
      <c r="O2028" s="29" t="s">
        <v>184</v>
      </c>
      <c r="P2028" s="81">
        <v>2036</v>
      </c>
    </row>
    <row r="2029" spans="3:16" x14ac:dyDescent="0.4">
      <c r="C2029" s="29">
        <v>38</v>
      </c>
      <c r="D2029" s="30">
        <v>49919</v>
      </c>
      <c r="E2029" s="29" t="s">
        <v>106</v>
      </c>
      <c r="F2029" s="29">
        <v>3868.084455193381</v>
      </c>
      <c r="G2029" s="29">
        <v>1017.8509702152556</v>
      </c>
      <c r="H2029" s="29">
        <v>4885.9354254086365</v>
      </c>
      <c r="I2029" s="29">
        <v>95839.765688341868</v>
      </c>
      <c r="J2029" s="29">
        <v>122565.23431165816</v>
      </c>
      <c r="K2029" s="29">
        <v>63100.311853870058</v>
      </c>
      <c r="L2029" s="31">
        <v>0.1225</v>
      </c>
      <c r="M2029" s="31" t="s">
        <v>36</v>
      </c>
      <c r="N2029" s="29">
        <v>218404.99999999997</v>
      </c>
      <c r="O2029" s="29" t="s">
        <v>184</v>
      </c>
      <c r="P2029" s="81">
        <v>2036</v>
      </c>
    </row>
    <row r="2030" spans="3:16" x14ac:dyDescent="0.4">
      <c r="C2030" s="29">
        <v>39</v>
      </c>
      <c r="D2030" s="30">
        <v>49949</v>
      </c>
      <c r="E2030" s="29" t="s">
        <v>106</v>
      </c>
      <c r="F2030" s="29">
        <v>3907.5711506734801</v>
      </c>
      <c r="G2030" s="29">
        <v>978.36427473515653</v>
      </c>
      <c r="H2030" s="29">
        <v>4885.9354254086365</v>
      </c>
      <c r="I2030" s="29">
        <v>91932.194537668387</v>
      </c>
      <c r="J2030" s="29">
        <v>126472.80546233164</v>
      </c>
      <c r="K2030" s="29">
        <v>64078.676128605213</v>
      </c>
      <c r="L2030" s="31">
        <v>0.1225</v>
      </c>
      <c r="M2030" s="31" t="s">
        <v>36</v>
      </c>
      <c r="N2030" s="29">
        <v>218404.99999999997</v>
      </c>
      <c r="O2030" s="29" t="s">
        <v>184</v>
      </c>
      <c r="P2030" s="81">
        <v>2036</v>
      </c>
    </row>
    <row r="2031" spans="3:16" x14ac:dyDescent="0.4">
      <c r="C2031" s="29">
        <v>40</v>
      </c>
      <c r="D2031" s="30">
        <v>49980</v>
      </c>
      <c r="E2031" s="29" t="s">
        <v>106</v>
      </c>
      <c r="F2031" s="29">
        <v>3947.4609395032717</v>
      </c>
      <c r="G2031" s="29">
        <v>938.47448590536476</v>
      </c>
      <c r="H2031" s="29">
        <v>4885.9354254086365</v>
      </c>
      <c r="I2031" s="29">
        <v>87984.733598165112</v>
      </c>
      <c r="J2031" s="29">
        <v>130420.26640183492</v>
      </c>
      <c r="K2031" s="29">
        <v>65017.150614510581</v>
      </c>
      <c r="L2031" s="31">
        <v>0.1225</v>
      </c>
      <c r="M2031" s="31" t="s">
        <v>36</v>
      </c>
      <c r="N2031" s="29">
        <v>218404.99999999997</v>
      </c>
      <c r="O2031" s="29" t="s">
        <v>184</v>
      </c>
      <c r="P2031" s="81">
        <v>2036</v>
      </c>
    </row>
    <row r="2032" spans="3:16" x14ac:dyDescent="0.4">
      <c r="C2032" s="29">
        <v>41</v>
      </c>
      <c r="D2032" s="30">
        <v>50010</v>
      </c>
      <c r="E2032" s="29" t="s">
        <v>106</v>
      </c>
      <c r="F2032" s="29">
        <v>3987.7579365940346</v>
      </c>
      <c r="G2032" s="29">
        <v>898.17748881460216</v>
      </c>
      <c r="H2032" s="29">
        <v>4885.9354254086365</v>
      </c>
      <c r="I2032" s="29">
        <v>83996.975661571079</v>
      </c>
      <c r="J2032" s="29">
        <v>134408.02433842895</v>
      </c>
      <c r="K2032" s="29">
        <v>65915.328103325184</v>
      </c>
      <c r="L2032" s="31">
        <v>0.1225</v>
      </c>
      <c r="M2032" s="31" t="s">
        <v>36</v>
      </c>
      <c r="N2032" s="29">
        <v>218404.99999999997</v>
      </c>
      <c r="O2032" s="29" t="s">
        <v>184</v>
      </c>
      <c r="P2032" s="81">
        <v>2036</v>
      </c>
    </row>
    <row r="2033" spans="3:16" x14ac:dyDescent="0.4">
      <c r="C2033" s="29">
        <v>42</v>
      </c>
      <c r="D2033" s="30">
        <v>50041</v>
      </c>
      <c r="E2033" s="29" t="s">
        <v>106</v>
      </c>
      <c r="F2033" s="29">
        <v>4028.4662988634318</v>
      </c>
      <c r="G2033" s="29">
        <v>857.46912654520474</v>
      </c>
      <c r="H2033" s="29">
        <v>4885.9354254086365</v>
      </c>
      <c r="I2033" s="29">
        <v>79968.509362707642</v>
      </c>
      <c r="J2033" s="29">
        <v>138436.49063729239</v>
      </c>
      <c r="K2033" s="29">
        <v>66772.797229870383</v>
      </c>
      <c r="L2033" s="31">
        <v>0.1225</v>
      </c>
      <c r="M2033" s="31" t="s">
        <v>36</v>
      </c>
      <c r="N2033" s="29">
        <v>218404.99999999997</v>
      </c>
      <c r="O2033" s="29" t="s">
        <v>184</v>
      </c>
      <c r="P2033" s="81">
        <v>2037</v>
      </c>
    </row>
    <row r="2034" spans="3:16" x14ac:dyDescent="0.4">
      <c r="C2034" s="29">
        <v>43</v>
      </c>
      <c r="D2034" s="30">
        <v>50072</v>
      </c>
      <c r="E2034" s="29" t="s">
        <v>106</v>
      </c>
      <c r="F2034" s="29">
        <v>4069.5902256643294</v>
      </c>
      <c r="G2034" s="29">
        <v>816.34519974430714</v>
      </c>
      <c r="H2034" s="29">
        <v>4885.9354254086365</v>
      </c>
      <c r="I2034" s="29">
        <v>75898.919137043311</v>
      </c>
      <c r="J2034" s="29">
        <v>142506.0808629567</v>
      </c>
      <c r="K2034" s="29">
        <v>67589.142429614687</v>
      </c>
      <c r="L2034" s="31">
        <v>0.1225</v>
      </c>
      <c r="M2034" s="31" t="s">
        <v>36</v>
      </c>
      <c r="N2034" s="29">
        <v>218404.99999999997</v>
      </c>
      <c r="O2034" s="29" t="s">
        <v>184</v>
      </c>
      <c r="P2034" s="81">
        <v>2037</v>
      </c>
    </row>
    <row r="2035" spans="3:16" x14ac:dyDescent="0.4">
      <c r="C2035" s="29">
        <v>44</v>
      </c>
      <c r="D2035" s="30">
        <v>50100</v>
      </c>
      <c r="E2035" s="29" t="s">
        <v>106</v>
      </c>
      <c r="F2035" s="29">
        <v>4111.1339592179866</v>
      </c>
      <c r="G2035" s="29">
        <v>774.80146619065044</v>
      </c>
      <c r="H2035" s="29">
        <v>4885.9354254086365</v>
      </c>
      <c r="I2035" s="29">
        <v>71787.785177825324</v>
      </c>
      <c r="J2035" s="29">
        <v>146617.21482217469</v>
      </c>
      <c r="K2035" s="29">
        <v>68363.943895805336</v>
      </c>
      <c r="L2035" s="31">
        <v>0.1225</v>
      </c>
      <c r="M2035" s="31" t="s">
        <v>36</v>
      </c>
      <c r="N2035" s="29">
        <v>218404.99999999997</v>
      </c>
      <c r="O2035" s="29" t="s">
        <v>184</v>
      </c>
      <c r="P2035" s="81">
        <v>2037</v>
      </c>
    </row>
    <row r="2036" spans="3:16" x14ac:dyDescent="0.4">
      <c r="C2036" s="29">
        <v>45</v>
      </c>
      <c r="D2036" s="30">
        <v>50131</v>
      </c>
      <c r="E2036" s="29" t="s">
        <v>106</v>
      </c>
      <c r="F2036" s="29">
        <v>4153.10178505167</v>
      </c>
      <c r="G2036" s="29">
        <v>732.83364035696684</v>
      </c>
      <c r="H2036" s="29">
        <v>4885.9354254086365</v>
      </c>
      <c r="I2036" s="29">
        <v>67634.683392773659</v>
      </c>
      <c r="J2036" s="29">
        <v>150770.31660722636</v>
      </c>
      <c r="K2036" s="29">
        <v>69096.777536162306</v>
      </c>
      <c r="L2036" s="31">
        <v>0.1225</v>
      </c>
      <c r="M2036" s="31" t="s">
        <v>36</v>
      </c>
      <c r="N2036" s="29">
        <v>218404.99999999997</v>
      </c>
      <c r="O2036" s="29" t="s">
        <v>184</v>
      </c>
      <c r="P2036" s="81">
        <v>2037</v>
      </c>
    </row>
    <row r="2037" spans="3:16" x14ac:dyDescent="0.4">
      <c r="C2037" s="29">
        <v>46</v>
      </c>
      <c r="D2037" s="30">
        <v>50161</v>
      </c>
      <c r="E2037" s="29" t="s">
        <v>106</v>
      </c>
      <c r="F2037" s="29">
        <v>4195.4980324407397</v>
      </c>
      <c r="G2037" s="29">
        <v>690.43739296789772</v>
      </c>
      <c r="H2037" s="29">
        <v>4885.9354254086375</v>
      </c>
      <c r="I2037" s="29">
        <v>63439.185360332922</v>
      </c>
      <c r="J2037" s="29">
        <v>154965.81463966711</v>
      </c>
      <c r="K2037" s="29">
        <v>69787.214929130205</v>
      </c>
      <c r="L2037" s="31">
        <v>0.1225</v>
      </c>
      <c r="M2037" s="31" t="s">
        <v>36</v>
      </c>
      <c r="N2037" s="29">
        <v>218404.99999999997</v>
      </c>
      <c r="O2037" s="29" t="s">
        <v>184</v>
      </c>
      <c r="P2037" s="81">
        <v>2037</v>
      </c>
    </row>
    <row r="2038" spans="3:16" x14ac:dyDescent="0.4">
      <c r="C2038" s="29">
        <v>47</v>
      </c>
      <c r="D2038" s="30">
        <v>50192</v>
      </c>
      <c r="E2038" s="29" t="s">
        <v>106</v>
      </c>
      <c r="F2038" s="29">
        <v>4238.3270748552377</v>
      </c>
      <c r="G2038" s="29">
        <v>647.60835055339851</v>
      </c>
      <c r="H2038" s="29">
        <v>4885.9354254086365</v>
      </c>
      <c r="I2038" s="29">
        <v>59200.858285477683</v>
      </c>
      <c r="J2038" s="29">
        <v>159204.14171452235</v>
      </c>
      <c r="K2038" s="29">
        <v>70434.823279683609</v>
      </c>
      <c r="L2038" s="31">
        <v>0.1225</v>
      </c>
      <c r="M2038" s="31" t="s">
        <v>36</v>
      </c>
      <c r="N2038" s="29">
        <v>218404.99999999997</v>
      </c>
      <c r="O2038" s="29" t="s">
        <v>184</v>
      </c>
      <c r="P2038" s="81">
        <v>2037</v>
      </c>
    </row>
    <row r="2039" spans="3:16" x14ac:dyDescent="0.4">
      <c r="C2039" s="29">
        <v>48</v>
      </c>
      <c r="D2039" s="30">
        <v>50222</v>
      </c>
      <c r="E2039" s="29" t="s">
        <v>106</v>
      </c>
      <c r="F2039" s="29">
        <v>4281.5933304110522</v>
      </c>
      <c r="G2039" s="29">
        <v>604.3420949975847</v>
      </c>
      <c r="H2039" s="29">
        <v>4885.9354254086365</v>
      </c>
      <c r="I2039" s="29">
        <v>54919.264955066632</v>
      </c>
      <c r="J2039" s="29">
        <v>163485.73504493342</v>
      </c>
      <c r="K2039" s="29">
        <v>71039.165374681193</v>
      </c>
      <c r="L2039" s="31">
        <v>0.1225</v>
      </c>
      <c r="M2039" s="31" t="s">
        <v>36</v>
      </c>
      <c r="N2039" s="29">
        <v>218404.99999999997</v>
      </c>
      <c r="O2039" s="29" t="s">
        <v>184</v>
      </c>
      <c r="P2039" s="81">
        <v>2037</v>
      </c>
    </row>
    <row r="2040" spans="3:16" x14ac:dyDescent="0.4">
      <c r="C2040" s="29">
        <v>49</v>
      </c>
      <c r="D2040" s="30">
        <v>50253</v>
      </c>
      <c r="E2040" s="29" t="s">
        <v>106</v>
      </c>
      <c r="F2040" s="29">
        <v>4325.3012623256645</v>
      </c>
      <c r="G2040" s="29">
        <v>560.6341630829719</v>
      </c>
      <c r="H2040" s="29">
        <v>4885.9354254086365</v>
      </c>
      <c r="I2040" s="29">
        <v>50593.963692740967</v>
      </c>
      <c r="J2040" s="29">
        <v>167811.03630725908</v>
      </c>
      <c r="K2040" s="29">
        <v>71599.799537764164</v>
      </c>
      <c r="L2040" s="31">
        <v>0.1225</v>
      </c>
      <c r="M2040" s="31" t="s">
        <v>36</v>
      </c>
      <c r="N2040" s="29">
        <v>218404.99999999997</v>
      </c>
      <c r="O2040" s="29" t="s">
        <v>184</v>
      </c>
      <c r="P2040" s="81">
        <v>2037</v>
      </c>
    </row>
    <row r="2041" spans="3:16" x14ac:dyDescent="0.4">
      <c r="C2041" s="29">
        <v>50</v>
      </c>
      <c r="D2041" s="30">
        <v>50284</v>
      </c>
      <c r="E2041" s="29" t="s">
        <v>106</v>
      </c>
      <c r="F2041" s="29">
        <v>4369.4553793785726</v>
      </c>
      <c r="G2041" s="29">
        <v>516.48004603006405</v>
      </c>
      <c r="H2041" s="29">
        <v>4885.9354254086365</v>
      </c>
      <c r="I2041" s="29">
        <v>46224.508313362392</v>
      </c>
      <c r="J2041" s="29">
        <v>172180.49168663766</v>
      </c>
      <c r="K2041" s="29">
        <v>72116.279583794225</v>
      </c>
      <c r="L2041" s="31">
        <v>0.1225</v>
      </c>
      <c r="M2041" s="31" t="s">
        <v>36</v>
      </c>
      <c r="N2041" s="29">
        <v>218404.99999999997</v>
      </c>
      <c r="O2041" s="29" t="s">
        <v>184</v>
      </c>
      <c r="P2041" s="81">
        <v>2037</v>
      </c>
    </row>
    <row r="2042" spans="3:16" x14ac:dyDescent="0.4">
      <c r="C2042" s="29">
        <v>51</v>
      </c>
      <c r="D2042" s="30">
        <v>50314</v>
      </c>
      <c r="E2042" s="29" t="s">
        <v>106</v>
      </c>
      <c r="F2042" s="29">
        <v>4414.0602363763956</v>
      </c>
      <c r="G2042" s="29">
        <v>471.87518903224105</v>
      </c>
      <c r="H2042" s="29">
        <v>4885.9354254086365</v>
      </c>
      <c r="I2042" s="29">
        <v>41810.448076985995</v>
      </c>
      <c r="J2042" s="29">
        <v>176594.55192301405</v>
      </c>
      <c r="K2042" s="29">
        <v>72588.15477282647</v>
      </c>
      <c r="L2042" s="31">
        <v>0.1225</v>
      </c>
      <c r="M2042" s="31" t="s">
        <v>36</v>
      </c>
      <c r="N2042" s="29">
        <v>218404.99999999997</v>
      </c>
      <c r="O2042" s="29" t="s">
        <v>184</v>
      </c>
      <c r="P2042" s="81">
        <v>2037</v>
      </c>
    </row>
    <row r="2043" spans="3:16" x14ac:dyDescent="0.4">
      <c r="C2043" s="29">
        <v>52</v>
      </c>
      <c r="D2043" s="30">
        <v>50345</v>
      </c>
      <c r="E2043" s="29" t="s">
        <v>106</v>
      </c>
      <c r="F2043" s="29">
        <v>4459.1204346227378</v>
      </c>
      <c r="G2043" s="29">
        <v>426.81499078589871</v>
      </c>
      <c r="H2043" s="29">
        <v>4885.9354254086365</v>
      </c>
      <c r="I2043" s="29">
        <v>37351.327642363256</v>
      </c>
      <c r="J2043" s="29">
        <v>181053.67235763679</v>
      </c>
      <c r="K2043" s="29">
        <v>73014.969763612375</v>
      </c>
      <c r="L2043" s="31">
        <v>0.1225</v>
      </c>
      <c r="M2043" s="31" t="s">
        <v>36</v>
      </c>
      <c r="N2043" s="29">
        <v>218404.99999999997</v>
      </c>
      <c r="O2043" s="29" t="s">
        <v>184</v>
      </c>
      <c r="P2043" s="81">
        <v>2037</v>
      </c>
    </row>
    <row r="2044" spans="3:16" x14ac:dyDescent="0.4">
      <c r="C2044" s="29">
        <v>53</v>
      </c>
      <c r="D2044" s="30">
        <v>50375</v>
      </c>
      <c r="E2044" s="29" t="s">
        <v>106</v>
      </c>
      <c r="F2044" s="29">
        <v>4504.6406223928452</v>
      </c>
      <c r="G2044" s="29">
        <v>381.29480301579156</v>
      </c>
      <c r="H2044" s="29">
        <v>4885.9354254086365</v>
      </c>
      <c r="I2044" s="29">
        <v>32846.687019970414</v>
      </c>
      <c r="J2044" s="29">
        <v>185558.31298002964</v>
      </c>
      <c r="K2044" s="29">
        <v>73396.264566628161</v>
      </c>
      <c r="L2044" s="31">
        <v>0.1225</v>
      </c>
      <c r="M2044" s="31" t="s">
        <v>36</v>
      </c>
      <c r="N2044" s="29">
        <v>218404.99999999997</v>
      </c>
      <c r="O2044" s="29" t="s">
        <v>184</v>
      </c>
      <c r="P2044" s="81">
        <v>2037</v>
      </c>
    </row>
    <row r="2045" spans="3:16" x14ac:dyDescent="0.4">
      <c r="C2045" s="29">
        <v>54</v>
      </c>
      <c r="D2045" s="30">
        <v>50406</v>
      </c>
      <c r="E2045" s="29" t="s">
        <v>106</v>
      </c>
      <c r="F2045" s="29">
        <v>4550.6254954131055</v>
      </c>
      <c r="G2045" s="29">
        <v>335.30992999553132</v>
      </c>
      <c r="H2045" s="29">
        <v>4885.9354254086365</v>
      </c>
      <c r="I2045" s="29">
        <v>28296.06152455731</v>
      </c>
      <c r="J2045" s="29">
        <v>190108.93847544276</v>
      </c>
      <c r="K2045" s="29">
        <v>73731.574496623696</v>
      </c>
      <c r="L2045" s="31">
        <v>0.1225</v>
      </c>
      <c r="M2045" s="31" t="s">
        <v>36</v>
      </c>
      <c r="N2045" s="29">
        <v>218404.99999999997</v>
      </c>
      <c r="O2045" s="29" t="s">
        <v>184</v>
      </c>
      <c r="P2045" s="81">
        <v>2038</v>
      </c>
    </row>
    <row r="2046" spans="3:16" x14ac:dyDescent="0.4">
      <c r="C2046" s="29">
        <v>55</v>
      </c>
      <c r="D2046" s="30">
        <v>50437</v>
      </c>
      <c r="E2046" s="29" t="s">
        <v>106</v>
      </c>
      <c r="F2046" s="29">
        <v>4597.0797973454473</v>
      </c>
      <c r="G2046" s="29">
        <v>288.85562806318922</v>
      </c>
      <c r="H2046" s="29">
        <v>4885.9354254086365</v>
      </c>
      <c r="I2046" s="29">
        <v>23698.981727211863</v>
      </c>
      <c r="J2046" s="29">
        <v>194706.01827278821</v>
      </c>
      <c r="K2046" s="29">
        <v>74020.430124686885</v>
      </c>
      <c r="L2046" s="31">
        <v>0.1225</v>
      </c>
      <c r="M2046" s="31" t="s">
        <v>36</v>
      </c>
      <c r="N2046" s="29">
        <v>218404.99999999997</v>
      </c>
      <c r="O2046" s="29" t="s">
        <v>184</v>
      </c>
      <c r="P2046" s="81">
        <v>2038</v>
      </c>
    </row>
    <row r="2047" spans="3:16" x14ac:dyDescent="0.4">
      <c r="C2047" s="29">
        <v>56</v>
      </c>
      <c r="D2047" s="30">
        <v>50465</v>
      </c>
      <c r="E2047" s="29" t="s">
        <v>106</v>
      </c>
      <c r="F2047" s="29">
        <v>4644.0083202766828</v>
      </c>
      <c r="G2047" s="29">
        <v>241.92710513195445</v>
      </c>
      <c r="H2047" s="29">
        <v>4885.9354254086375</v>
      </c>
      <c r="I2047" s="29">
        <v>19054.97340693518</v>
      </c>
      <c r="J2047" s="29">
        <v>199350.02659306489</v>
      </c>
      <c r="K2047" s="29">
        <v>74262.357229818837</v>
      </c>
      <c r="L2047" s="31">
        <v>0.1225</v>
      </c>
      <c r="M2047" s="31" t="s">
        <v>36</v>
      </c>
      <c r="N2047" s="29">
        <v>218404.99999999997</v>
      </c>
      <c r="O2047" s="29" t="s">
        <v>184</v>
      </c>
      <c r="P2047" s="81">
        <v>2038</v>
      </c>
    </row>
    <row r="2048" spans="3:16" x14ac:dyDescent="0.4">
      <c r="C2048" s="29">
        <v>57</v>
      </c>
      <c r="D2048" s="30">
        <v>50496</v>
      </c>
      <c r="E2048" s="29" t="s">
        <v>106</v>
      </c>
      <c r="F2048" s="29">
        <v>4691.4159052128398</v>
      </c>
      <c r="G2048" s="29">
        <v>194.51952019579662</v>
      </c>
      <c r="H2048" s="29">
        <v>4885.9354254086365</v>
      </c>
      <c r="I2048" s="29">
        <v>14363.55750172234</v>
      </c>
      <c r="J2048" s="29">
        <v>204041.44249827773</v>
      </c>
      <c r="K2048" s="29">
        <v>74456.876750014635</v>
      </c>
      <c r="L2048" s="31">
        <v>0.1225</v>
      </c>
      <c r="M2048" s="31" t="s">
        <v>36</v>
      </c>
      <c r="N2048" s="29">
        <v>218404.99999999997</v>
      </c>
      <c r="O2048" s="29" t="s">
        <v>184</v>
      </c>
      <c r="P2048" s="81">
        <v>2038</v>
      </c>
    </row>
    <row r="2049" spans="3:16" x14ac:dyDescent="0.4">
      <c r="C2049" s="29">
        <v>58</v>
      </c>
      <c r="D2049" s="30">
        <v>50526</v>
      </c>
      <c r="E2049" s="29" t="s">
        <v>106</v>
      </c>
      <c r="F2049" s="29">
        <v>4739.3074425785544</v>
      </c>
      <c r="G2049" s="29">
        <v>146.62798283008223</v>
      </c>
      <c r="H2049" s="29">
        <v>4885.9354254086365</v>
      </c>
      <c r="I2049" s="29">
        <v>9624.2500591437856</v>
      </c>
      <c r="J2049" s="29">
        <v>208780.74994085627</v>
      </c>
      <c r="K2049" s="29">
        <v>74603.504732844711</v>
      </c>
      <c r="L2049" s="31">
        <v>0.1225</v>
      </c>
      <c r="M2049" s="31" t="s">
        <v>36</v>
      </c>
      <c r="N2049" s="29">
        <v>218404.99999999997</v>
      </c>
      <c r="O2049" s="29" t="s">
        <v>184</v>
      </c>
      <c r="P2049" s="81">
        <v>2038</v>
      </c>
    </row>
    <row r="2050" spans="3:16" x14ac:dyDescent="0.4">
      <c r="C2050" s="29">
        <v>59</v>
      </c>
      <c r="D2050" s="30">
        <v>50557</v>
      </c>
      <c r="E2050" s="29" t="s">
        <v>106</v>
      </c>
      <c r="F2050" s="29">
        <v>4787.6878727215435</v>
      </c>
      <c r="G2050" s="29">
        <v>98.247552687092806</v>
      </c>
      <c r="H2050" s="29">
        <v>4885.9354254086365</v>
      </c>
      <c r="I2050" s="29">
        <v>4836.5621864222421</v>
      </c>
      <c r="J2050" s="29">
        <v>213568.43781357782</v>
      </c>
      <c r="K2050" s="29">
        <v>74701.752285531809</v>
      </c>
      <c r="L2050" s="31">
        <v>0.1225</v>
      </c>
      <c r="M2050" s="31" t="s">
        <v>36</v>
      </c>
      <c r="N2050" s="29">
        <v>218404.99999999997</v>
      </c>
      <c r="O2050" s="29" t="s">
        <v>184</v>
      </c>
      <c r="P2050" s="81">
        <v>2038</v>
      </c>
    </row>
    <row r="2051" spans="3:16" x14ac:dyDescent="0.4">
      <c r="C2051" s="29">
        <v>60</v>
      </c>
      <c r="D2051" s="30">
        <v>50587</v>
      </c>
      <c r="E2051" s="29" t="s">
        <v>106</v>
      </c>
      <c r="F2051" s="29">
        <v>4836.562186422243</v>
      </c>
      <c r="G2051" s="29">
        <v>49.373238986393723</v>
      </c>
      <c r="H2051" s="29">
        <v>4885.9354254086365</v>
      </c>
      <c r="I2051" s="29">
        <v>-7.0343730840249918E-13</v>
      </c>
      <c r="J2051" s="29">
        <v>218405.00000000006</v>
      </c>
      <c r="K2051" s="29">
        <v>74751.125524518196</v>
      </c>
      <c r="L2051" s="31">
        <v>0.1225</v>
      </c>
      <c r="M2051" s="31" t="s">
        <v>36</v>
      </c>
      <c r="N2051" s="29">
        <v>218404.99999999997</v>
      </c>
      <c r="O2051" s="29" t="s">
        <v>184</v>
      </c>
      <c r="P2051" s="81">
        <v>2038</v>
      </c>
    </row>
    <row r="2052" spans="3:16" x14ac:dyDescent="0.4">
      <c r="C2052" s="29">
        <v>0</v>
      </c>
      <c r="D2052" s="30">
        <v>48792</v>
      </c>
      <c r="E2052" s="29" t="s">
        <v>107</v>
      </c>
      <c r="F2052" s="29">
        <v>0</v>
      </c>
      <c r="G2052" s="29">
        <v>0</v>
      </c>
      <c r="H2052" s="29">
        <v>0</v>
      </c>
      <c r="I2052" s="29">
        <v>692000</v>
      </c>
      <c r="J2052" s="29">
        <v>0</v>
      </c>
      <c r="K2052" s="29">
        <v>0</v>
      </c>
      <c r="L2052" s="31">
        <v>0.1125</v>
      </c>
      <c r="M2052" s="31" t="s">
        <v>35</v>
      </c>
      <c r="N2052" s="29">
        <v>692000</v>
      </c>
      <c r="O2052" s="29" t="s">
        <v>184</v>
      </c>
      <c r="P2052" s="81">
        <v>2033</v>
      </c>
    </row>
    <row r="2053" spans="3:16" x14ac:dyDescent="0.4">
      <c r="C2053" s="29">
        <v>1</v>
      </c>
      <c r="D2053" s="30">
        <v>48823</v>
      </c>
      <c r="E2053" s="29" t="s">
        <v>107</v>
      </c>
      <c r="F2053" s="29">
        <v>8644.6770450710646</v>
      </c>
      <c r="G2053" s="29">
        <v>6487.5</v>
      </c>
      <c r="H2053" s="29">
        <v>15132.177045071065</v>
      </c>
      <c r="I2053" s="29">
        <v>683355.32295492897</v>
      </c>
      <c r="J2053" s="29">
        <v>8644.6770450710646</v>
      </c>
      <c r="K2053" s="29">
        <v>6487.5</v>
      </c>
      <c r="L2053" s="31">
        <v>0.1125</v>
      </c>
      <c r="M2053" s="31" t="s">
        <v>35</v>
      </c>
      <c r="N2053" s="29">
        <v>692000</v>
      </c>
      <c r="O2053" s="29" t="s">
        <v>184</v>
      </c>
      <c r="P2053" s="81">
        <v>2033</v>
      </c>
    </row>
    <row r="2054" spans="3:16" x14ac:dyDescent="0.4">
      <c r="C2054" s="29">
        <v>2</v>
      </c>
      <c r="D2054" s="30">
        <v>48853</v>
      </c>
      <c r="E2054" s="29" t="s">
        <v>107</v>
      </c>
      <c r="F2054" s="29">
        <v>8725.7208923686048</v>
      </c>
      <c r="G2054" s="29">
        <v>6406.4561527024589</v>
      </c>
      <c r="H2054" s="29">
        <v>15132.177045071065</v>
      </c>
      <c r="I2054" s="29">
        <v>674629.60206256039</v>
      </c>
      <c r="J2054" s="29">
        <v>17370.397937439669</v>
      </c>
      <c r="K2054" s="29">
        <v>12893.95615270246</v>
      </c>
      <c r="L2054" s="31">
        <v>0.1125</v>
      </c>
      <c r="M2054" s="31" t="s">
        <v>35</v>
      </c>
      <c r="N2054" s="29">
        <v>692000</v>
      </c>
      <c r="O2054" s="29" t="s">
        <v>184</v>
      </c>
      <c r="P2054" s="81">
        <v>2033</v>
      </c>
    </row>
    <row r="2055" spans="3:16" x14ac:dyDescent="0.4">
      <c r="C2055" s="29">
        <v>3</v>
      </c>
      <c r="D2055" s="30">
        <v>48884</v>
      </c>
      <c r="E2055" s="29" t="s">
        <v>107</v>
      </c>
      <c r="F2055" s="29">
        <v>8807.5245257345596</v>
      </c>
      <c r="G2055" s="29">
        <v>6324.6525193365042</v>
      </c>
      <c r="H2055" s="29">
        <v>15132.177045071065</v>
      </c>
      <c r="I2055" s="29">
        <v>665822.07753682579</v>
      </c>
      <c r="J2055" s="29">
        <v>26177.922463174229</v>
      </c>
      <c r="K2055" s="29">
        <v>19218.608672038965</v>
      </c>
      <c r="L2055" s="31">
        <v>0.1125</v>
      </c>
      <c r="M2055" s="31" t="s">
        <v>35</v>
      </c>
      <c r="N2055" s="29">
        <v>692000</v>
      </c>
      <c r="O2055" s="29" t="s">
        <v>184</v>
      </c>
      <c r="P2055" s="81">
        <v>2033</v>
      </c>
    </row>
    <row r="2056" spans="3:16" x14ac:dyDescent="0.4">
      <c r="C2056" s="29">
        <v>4</v>
      </c>
      <c r="D2056" s="30">
        <v>48914</v>
      </c>
      <c r="E2056" s="29" t="s">
        <v>107</v>
      </c>
      <c r="F2056" s="29">
        <v>8890.0950681633221</v>
      </c>
      <c r="G2056" s="29">
        <v>6242.0819769077416</v>
      </c>
      <c r="H2056" s="29">
        <v>15132.177045071063</v>
      </c>
      <c r="I2056" s="29">
        <v>656931.98246866243</v>
      </c>
      <c r="J2056" s="29">
        <v>35068.017531337551</v>
      </c>
      <c r="K2056" s="29">
        <v>25460.690648946707</v>
      </c>
      <c r="L2056" s="31">
        <v>0.1125</v>
      </c>
      <c r="M2056" s="31" t="s">
        <v>35</v>
      </c>
      <c r="N2056" s="29">
        <v>692000</v>
      </c>
      <c r="O2056" s="29" t="s">
        <v>184</v>
      </c>
      <c r="P2056" s="81">
        <v>2033</v>
      </c>
    </row>
    <row r="2057" spans="3:16" x14ac:dyDescent="0.4">
      <c r="C2057" s="29">
        <v>5</v>
      </c>
      <c r="D2057" s="30">
        <v>48945</v>
      </c>
      <c r="E2057" s="29" t="s">
        <v>107</v>
      </c>
      <c r="F2057" s="29">
        <v>8973.4397094273554</v>
      </c>
      <c r="G2057" s="29">
        <v>6158.7373356437101</v>
      </c>
      <c r="H2057" s="29">
        <v>15132.177045071065</v>
      </c>
      <c r="I2057" s="29">
        <v>647958.54275923513</v>
      </c>
      <c r="J2057" s="29">
        <v>44041.45724076491</v>
      </c>
      <c r="K2057" s="29">
        <v>31619.427984590417</v>
      </c>
      <c r="L2057" s="31">
        <v>0.1125</v>
      </c>
      <c r="M2057" s="31" t="s">
        <v>35</v>
      </c>
      <c r="N2057" s="29">
        <v>692000</v>
      </c>
      <c r="O2057" s="29" t="s">
        <v>184</v>
      </c>
      <c r="P2057" s="81">
        <v>2034</v>
      </c>
    </row>
    <row r="2058" spans="3:16" x14ac:dyDescent="0.4">
      <c r="C2058" s="29">
        <v>6</v>
      </c>
      <c r="D2058" s="30">
        <v>48976</v>
      </c>
      <c r="E2058" s="29" t="s">
        <v>107</v>
      </c>
      <c r="F2058" s="29">
        <v>9057.5657067032353</v>
      </c>
      <c r="G2058" s="29">
        <v>6074.6113383678294</v>
      </c>
      <c r="H2058" s="29">
        <v>15132.177045071065</v>
      </c>
      <c r="I2058" s="29">
        <v>638900.9770525319</v>
      </c>
      <c r="J2058" s="29">
        <v>53099.022947468147</v>
      </c>
      <c r="K2058" s="29">
        <v>37694.039322958248</v>
      </c>
      <c r="L2058" s="31">
        <v>0.1125</v>
      </c>
      <c r="M2058" s="31" t="s">
        <v>35</v>
      </c>
      <c r="N2058" s="29">
        <v>692000</v>
      </c>
      <c r="O2058" s="29" t="s">
        <v>184</v>
      </c>
      <c r="P2058" s="81">
        <v>2034</v>
      </c>
    </row>
    <row r="2059" spans="3:16" x14ac:dyDescent="0.4">
      <c r="C2059" s="29">
        <v>7</v>
      </c>
      <c r="D2059" s="30">
        <v>49004</v>
      </c>
      <c r="E2059" s="29" t="s">
        <v>107</v>
      </c>
      <c r="F2059" s="29">
        <v>9142.4803852035766</v>
      </c>
      <c r="G2059" s="29">
        <v>5989.6966598674871</v>
      </c>
      <c r="H2059" s="29">
        <v>15132.177045071065</v>
      </c>
      <c r="I2059" s="29">
        <v>629758.49666732829</v>
      </c>
      <c r="J2059" s="29">
        <v>62241.503332671724</v>
      </c>
      <c r="K2059" s="29">
        <v>43683.735982825732</v>
      </c>
      <c r="L2059" s="31">
        <v>0.1125</v>
      </c>
      <c r="M2059" s="31" t="s">
        <v>35</v>
      </c>
      <c r="N2059" s="29">
        <v>692000</v>
      </c>
      <c r="O2059" s="29" t="s">
        <v>184</v>
      </c>
      <c r="P2059" s="81">
        <v>2034</v>
      </c>
    </row>
    <row r="2060" spans="3:16" x14ac:dyDescent="0.4">
      <c r="C2060" s="29">
        <v>8</v>
      </c>
      <c r="D2060" s="30">
        <v>49035</v>
      </c>
      <c r="E2060" s="29" t="s">
        <v>107</v>
      </c>
      <c r="F2060" s="29">
        <v>9228.1911388148619</v>
      </c>
      <c r="G2060" s="29">
        <v>5903.9859062562027</v>
      </c>
      <c r="H2060" s="29">
        <v>15132.177045071065</v>
      </c>
      <c r="I2060" s="29">
        <v>620530.30552851339</v>
      </c>
      <c r="J2060" s="29">
        <v>71469.694471486582</v>
      </c>
      <c r="K2060" s="29">
        <v>49587.721889081935</v>
      </c>
      <c r="L2060" s="31">
        <v>0.1125</v>
      </c>
      <c r="M2060" s="31" t="s">
        <v>35</v>
      </c>
      <c r="N2060" s="29">
        <v>692000</v>
      </c>
      <c r="O2060" s="29" t="s">
        <v>184</v>
      </c>
      <c r="P2060" s="81">
        <v>2034</v>
      </c>
    </row>
    <row r="2061" spans="3:16" x14ac:dyDescent="0.4">
      <c r="C2061" s="29">
        <v>9</v>
      </c>
      <c r="D2061" s="30">
        <v>49065</v>
      </c>
      <c r="E2061" s="29" t="s">
        <v>107</v>
      </c>
      <c r="F2061" s="29">
        <v>9314.7054307412509</v>
      </c>
      <c r="G2061" s="29">
        <v>5817.4716143298128</v>
      </c>
      <c r="H2061" s="29">
        <v>15132.177045071063</v>
      </c>
      <c r="I2061" s="29">
        <v>611215.60009777208</v>
      </c>
      <c r="J2061" s="29">
        <v>80784.399902227829</v>
      </c>
      <c r="K2061" s="29">
        <v>55405.193503411749</v>
      </c>
      <c r="L2061" s="31">
        <v>0.1125</v>
      </c>
      <c r="M2061" s="31" t="s">
        <v>35</v>
      </c>
      <c r="N2061" s="29">
        <v>692000</v>
      </c>
      <c r="O2061" s="29" t="s">
        <v>184</v>
      </c>
      <c r="P2061" s="81">
        <v>2034</v>
      </c>
    </row>
    <row r="2062" spans="3:16" x14ac:dyDescent="0.4">
      <c r="C2062" s="29">
        <v>10</v>
      </c>
      <c r="D2062" s="30">
        <v>49096</v>
      </c>
      <c r="E2062" s="29" t="s">
        <v>107</v>
      </c>
      <c r="F2062" s="29">
        <v>9402.0307941544488</v>
      </c>
      <c r="G2062" s="29">
        <v>5730.1462509166131</v>
      </c>
      <c r="H2062" s="29">
        <v>15132.177045071063</v>
      </c>
      <c r="I2062" s="29">
        <v>601813.56930361758</v>
      </c>
      <c r="J2062" s="29">
        <v>90186.430696382275</v>
      </c>
      <c r="K2062" s="29">
        <v>61135.339754328365</v>
      </c>
      <c r="L2062" s="31">
        <v>0.1125</v>
      </c>
      <c r="M2062" s="31" t="s">
        <v>35</v>
      </c>
      <c r="N2062" s="29">
        <v>692000</v>
      </c>
      <c r="O2062" s="29" t="s">
        <v>184</v>
      </c>
      <c r="P2062" s="81">
        <v>2034</v>
      </c>
    </row>
    <row r="2063" spans="3:16" x14ac:dyDescent="0.4">
      <c r="C2063" s="29">
        <v>11</v>
      </c>
      <c r="D2063" s="30">
        <v>49126</v>
      </c>
      <c r="E2063" s="29" t="s">
        <v>107</v>
      </c>
      <c r="F2063" s="29">
        <v>9490.1748328496469</v>
      </c>
      <c r="G2063" s="29">
        <v>5642.002212221415</v>
      </c>
      <c r="H2063" s="29">
        <v>15132.177045071061</v>
      </c>
      <c r="I2063" s="29">
        <v>592323.39447076793</v>
      </c>
      <c r="J2063" s="29">
        <v>99676.605529231922</v>
      </c>
      <c r="K2063" s="29">
        <v>66777.341966549779</v>
      </c>
      <c r="L2063" s="31">
        <v>0.1125</v>
      </c>
      <c r="M2063" s="31" t="s">
        <v>35</v>
      </c>
      <c r="N2063" s="29">
        <v>692000</v>
      </c>
      <c r="O2063" s="29" t="s">
        <v>184</v>
      </c>
      <c r="P2063" s="81">
        <v>2034</v>
      </c>
    </row>
    <row r="2064" spans="3:16" x14ac:dyDescent="0.4">
      <c r="C2064" s="29">
        <v>12</v>
      </c>
      <c r="D2064" s="30">
        <v>49157</v>
      </c>
      <c r="E2064" s="29" t="s">
        <v>107</v>
      </c>
      <c r="F2064" s="29">
        <v>9579.1452219076127</v>
      </c>
      <c r="G2064" s="29">
        <v>5553.0318231634492</v>
      </c>
      <c r="H2064" s="29">
        <v>15132.177045071061</v>
      </c>
      <c r="I2064" s="29">
        <v>582744.24924886029</v>
      </c>
      <c r="J2064" s="29">
        <v>109255.75075113954</v>
      </c>
      <c r="K2064" s="29">
        <v>72330.373789713223</v>
      </c>
      <c r="L2064" s="31">
        <v>0.1125</v>
      </c>
      <c r="M2064" s="31" t="s">
        <v>35</v>
      </c>
      <c r="N2064" s="29">
        <v>692000</v>
      </c>
      <c r="O2064" s="29" t="s">
        <v>184</v>
      </c>
      <c r="P2064" s="81">
        <v>2034</v>
      </c>
    </row>
    <row r="2065" spans="3:16" x14ac:dyDescent="0.4">
      <c r="C2065" s="29">
        <v>13</v>
      </c>
      <c r="D2065" s="30">
        <v>49188</v>
      </c>
      <c r="E2065" s="29" t="s">
        <v>107</v>
      </c>
      <c r="F2065" s="29">
        <v>9668.9497083629976</v>
      </c>
      <c r="G2065" s="29">
        <v>5463.2273367080652</v>
      </c>
      <c r="H2065" s="29">
        <v>15132.177045071063</v>
      </c>
      <c r="I2065" s="29">
        <v>573075.29954049725</v>
      </c>
      <c r="J2065" s="29">
        <v>118924.70045950254</v>
      </c>
      <c r="K2065" s="29">
        <v>77793.601126421287</v>
      </c>
      <c r="L2065" s="31">
        <v>0.1125</v>
      </c>
      <c r="M2065" s="31" t="s">
        <v>35</v>
      </c>
      <c r="N2065" s="29">
        <v>692000</v>
      </c>
      <c r="O2065" s="29" t="s">
        <v>184</v>
      </c>
      <c r="P2065" s="81">
        <v>2034</v>
      </c>
    </row>
    <row r="2066" spans="3:16" x14ac:dyDescent="0.4">
      <c r="C2066" s="29">
        <v>14</v>
      </c>
      <c r="D2066" s="30">
        <v>49218</v>
      </c>
      <c r="E2066" s="29" t="s">
        <v>107</v>
      </c>
      <c r="F2066" s="29">
        <v>9759.5961118788982</v>
      </c>
      <c r="G2066" s="29">
        <v>5372.5809331921619</v>
      </c>
      <c r="H2066" s="29">
        <v>15132.177045071061</v>
      </c>
      <c r="I2066" s="29">
        <v>563315.70342861838</v>
      </c>
      <c r="J2066" s="29">
        <v>128684.29657138143</v>
      </c>
      <c r="K2066" s="29">
        <v>83166.182059613449</v>
      </c>
      <c r="L2066" s="31">
        <v>0.1125</v>
      </c>
      <c r="M2066" s="31" t="s">
        <v>35</v>
      </c>
      <c r="N2066" s="29">
        <v>692000</v>
      </c>
      <c r="O2066" s="29" t="s">
        <v>184</v>
      </c>
      <c r="P2066" s="81">
        <v>2034</v>
      </c>
    </row>
    <row r="2067" spans="3:16" x14ac:dyDescent="0.4">
      <c r="C2067" s="29">
        <v>15</v>
      </c>
      <c r="D2067" s="30">
        <v>49249</v>
      </c>
      <c r="E2067" s="29" t="s">
        <v>107</v>
      </c>
      <c r="F2067" s="29">
        <v>9851.0923254277623</v>
      </c>
      <c r="G2067" s="29">
        <v>5281.0847196432978</v>
      </c>
      <c r="H2067" s="29">
        <v>15132.177045071061</v>
      </c>
      <c r="I2067" s="29">
        <v>553464.61110319057</v>
      </c>
      <c r="J2067" s="29">
        <v>138535.38889680919</v>
      </c>
      <c r="K2067" s="29">
        <v>88447.266779256752</v>
      </c>
      <c r="L2067" s="31">
        <v>0.1125</v>
      </c>
      <c r="M2067" s="31" t="s">
        <v>35</v>
      </c>
      <c r="N2067" s="29">
        <v>692000</v>
      </c>
      <c r="O2067" s="29" t="s">
        <v>184</v>
      </c>
      <c r="P2067" s="81">
        <v>2034</v>
      </c>
    </row>
    <row r="2068" spans="3:16" x14ac:dyDescent="0.4">
      <c r="C2068" s="29">
        <v>16</v>
      </c>
      <c r="D2068" s="30">
        <v>49279</v>
      </c>
      <c r="E2068" s="29" t="s">
        <v>107</v>
      </c>
      <c r="F2068" s="29">
        <v>9943.4463159786501</v>
      </c>
      <c r="G2068" s="29">
        <v>5188.7307290924118</v>
      </c>
      <c r="H2068" s="29">
        <v>15132.177045071061</v>
      </c>
      <c r="I2068" s="29">
        <v>543521.16478721192</v>
      </c>
      <c r="J2068" s="29">
        <v>148478.83521278785</v>
      </c>
      <c r="K2068" s="29">
        <v>93635.997508349159</v>
      </c>
      <c r="L2068" s="31">
        <v>0.1125</v>
      </c>
      <c r="M2068" s="31" t="s">
        <v>35</v>
      </c>
      <c r="N2068" s="29">
        <v>692000</v>
      </c>
      <c r="O2068" s="29" t="s">
        <v>184</v>
      </c>
      <c r="P2068" s="81">
        <v>2034</v>
      </c>
    </row>
    <row r="2069" spans="3:16" x14ac:dyDescent="0.4">
      <c r="C2069" s="29">
        <v>17</v>
      </c>
      <c r="D2069" s="30">
        <v>49310</v>
      </c>
      <c r="E2069" s="29" t="s">
        <v>107</v>
      </c>
      <c r="F2069" s="29">
        <v>10036.666125190946</v>
      </c>
      <c r="G2069" s="29">
        <v>5095.5109198801119</v>
      </c>
      <c r="H2069" s="29">
        <v>15132.177045071059</v>
      </c>
      <c r="I2069" s="29">
        <v>533484.49866202101</v>
      </c>
      <c r="J2069" s="29">
        <v>158515.50133797879</v>
      </c>
      <c r="K2069" s="29">
        <v>98731.508428229266</v>
      </c>
      <c r="L2069" s="31">
        <v>0.1125</v>
      </c>
      <c r="M2069" s="31" t="s">
        <v>35</v>
      </c>
      <c r="N2069" s="29">
        <v>692000</v>
      </c>
      <c r="O2069" s="29" t="s">
        <v>184</v>
      </c>
      <c r="P2069" s="81">
        <v>2035</v>
      </c>
    </row>
    <row r="2070" spans="3:16" x14ac:dyDescent="0.4">
      <c r="C2070" s="29">
        <v>18</v>
      </c>
      <c r="D2070" s="30">
        <v>49341</v>
      </c>
      <c r="E2070" s="29" t="s">
        <v>107</v>
      </c>
      <c r="F2070" s="29">
        <v>10130.759870114616</v>
      </c>
      <c r="G2070" s="29">
        <v>5001.4171749564475</v>
      </c>
      <c r="H2070" s="29">
        <v>15132.177045071063</v>
      </c>
      <c r="I2070" s="29">
        <v>523353.73879190639</v>
      </c>
      <c r="J2070" s="29">
        <v>168646.26120809341</v>
      </c>
      <c r="K2070" s="29">
        <v>103732.92560318571</v>
      </c>
      <c r="L2070" s="31">
        <v>0.1125</v>
      </c>
      <c r="M2070" s="31" t="s">
        <v>35</v>
      </c>
      <c r="N2070" s="29">
        <v>692000</v>
      </c>
      <c r="O2070" s="29" t="s">
        <v>184</v>
      </c>
      <c r="P2070" s="81">
        <v>2035</v>
      </c>
    </row>
    <row r="2071" spans="3:16" x14ac:dyDescent="0.4">
      <c r="C2071" s="29">
        <v>19</v>
      </c>
      <c r="D2071" s="30">
        <v>49369</v>
      </c>
      <c r="E2071" s="29" t="s">
        <v>107</v>
      </c>
      <c r="F2071" s="29">
        <v>10225.735743896934</v>
      </c>
      <c r="G2071" s="29">
        <v>4906.4413011741226</v>
      </c>
      <c r="H2071" s="29">
        <v>15132.177045071057</v>
      </c>
      <c r="I2071" s="29">
        <v>513128.00304800947</v>
      </c>
      <c r="J2071" s="29">
        <v>178871.99695199035</v>
      </c>
      <c r="K2071" s="29">
        <v>108639.36690435983</v>
      </c>
      <c r="L2071" s="31">
        <v>0.1125</v>
      </c>
      <c r="M2071" s="31" t="s">
        <v>35</v>
      </c>
      <c r="N2071" s="29">
        <v>692000</v>
      </c>
      <c r="O2071" s="29" t="s">
        <v>184</v>
      </c>
      <c r="P2071" s="81">
        <v>2035</v>
      </c>
    </row>
    <row r="2072" spans="3:16" x14ac:dyDescent="0.4">
      <c r="C2072" s="29">
        <v>20</v>
      </c>
      <c r="D2072" s="30">
        <v>49400</v>
      </c>
      <c r="E2072" s="29" t="s">
        <v>107</v>
      </c>
      <c r="F2072" s="29">
        <v>10321.602016495972</v>
      </c>
      <c r="G2072" s="29">
        <v>4810.5750285750892</v>
      </c>
      <c r="H2072" s="29">
        <v>15132.177045071061</v>
      </c>
      <c r="I2072" s="29">
        <v>502806.40103151352</v>
      </c>
      <c r="J2072" s="29">
        <v>189193.59896848633</v>
      </c>
      <c r="K2072" s="29">
        <v>113449.94193293492</v>
      </c>
      <c r="L2072" s="31">
        <v>0.1125</v>
      </c>
      <c r="M2072" s="31" t="s">
        <v>35</v>
      </c>
      <c r="N2072" s="29">
        <v>692000</v>
      </c>
      <c r="O2072" s="29" t="s">
        <v>184</v>
      </c>
      <c r="P2072" s="81">
        <v>2035</v>
      </c>
    </row>
    <row r="2073" spans="3:16" x14ac:dyDescent="0.4">
      <c r="C2073" s="29">
        <v>21</v>
      </c>
      <c r="D2073" s="30">
        <v>49430</v>
      </c>
      <c r="E2073" s="29" t="s">
        <v>107</v>
      </c>
      <c r="F2073" s="29">
        <v>10418.367035400621</v>
      </c>
      <c r="G2073" s="29">
        <v>4713.8100096704393</v>
      </c>
      <c r="H2073" s="29">
        <v>15132.177045071061</v>
      </c>
      <c r="I2073" s="29">
        <v>492388.03399611288</v>
      </c>
      <c r="J2073" s="29">
        <v>199611.96600388695</v>
      </c>
      <c r="K2073" s="29">
        <v>118163.75194260536</v>
      </c>
      <c r="L2073" s="31">
        <v>0.1125</v>
      </c>
      <c r="M2073" s="31" t="s">
        <v>35</v>
      </c>
      <c r="N2073" s="29">
        <v>692000</v>
      </c>
      <c r="O2073" s="29" t="s">
        <v>184</v>
      </c>
      <c r="P2073" s="81">
        <v>2035</v>
      </c>
    </row>
    <row r="2074" spans="3:16" x14ac:dyDescent="0.4">
      <c r="C2074" s="29">
        <v>22</v>
      </c>
      <c r="D2074" s="30">
        <v>49461</v>
      </c>
      <c r="E2074" s="29" t="s">
        <v>107</v>
      </c>
      <c r="F2074" s="29">
        <v>10516.039226357501</v>
      </c>
      <c r="G2074" s="29">
        <v>4616.1378187135588</v>
      </c>
      <c r="H2074" s="29">
        <v>15132.177045071061</v>
      </c>
      <c r="I2074" s="29">
        <v>481871.9947697554</v>
      </c>
      <c r="J2074" s="29">
        <v>210128.00523024445</v>
      </c>
      <c r="K2074" s="29">
        <v>122779.88976131892</v>
      </c>
      <c r="L2074" s="31">
        <v>0.1125</v>
      </c>
      <c r="M2074" s="31" t="s">
        <v>35</v>
      </c>
      <c r="N2074" s="29">
        <v>692000</v>
      </c>
      <c r="O2074" s="29" t="s">
        <v>184</v>
      </c>
      <c r="P2074" s="81">
        <v>2035</v>
      </c>
    </row>
    <row r="2075" spans="3:16" x14ac:dyDescent="0.4">
      <c r="C2075" s="29">
        <v>23</v>
      </c>
      <c r="D2075" s="30">
        <v>49491</v>
      </c>
      <c r="E2075" s="29" t="s">
        <v>107</v>
      </c>
      <c r="F2075" s="29">
        <v>10614.627094104604</v>
      </c>
      <c r="G2075" s="29">
        <v>4517.5499509664569</v>
      </c>
      <c r="H2075" s="29">
        <v>15132.177045071061</v>
      </c>
      <c r="I2075" s="29">
        <v>471257.36767565081</v>
      </c>
      <c r="J2075" s="29">
        <v>220742.63232434905</v>
      </c>
      <c r="K2075" s="29">
        <v>127297.43971228537</v>
      </c>
      <c r="L2075" s="31">
        <v>0.1125</v>
      </c>
      <c r="M2075" s="31" t="s">
        <v>35</v>
      </c>
      <c r="N2075" s="29">
        <v>692000</v>
      </c>
      <c r="O2075" s="29" t="s">
        <v>184</v>
      </c>
      <c r="P2075" s="81">
        <v>2035</v>
      </c>
    </row>
    <row r="2076" spans="3:16" x14ac:dyDescent="0.4">
      <c r="C2076" s="29">
        <v>24</v>
      </c>
      <c r="D2076" s="30">
        <v>49522</v>
      </c>
      <c r="E2076" s="29" t="s">
        <v>107</v>
      </c>
      <c r="F2076" s="29">
        <v>10714.139223111837</v>
      </c>
      <c r="G2076" s="29">
        <v>4418.0378219592267</v>
      </c>
      <c r="H2076" s="29">
        <v>15132.177045071063</v>
      </c>
      <c r="I2076" s="29">
        <v>460543.22845253896</v>
      </c>
      <c r="J2076" s="29">
        <v>231456.77154746087</v>
      </c>
      <c r="K2076" s="29">
        <v>131715.47753424459</v>
      </c>
      <c r="L2076" s="31">
        <v>0.1125</v>
      </c>
      <c r="M2076" s="31" t="s">
        <v>35</v>
      </c>
      <c r="N2076" s="29">
        <v>692000</v>
      </c>
      <c r="O2076" s="29" t="s">
        <v>184</v>
      </c>
      <c r="P2076" s="81">
        <v>2035</v>
      </c>
    </row>
    <row r="2077" spans="3:16" x14ac:dyDescent="0.4">
      <c r="C2077" s="29">
        <v>25</v>
      </c>
      <c r="D2077" s="30">
        <v>49553</v>
      </c>
      <c r="E2077" s="29" t="s">
        <v>107</v>
      </c>
      <c r="F2077" s="29">
        <v>10814.584278328508</v>
      </c>
      <c r="G2077" s="29">
        <v>4317.5927667425531</v>
      </c>
      <c r="H2077" s="29">
        <v>15132.177045071061</v>
      </c>
      <c r="I2077" s="29">
        <v>449728.64417421044</v>
      </c>
      <c r="J2077" s="29">
        <v>242271.35582578939</v>
      </c>
      <c r="K2077" s="29">
        <v>136033.07030098714</v>
      </c>
      <c r="L2077" s="31">
        <v>0.1125</v>
      </c>
      <c r="M2077" s="31" t="s">
        <v>35</v>
      </c>
      <c r="N2077" s="29">
        <v>692000</v>
      </c>
      <c r="O2077" s="29" t="s">
        <v>184</v>
      </c>
      <c r="P2077" s="81">
        <v>2035</v>
      </c>
    </row>
    <row r="2078" spans="3:16" x14ac:dyDescent="0.4">
      <c r="C2078" s="29">
        <v>26</v>
      </c>
      <c r="D2078" s="30">
        <v>49583</v>
      </c>
      <c r="E2078" s="29" t="s">
        <v>107</v>
      </c>
      <c r="F2078" s="29">
        <v>10915.971005937838</v>
      </c>
      <c r="G2078" s="29">
        <v>4216.2060391332234</v>
      </c>
      <c r="H2078" s="29">
        <v>15132.177045071061</v>
      </c>
      <c r="I2078" s="29">
        <v>438812.67316827259</v>
      </c>
      <c r="J2078" s="29">
        <v>253187.32683172723</v>
      </c>
      <c r="K2078" s="29">
        <v>140249.27634012036</v>
      </c>
      <c r="L2078" s="31">
        <v>0.1125</v>
      </c>
      <c r="M2078" s="31" t="s">
        <v>35</v>
      </c>
      <c r="N2078" s="29">
        <v>692000</v>
      </c>
      <c r="O2078" s="29" t="s">
        <v>184</v>
      </c>
      <c r="P2078" s="81">
        <v>2035</v>
      </c>
    </row>
    <row r="2079" spans="3:16" x14ac:dyDescent="0.4">
      <c r="C2079" s="29">
        <v>27</v>
      </c>
      <c r="D2079" s="30">
        <v>49614</v>
      </c>
      <c r="E2079" s="29" t="s">
        <v>107</v>
      </c>
      <c r="F2079" s="29">
        <v>11018.308234118507</v>
      </c>
      <c r="G2079" s="29">
        <v>4113.8688109525556</v>
      </c>
      <c r="H2079" s="29">
        <v>15132.177045071063</v>
      </c>
      <c r="I2079" s="29">
        <v>427794.36493415409</v>
      </c>
      <c r="J2079" s="29">
        <v>264205.63506584574</v>
      </c>
      <c r="K2079" s="29">
        <v>144363.14515107291</v>
      </c>
      <c r="L2079" s="31">
        <v>0.1125</v>
      </c>
      <c r="M2079" s="31" t="s">
        <v>35</v>
      </c>
      <c r="N2079" s="29">
        <v>692000</v>
      </c>
      <c r="O2079" s="29" t="s">
        <v>184</v>
      </c>
      <c r="P2079" s="81">
        <v>2035</v>
      </c>
    </row>
    <row r="2080" spans="3:16" x14ac:dyDescent="0.4">
      <c r="C2080" s="29">
        <v>28</v>
      </c>
      <c r="D2080" s="30">
        <v>49644</v>
      </c>
      <c r="E2080" s="29" t="s">
        <v>107</v>
      </c>
      <c r="F2080" s="29">
        <v>11121.604873813369</v>
      </c>
      <c r="G2080" s="29">
        <v>4010.5721712576947</v>
      </c>
      <c r="H2080" s="29">
        <v>15132.177045071063</v>
      </c>
      <c r="I2080" s="29">
        <v>416672.76006034075</v>
      </c>
      <c r="J2080" s="29">
        <v>275327.23993965914</v>
      </c>
      <c r="K2080" s="29">
        <v>148373.7173223306</v>
      </c>
      <c r="L2080" s="31">
        <v>0.1125</v>
      </c>
      <c r="M2080" s="31" t="s">
        <v>35</v>
      </c>
      <c r="N2080" s="29">
        <v>692000</v>
      </c>
      <c r="O2080" s="29" t="s">
        <v>184</v>
      </c>
      <c r="P2080" s="81">
        <v>2035</v>
      </c>
    </row>
    <row r="2081" spans="3:16" x14ac:dyDescent="0.4">
      <c r="C2081" s="29">
        <v>29</v>
      </c>
      <c r="D2081" s="30">
        <v>49675</v>
      </c>
      <c r="E2081" s="29" t="s">
        <v>107</v>
      </c>
      <c r="F2081" s="29">
        <v>11225.869919505369</v>
      </c>
      <c r="G2081" s="29">
        <v>3906.3071255656946</v>
      </c>
      <c r="H2081" s="29">
        <v>15132.177045071063</v>
      </c>
      <c r="I2081" s="29">
        <v>405446.89014083537</v>
      </c>
      <c r="J2081" s="29">
        <v>286553.10985916451</v>
      </c>
      <c r="K2081" s="29">
        <v>152280.02444789628</v>
      </c>
      <c r="L2081" s="31">
        <v>0.1125</v>
      </c>
      <c r="M2081" s="31" t="s">
        <v>35</v>
      </c>
      <c r="N2081" s="29">
        <v>692000</v>
      </c>
      <c r="O2081" s="29" t="s">
        <v>184</v>
      </c>
      <c r="P2081" s="81">
        <v>2036</v>
      </c>
    </row>
    <row r="2082" spans="3:16" x14ac:dyDescent="0.4">
      <c r="C2082" s="29">
        <v>30</v>
      </c>
      <c r="D2082" s="30">
        <v>49706</v>
      </c>
      <c r="E2082" s="29" t="s">
        <v>107</v>
      </c>
      <c r="F2082" s="29">
        <v>11331.112450000732</v>
      </c>
      <c r="G2082" s="29">
        <v>3801.0645950703315</v>
      </c>
      <c r="H2082" s="29">
        <v>15132.177045071063</v>
      </c>
      <c r="I2082" s="29">
        <v>394115.77769083466</v>
      </c>
      <c r="J2082" s="29">
        <v>297884.22230916523</v>
      </c>
      <c r="K2082" s="29">
        <v>156081.0890429666</v>
      </c>
      <c r="L2082" s="31">
        <v>0.1125</v>
      </c>
      <c r="M2082" s="31" t="s">
        <v>35</v>
      </c>
      <c r="N2082" s="29">
        <v>692000</v>
      </c>
      <c r="O2082" s="29" t="s">
        <v>184</v>
      </c>
      <c r="P2082" s="81">
        <v>2036</v>
      </c>
    </row>
    <row r="2083" spans="3:16" x14ac:dyDescent="0.4">
      <c r="C2083" s="29">
        <v>31</v>
      </c>
      <c r="D2083" s="30">
        <v>49735</v>
      </c>
      <c r="E2083" s="29" t="s">
        <v>107</v>
      </c>
      <c r="F2083" s="29">
        <v>11437.341629219492</v>
      </c>
      <c r="G2083" s="29">
        <v>3694.8354158515749</v>
      </c>
      <c r="H2083" s="29">
        <v>15132.177045071068</v>
      </c>
      <c r="I2083" s="29">
        <v>382678.43606161518</v>
      </c>
      <c r="J2083" s="29">
        <v>309321.5639383847</v>
      </c>
      <c r="K2083" s="29">
        <v>159775.92445881819</v>
      </c>
      <c r="L2083" s="31">
        <v>0.1125</v>
      </c>
      <c r="M2083" s="31" t="s">
        <v>35</v>
      </c>
      <c r="N2083" s="29">
        <v>692000</v>
      </c>
      <c r="O2083" s="29" t="s">
        <v>184</v>
      </c>
      <c r="P2083" s="81">
        <v>2036</v>
      </c>
    </row>
    <row r="2084" spans="3:16" x14ac:dyDescent="0.4">
      <c r="C2084" s="29">
        <v>32</v>
      </c>
      <c r="D2084" s="30">
        <v>49766</v>
      </c>
      <c r="E2084" s="29" t="s">
        <v>107</v>
      </c>
      <c r="F2084" s="29">
        <v>11544.566706993422</v>
      </c>
      <c r="G2084" s="29">
        <v>3587.6103380776426</v>
      </c>
      <c r="H2084" s="29">
        <v>15132.177045071065</v>
      </c>
      <c r="I2084" s="29">
        <v>371133.86935462174</v>
      </c>
      <c r="J2084" s="29">
        <v>320866.13064537814</v>
      </c>
      <c r="K2084" s="29">
        <v>163363.53479689584</v>
      </c>
      <c r="L2084" s="31">
        <v>0.1125</v>
      </c>
      <c r="M2084" s="31" t="s">
        <v>35</v>
      </c>
      <c r="N2084" s="29">
        <v>692000</v>
      </c>
      <c r="O2084" s="29" t="s">
        <v>184</v>
      </c>
      <c r="P2084" s="81">
        <v>2036</v>
      </c>
    </row>
    <row r="2085" spans="3:16" x14ac:dyDescent="0.4">
      <c r="C2085" s="29">
        <v>33</v>
      </c>
      <c r="D2085" s="30">
        <v>49796</v>
      </c>
      <c r="E2085" s="29" t="s">
        <v>107</v>
      </c>
      <c r="F2085" s="29">
        <v>11652.797019871483</v>
      </c>
      <c r="G2085" s="29">
        <v>3479.380025199579</v>
      </c>
      <c r="H2085" s="29">
        <v>15132.177045071063</v>
      </c>
      <c r="I2085" s="29">
        <v>359481.07233475026</v>
      </c>
      <c r="J2085" s="29">
        <v>332518.92766524962</v>
      </c>
      <c r="K2085" s="29">
        <v>166842.91482209542</v>
      </c>
      <c r="L2085" s="31">
        <v>0.1125</v>
      </c>
      <c r="M2085" s="31" t="s">
        <v>35</v>
      </c>
      <c r="N2085" s="29">
        <v>692000</v>
      </c>
      <c r="O2085" s="29" t="s">
        <v>184</v>
      </c>
      <c r="P2085" s="81">
        <v>2036</v>
      </c>
    </row>
    <row r="2086" spans="3:16" x14ac:dyDescent="0.4">
      <c r="C2086" s="29">
        <v>34</v>
      </c>
      <c r="D2086" s="30">
        <v>49827</v>
      </c>
      <c r="E2086" s="29" t="s">
        <v>107</v>
      </c>
      <c r="F2086" s="29">
        <v>11762.041991932778</v>
      </c>
      <c r="G2086" s="29">
        <v>3370.1350531382836</v>
      </c>
      <c r="H2086" s="29">
        <v>15132.177045071061</v>
      </c>
      <c r="I2086" s="29">
        <v>347719.03034281748</v>
      </c>
      <c r="J2086" s="29">
        <v>344280.9696571824</v>
      </c>
      <c r="K2086" s="29">
        <v>170213.0498752337</v>
      </c>
      <c r="L2086" s="31">
        <v>0.1125</v>
      </c>
      <c r="M2086" s="31" t="s">
        <v>35</v>
      </c>
      <c r="N2086" s="29">
        <v>692000</v>
      </c>
      <c r="O2086" s="29" t="s">
        <v>184</v>
      </c>
      <c r="P2086" s="81">
        <v>2036</v>
      </c>
    </row>
    <row r="2087" spans="3:16" x14ac:dyDescent="0.4">
      <c r="C2087" s="29">
        <v>35</v>
      </c>
      <c r="D2087" s="30">
        <v>49857</v>
      </c>
      <c r="E2087" s="29" t="s">
        <v>107</v>
      </c>
      <c r="F2087" s="29">
        <v>11872.311135607149</v>
      </c>
      <c r="G2087" s="29">
        <v>3259.8659094639138</v>
      </c>
      <c r="H2087" s="29">
        <v>15132.177045071063</v>
      </c>
      <c r="I2087" s="29">
        <v>335846.71920721035</v>
      </c>
      <c r="J2087" s="29">
        <v>356153.28079278953</v>
      </c>
      <c r="K2087" s="29">
        <v>173472.9157846976</v>
      </c>
      <c r="L2087" s="31">
        <v>0.1125</v>
      </c>
      <c r="M2087" s="31" t="s">
        <v>35</v>
      </c>
      <c r="N2087" s="29">
        <v>692000</v>
      </c>
      <c r="O2087" s="29" t="s">
        <v>184</v>
      </c>
      <c r="P2087" s="81">
        <v>2036</v>
      </c>
    </row>
    <row r="2088" spans="3:16" x14ac:dyDescent="0.4">
      <c r="C2088" s="29">
        <v>36</v>
      </c>
      <c r="D2088" s="30">
        <v>49888</v>
      </c>
      <c r="E2088" s="29" t="s">
        <v>107</v>
      </c>
      <c r="F2088" s="29">
        <v>11983.614052503468</v>
      </c>
      <c r="G2088" s="29">
        <v>3148.5629925675971</v>
      </c>
      <c r="H2088" s="29">
        <v>15132.177045071065</v>
      </c>
      <c r="I2088" s="29">
        <v>323863.10515470686</v>
      </c>
      <c r="J2088" s="29">
        <v>368136.89484529302</v>
      </c>
      <c r="K2088" s="29">
        <v>176621.47877726521</v>
      </c>
      <c r="L2088" s="31">
        <v>0.1125</v>
      </c>
      <c r="M2088" s="31" t="s">
        <v>35</v>
      </c>
      <c r="N2088" s="29">
        <v>692000</v>
      </c>
      <c r="O2088" s="29" t="s">
        <v>184</v>
      </c>
      <c r="P2088" s="81">
        <v>2036</v>
      </c>
    </row>
    <row r="2089" spans="3:16" x14ac:dyDescent="0.4">
      <c r="C2089" s="29">
        <v>37</v>
      </c>
      <c r="D2089" s="30">
        <v>49919</v>
      </c>
      <c r="E2089" s="29" t="s">
        <v>107</v>
      </c>
      <c r="F2089" s="29">
        <v>12095.960434245688</v>
      </c>
      <c r="G2089" s="29">
        <v>3036.2166108253768</v>
      </c>
      <c r="H2089" s="29">
        <v>15132.177045071065</v>
      </c>
      <c r="I2089" s="29">
        <v>311767.14472046116</v>
      </c>
      <c r="J2089" s="29">
        <v>380232.85527953872</v>
      </c>
      <c r="K2089" s="29">
        <v>179657.69538809059</v>
      </c>
      <c r="L2089" s="31">
        <v>0.1125</v>
      </c>
      <c r="M2089" s="31" t="s">
        <v>35</v>
      </c>
      <c r="N2089" s="29">
        <v>692000</v>
      </c>
      <c r="O2089" s="29" t="s">
        <v>184</v>
      </c>
      <c r="P2089" s="81">
        <v>2036</v>
      </c>
    </row>
    <row r="2090" spans="3:16" x14ac:dyDescent="0.4">
      <c r="C2090" s="29">
        <v>38</v>
      </c>
      <c r="D2090" s="30">
        <v>49949</v>
      </c>
      <c r="E2090" s="29" t="s">
        <v>107</v>
      </c>
      <c r="F2090" s="29">
        <v>12209.360063316739</v>
      </c>
      <c r="G2090" s="29">
        <v>2922.8169817543235</v>
      </c>
      <c r="H2090" s="29">
        <v>15132.177045071063</v>
      </c>
      <c r="I2090" s="29">
        <v>299557.7846571444</v>
      </c>
      <c r="J2090" s="29">
        <v>392442.21534285549</v>
      </c>
      <c r="K2090" s="29">
        <v>182580.51236984492</v>
      </c>
      <c r="L2090" s="31">
        <v>0.1125</v>
      </c>
      <c r="M2090" s="31" t="s">
        <v>35</v>
      </c>
      <c r="N2090" s="29">
        <v>692000</v>
      </c>
      <c r="O2090" s="29" t="s">
        <v>184</v>
      </c>
      <c r="P2090" s="81">
        <v>2036</v>
      </c>
    </row>
    <row r="2091" spans="3:16" x14ac:dyDescent="0.4">
      <c r="C2091" s="29">
        <v>39</v>
      </c>
      <c r="D2091" s="30">
        <v>49980</v>
      </c>
      <c r="E2091" s="29" t="s">
        <v>107</v>
      </c>
      <c r="F2091" s="29">
        <v>12323.822813910332</v>
      </c>
      <c r="G2091" s="29">
        <v>2808.3542311607289</v>
      </c>
      <c r="H2091" s="29">
        <v>15132.177045071061</v>
      </c>
      <c r="I2091" s="29">
        <v>287233.96184323408</v>
      </c>
      <c r="J2091" s="29">
        <v>404766.0381567658</v>
      </c>
      <c r="K2091" s="29">
        <v>185388.86660100563</v>
      </c>
      <c r="L2091" s="31">
        <v>0.1125</v>
      </c>
      <c r="M2091" s="31" t="s">
        <v>35</v>
      </c>
      <c r="N2091" s="29">
        <v>692000</v>
      </c>
      <c r="O2091" s="29" t="s">
        <v>184</v>
      </c>
      <c r="P2091" s="81">
        <v>2036</v>
      </c>
    </row>
    <row r="2092" spans="3:16" x14ac:dyDescent="0.4">
      <c r="C2092" s="29">
        <v>40</v>
      </c>
      <c r="D2092" s="30">
        <v>50010</v>
      </c>
      <c r="E2092" s="29" t="s">
        <v>107</v>
      </c>
      <c r="F2092" s="29">
        <v>12439.358652790743</v>
      </c>
      <c r="G2092" s="29">
        <v>2692.8183922803196</v>
      </c>
      <c r="H2092" s="29">
        <v>15132.177045071063</v>
      </c>
      <c r="I2092" s="29">
        <v>274794.60319044336</v>
      </c>
      <c r="J2092" s="29">
        <v>417205.39680955652</v>
      </c>
      <c r="K2092" s="29">
        <v>188081.68499328595</v>
      </c>
      <c r="L2092" s="31">
        <v>0.1125</v>
      </c>
      <c r="M2092" s="31" t="s">
        <v>35</v>
      </c>
      <c r="N2092" s="29">
        <v>692000</v>
      </c>
      <c r="O2092" s="29" t="s">
        <v>184</v>
      </c>
      <c r="P2092" s="81">
        <v>2036</v>
      </c>
    </row>
    <row r="2093" spans="3:16" x14ac:dyDescent="0.4">
      <c r="C2093" s="29">
        <v>41</v>
      </c>
      <c r="D2093" s="30">
        <v>50041</v>
      </c>
      <c r="E2093" s="29" t="s">
        <v>107</v>
      </c>
      <c r="F2093" s="29">
        <v>12555.977640160658</v>
      </c>
      <c r="G2093" s="29">
        <v>2576.1994049104064</v>
      </c>
      <c r="H2093" s="29">
        <v>15132.177045071065</v>
      </c>
      <c r="I2093" s="29">
        <v>262238.62555028271</v>
      </c>
      <c r="J2093" s="29">
        <v>429761.37444971717</v>
      </c>
      <c r="K2093" s="29">
        <v>190657.88439819636</v>
      </c>
      <c r="L2093" s="31">
        <v>0.1125</v>
      </c>
      <c r="M2093" s="31" t="s">
        <v>35</v>
      </c>
      <c r="N2093" s="29">
        <v>692000</v>
      </c>
      <c r="O2093" s="29" t="s">
        <v>184</v>
      </c>
      <c r="P2093" s="81">
        <v>2037</v>
      </c>
    </row>
    <row r="2094" spans="3:16" x14ac:dyDescent="0.4">
      <c r="C2094" s="29">
        <v>42</v>
      </c>
      <c r="D2094" s="30">
        <v>50072</v>
      </c>
      <c r="E2094" s="29" t="s">
        <v>107</v>
      </c>
      <c r="F2094" s="29">
        <v>12673.689930537164</v>
      </c>
      <c r="G2094" s="29">
        <v>2458.4871145339007</v>
      </c>
      <c r="H2094" s="29">
        <v>15132.177045071065</v>
      </c>
      <c r="I2094" s="29">
        <v>249564.93561974555</v>
      </c>
      <c r="J2094" s="29">
        <v>442435.06438025436</v>
      </c>
      <c r="K2094" s="29">
        <v>193116.37151273026</v>
      </c>
      <c r="L2094" s="31">
        <v>0.1125</v>
      </c>
      <c r="M2094" s="31" t="s">
        <v>35</v>
      </c>
      <c r="N2094" s="29">
        <v>692000</v>
      </c>
      <c r="O2094" s="29" t="s">
        <v>184</v>
      </c>
      <c r="P2094" s="81">
        <v>2037</v>
      </c>
    </row>
    <row r="2095" spans="3:16" x14ac:dyDescent="0.4">
      <c r="C2095" s="29">
        <v>43</v>
      </c>
      <c r="D2095" s="30">
        <v>50100</v>
      </c>
      <c r="E2095" s="29" t="s">
        <v>107</v>
      </c>
      <c r="F2095" s="29">
        <v>12792.505773635949</v>
      </c>
      <c r="G2095" s="29">
        <v>2339.6712714351147</v>
      </c>
      <c r="H2095" s="29">
        <v>15132.177045071063</v>
      </c>
      <c r="I2095" s="29">
        <v>236772.42984610959</v>
      </c>
      <c r="J2095" s="29">
        <v>455227.57015389029</v>
      </c>
      <c r="K2095" s="29">
        <v>195456.04278416536</v>
      </c>
      <c r="L2095" s="31">
        <v>0.1125</v>
      </c>
      <c r="M2095" s="31" t="s">
        <v>35</v>
      </c>
      <c r="N2095" s="29">
        <v>692000</v>
      </c>
      <c r="O2095" s="29" t="s">
        <v>184</v>
      </c>
      <c r="P2095" s="81">
        <v>2037</v>
      </c>
    </row>
    <row r="2096" spans="3:16" x14ac:dyDescent="0.4">
      <c r="C2096" s="29">
        <v>44</v>
      </c>
      <c r="D2096" s="30">
        <v>50131</v>
      </c>
      <c r="E2096" s="29" t="s">
        <v>107</v>
      </c>
      <c r="F2096" s="29">
        <v>12912.435515263787</v>
      </c>
      <c r="G2096" s="29">
        <v>2219.7415298072774</v>
      </c>
      <c r="H2096" s="29">
        <v>15132.177045071065</v>
      </c>
      <c r="I2096" s="29">
        <v>223859.9943308458</v>
      </c>
      <c r="J2096" s="29">
        <v>468140.00566915411</v>
      </c>
      <c r="K2096" s="29">
        <v>197675.78431397263</v>
      </c>
      <c r="L2096" s="31">
        <v>0.1125</v>
      </c>
      <c r="M2096" s="31" t="s">
        <v>35</v>
      </c>
      <c r="N2096" s="29">
        <v>692000</v>
      </c>
      <c r="O2096" s="29" t="s">
        <v>184</v>
      </c>
      <c r="P2096" s="81">
        <v>2037</v>
      </c>
    </row>
    <row r="2097" spans="3:16" x14ac:dyDescent="0.4">
      <c r="C2097" s="29">
        <v>45</v>
      </c>
      <c r="D2097" s="30">
        <v>50161</v>
      </c>
      <c r="E2097" s="29" t="s">
        <v>107</v>
      </c>
      <c r="F2097" s="29">
        <v>13033.489598219385</v>
      </c>
      <c r="G2097" s="29">
        <v>2098.6874468516794</v>
      </c>
      <c r="H2097" s="29">
        <v>15132.177045071065</v>
      </c>
      <c r="I2097" s="29">
        <v>210826.5047326264</v>
      </c>
      <c r="J2097" s="29">
        <v>481173.49526737351</v>
      </c>
      <c r="K2097" s="29">
        <v>199774.47176082432</v>
      </c>
      <c r="L2097" s="31">
        <v>0.1125</v>
      </c>
      <c r="M2097" s="31" t="s">
        <v>35</v>
      </c>
      <c r="N2097" s="29">
        <v>692000</v>
      </c>
      <c r="O2097" s="29" t="s">
        <v>184</v>
      </c>
      <c r="P2097" s="81">
        <v>2037</v>
      </c>
    </row>
    <row r="2098" spans="3:16" x14ac:dyDescent="0.4">
      <c r="C2098" s="29">
        <v>46</v>
      </c>
      <c r="D2098" s="30">
        <v>50192</v>
      </c>
      <c r="E2098" s="29" t="s">
        <v>107</v>
      </c>
      <c r="F2098" s="29">
        <v>13155.678563202695</v>
      </c>
      <c r="G2098" s="29">
        <v>1976.4984818683727</v>
      </c>
      <c r="H2098" s="29">
        <v>15132.177045071068</v>
      </c>
      <c r="I2098" s="29">
        <v>197670.8261694237</v>
      </c>
      <c r="J2098" s="29">
        <v>494329.17383057618</v>
      </c>
      <c r="K2098" s="29">
        <v>201750.97024269268</v>
      </c>
      <c r="L2098" s="31">
        <v>0.1125</v>
      </c>
      <c r="M2098" s="31" t="s">
        <v>35</v>
      </c>
      <c r="N2098" s="29">
        <v>692000</v>
      </c>
      <c r="O2098" s="29" t="s">
        <v>184</v>
      </c>
      <c r="P2098" s="81">
        <v>2037</v>
      </c>
    </row>
    <row r="2099" spans="3:16" x14ac:dyDescent="0.4">
      <c r="C2099" s="29">
        <v>47</v>
      </c>
      <c r="D2099" s="30">
        <v>50222</v>
      </c>
      <c r="E2099" s="29" t="s">
        <v>107</v>
      </c>
      <c r="F2099" s="29">
        <v>13279.013049732721</v>
      </c>
      <c r="G2099" s="29">
        <v>1853.1639953383471</v>
      </c>
      <c r="H2099" s="29">
        <v>15132.177045071068</v>
      </c>
      <c r="I2099" s="29">
        <v>184391.81311969098</v>
      </c>
      <c r="J2099" s="29">
        <v>507608.1868803089</v>
      </c>
      <c r="K2099" s="29">
        <v>203604.13423803102</v>
      </c>
      <c r="L2099" s="31">
        <v>0.1125</v>
      </c>
      <c r="M2099" s="31" t="s">
        <v>35</v>
      </c>
      <c r="N2099" s="29">
        <v>692000</v>
      </c>
      <c r="O2099" s="29" t="s">
        <v>184</v>
      </c>
      <c r="P2099" s="81">
        <v>2037</v>
      </c>
    </row>
    <row r="2100" spans="3:16" x14ac:dyDescent="0.4">
      <c r="C2100" s="29">
        <v>48</v>
      </c>
      <c r="D2100" s="30">
        <v>50253</v>
      </c>
      <c r="E2100" s="29" t="s">
        <v>107</v>
      </c>
      <c r="F2100" s="29">
        <v>13403.503797073961</v>
      </c>
      <c r="G2100" s="29">
        <v>1728.6732479971031</v>
      </c>
      <c r="H2100" s="29">
        <v>15132.177045071065</v>
      </c>
      <c r="I2100" s="29">
        <v>170988.30932261702</v>
      </c>
      <c r="J2100" s="29">
        <v>521011.69067738287</v>
      </c>
      <c r="K2100" s="29">
        <v>205332.80748602812</v>
      </c>
      <c r="L2100" s="31">
        <v>0.1125</v>
      </c>
      <c r="M2100" s="31" t="s">
        <v>35</v>
      </c>
      <c r="N2100" s="29">
        <v>692000</v>
      </c>
      <c r="O2100" s="29" t="s">
        <v>184</v>
      </c>
      <c r="P2100" s="81">
        <v>2037</v>
      </c>
    </row>
    <row r="2101" spans="3:16" x14ac:dyDescent="0.4">
      <c r="C2101" s="29">
        <v>49</v>
      </c>
      <c r="D2101" s="30">
        <v>50284</v>
      </c>
      <c r="E2101" s="29" t="s">
        <v>107</v>
      </c>
      <c r="F2101" s="29">
        <v>13529.161645171531</v>
      </c>
      <c r="G2101" s="29">
        <v>1603.0153998995345</v>
      </c>
      <c r="H2101" s="29">
        <v>15132.177045071065</v>
      </c>
      <c r="I2101" s="29">
        <v>157459.14767744549</v>
      </c>
      <c r="J2101" s="29">
        <v>534540.85232255445</v>
      </c>
      <c r="K2101" s="29">
        <v>206935.82288592766</v>
      </c>
      <c r="L2101" s="31">
        <v>0.1125</v>
      </c>
      <c r="M2101" s="31" t="s">
        <v>35</v>
      </c>
      <c r="N2101" s="29">
        <v>692000</v>
      </c>
      <c r="O2101" s="29" t="s">
        <v>184</v>
      </c>
      <c r="P2101" s="81">
        <v>2037</v>
      </c>
    </row>
    <row r="2102" spans="3:16" x14ac:dyDescent="0.4">
      <c r="C2102" s="29">
        <v>50</v>
      </c>
      <c r="D2102" s="30">
        <v>50314</v>
      </c>
      <c r="E2102" s="29" t="s">
        <v>107</v>
      </c>
      <c r="F2102" s="29">
        <v>13655.997535595014</v>
      </c>
      <c r="G2102" s="29">
        <v>1476.1795094760516</v>
      </c>
      <c r="H2102" s="29">
        <v>15132.177045071065</v>
      </c>
      <c r="I2102" s="29">
        <v>143803.15014185049</v>
      </c>
      <c r="J2102" s="29">
        <v>548196.84985814942</v>
      </c>
      <c r="K2102" s="29">
        <v>208412.00239540372</v>
      </c>
      <c r="L2102" s="31">
        <v>0.1125</v>
      </c>
      <c r="M2102" s="31" t="s">
        <v>35</v>
      </c>
      <c r="N2102" s="29">
        <v>692000</v>
      </c>
      <c r="O2102" s="29" t="s">
        <v>184</v>
      </c>
      <c r="P2102" s="81">
        <v>2037</v>
      </c>
    </row>
    <row r="2103" spans="3:16" x14ac:dyDescent="0.4">
      <c r="C2103" s="29">
        <v>51</v>
      </c>
      <c r="D2103" s="30">
        <v>50345</v>
      </c>
      <c r="E2103" s="29" t="s">
        <v>107</v>
      </c>
      <c r="F2103" s="29">
        <v>13784.022512491216</v>
      </c>
      <c r="G2103" s="29">
        <v>1348.1545325798484</v>
      </c>
      <c r="H2103" s="29">
        <v>15132.177045071065</v>
      </c>
      <c r="I2103" s="29">
        <v>130019.12762935928</v>
      </c>
      <c r="J2103" s="29">
        <v>561980.87237064063</v>
      </c>
      <c r="K2103" s="29">
        <v>209760.15692798357</v>
      </c>
      <c r="L2103" s="31">
        <v>0.1125</v>
      </c>
      <c r="M2103" s="31" t="s">
        <v>35</v>
      </c>
      <c r="N2103" s="29">
        <v>692000</v>
      </c>
      <c r="O2103" s="29" t="s">
        <v>184</v>
      </c>
      <c r="P2103" s="81">
        <v>2037</v>
      </c>
    </row>
    <row r="2104" spans="3:16" x14ac:dyDescent="0.4">
      <c r="C2104" s="29">
        <v>52</v>
      </c>
      <c r="D2104" s="30">
        <v>50375</v>
      </c>
      <c r="E2104" s="29" t="s">
        <v>107</v>
      </c>
      <c r="F2104" s="29">
        <v>13913.247723545825</v>
      </c>
      <c r="G2104" s="29">
        <v>1218.9293215252433</v>
      </c>
      <c r="H2104" s="29">
        <v>15132.177045071068</v>
      </c>
      <c r="I2104" s="29">
        <v>116105.87990581346</v>
      </c>
      <c r="J2104" s="29">
        <v>575894.12009418651</v>
      </c>
      <c r="K2104" s="29">
        <v>210979.08624950881</v>
      </c>
      <c r="L2104" s="31">
        <v>0.1125</v>
      </c>
      <c r="M2104" s="31" t="s">
        <v>35</v>
      </c>
      <c r="N2104" s="29">
        <v>692000</v>
      </c>
      <c r="O2104" s="29" t="s">
        <v>184</v>
      </c>
      <c r="P2104" s="81">
        <v>2037</v>
      </c>
    </row>
    <row r="2105" spans="3:16" x14ac:dyDescent="0.4">
      <c r="C2105" s="29">
        <v>53</v>
      </c>
      <c r="D2105" s="30">
        <v>50406</v>
      </c>
      <c r="E2105" s="29" t="s">
        <v>107</v>
      </c>
      <c r="F2105" s="29">
        <v>14043.684420954067</v>
      </c>
      <c r="G2105" s="29">
        <v>1088.4926241170012</v>
      </c>
      <c r="H2105" s="29">
        <v>15132.177045071068</v>
      </c>
      <c r="I2105" s="29">
        <v>102062.19548485939</v>
      </c>
      <c r="J2105" s="29">
        <v>589937.8045151406</v>
      </c>
      <c r="K2105" s="29">
        <v>212067.57887362581</v>
      </c>
      <c r="L2105" s="31">
        <v>0.1125</v>
      </c>
      <c r="M2105" s="31" t="s">
        <v>35</v>
      </c>
      <c r="N2105" s="29">
        <v>692000</v>
      </c>
      <c r="O2105" s="29" t="s">
        <v>184</v>
      </c>
      <c r="P2105" s="81">
        <v>2038</v>
      </c>
    </row>
    <row r="2106" spans="3:16" x14ac:dyDescent="0.4">
      <c r="C2106" s="29">
        <v>54</v>
      </c>
      <c r="D2106" s="30">
        <v>50437</v>
      </c>
      <c r="E2106" s="29" t="s">
        <v>107</v>
      </c>
      <c r="F2106" s="29">
        <v>14175.343962400511</v>
      </c>
      <c r="G2106" s="29">
        <v>956.83308267055679</v>
      </c>
      <c r="H2106" s="29">
        <v>15132.177045071068</v>
      </c>
      <c r="I2106" s="29">
        <v>87886.851522458877</v>
      </c>
      <c r="J2106" s="29">
        <v>604113.14847754105</v>
      </c>
      <c r="K2106" s="29">
        <v>213024.41195629636</v>
      </c>
      <c r="L2106" s="31">
        <v>0.1125</v>
      </c>
      <c r="M2106" s="31" t="s">
        <v>35</v>
      </c>
      <c r="N2106" s="29">
        <v>692000</v>
      </c>
      <c r="O2106" s="29" t="s">
        <v>184</v>
      </c>
      <c r="P2106" s="81">
        <v>2038</v>
      </c>
    </row>
    <row r="2107" spans="3:16" x14ac:dyDescent="0.4">
      <c r="C2107" s="29">
        <v>55</v>
      </c>
      <c r="D2107" s="30">
        <v>50465</v>
      </c>
      <c r="E2107" s="29" t="s">
        <v>107</v>
      </c>
      <c r="F2107" s="29">
        <v>14308.237812048019</v>
      </c>
      <c r="G2107" s="29">
        <v>823.939233023052</v>
      </c>
      <c r="H2107" s="29">
        <v>15132.17704507107</v>
      </c>
      <c r="I2107" s="29">
        <v>73578.613710410864</v>
      </c>
      <c r="J2107" s="29">
        <v>618421.38628958911</v>
      </c>
      <c r="K2107" s="29">
        <v>213848.35118931942</v>
      </c>
      <c r="L2107" s="31">
        <v>0.1125</v>
      </c>
      <c r="M2107" s="31" t="s">
        <v>35</v>
      </c>
      <c r="N2107" s="29">
        <v>692000</v>
      </c>
      <c r="O2107" s="29" t="s">
        <v>184</v>
      </c>
      <c r="P2107" s="81">
        <v>2038</v>
      </c>
    </row>
    <row r="2108" spans="3:16" x14ac:dyDescent="0.4">
      <c r="C2108" s="29">
        <v>56</v>
      </c>
      <c r="D2108" s="30">
        <v>50496</v>
      </c>
      <c r="E2108" s="29" t="s">
        <v>107</v>
      </c>
      <c r="F2108" s="29">
        <v>14442.377541535969</v>
      </c>
      <c r="G2108" s="29">
        <v>689.79950353510185</v>
      </c>
      <c r="H2108" s="29">
        <v>15132.17704507107</v>
      </c>
      <c r="I2108" s="29">
        <v>59136.236168874893</v>
      </c>
      <c r="J2108" s="29">
        <v>632863.76383112511</v>
      </c>
      <c r="K2108" s="29">
        <v>214538.15069285451</v>
      </c>
      <c r="L2108" s="31">
        <v>0.1125</v>
      </c>
      <c r="M2108" s="31" t="s">
        <v>35</v>
      </c>
      <c r="N2108" s="29">
        <v>692000</v>
      </c>
      <c r="O2108" s="29" t="s">
        <v>184</v>
      </c>
      <c r="P2108" s="81">
        <v>2038</v>
      </c>
    </row>
    <row r="2109" spans="3:16" x14ac:dyDescent="0.4">
      <c r="C2109" s="29">
        <v>57</v>
      </c>
      <c r="D2109" s="30">
        <v>50526</v>
      </c>
      <c r="E2109" s="29" t="s">
        <v>107</v>
      </c>
      <c r="F2109" s="29">
        <v>14577.77483098787</v>
      </c>
      <c r="G2109" s="29">
        <v>554.40221408320213</v>
      </c>
      <c r="H2109" s="29">
        <v>15132.177045071072</v>
      </c>
      <c r="I2109" s="29">
        <v>44558.461337887027</v>
      </c>
      <c r="J2109" s="29">
        <v>647441.53866211302</v>
      </c>
      <c r="K2109" s="29">
        <v>215092.55290693772</v>
      </c>
      <c r="L2109" s="31">
        <v>0.1125</v>
      </c>
      <c r="M2109" s="31" t="s">
        <v>35</v>
      </c>
      <c r="N2109" s="29">
        <v>692000</v>
      </c>
      <c r="O2109" s="29" t="s">
        <v>184</v>
      </c>
      <c r="P2109" s="81">
        <v>2038</v>
      </c>
    </row>
    <row r="2110" spans="3:16" x14ac:dyDescent="0.4">
      <c r="C2110" s="29">
        <v>58</v>
      </c>
      <c r="D2110" s="30">
        <v>50557</v>
      </c>
      <c r="E2110" s="29" t="s">
        <v>107</v>
      </c>
      <c r="F2110" s="29">
        <v>14714.441470028381</v>
      </c>
      <c r="G2110" s="29">
        <v>417.73557504269087</v>
      </c>
      <c r="H2110" s="29">
        <v>15132.177045071072</v>
      </c>
      <c r="I2110" s="29">
        <v>29844.019867858646</v>
      </c>
      <c r="J2110" s="29">
        <v>662155.98013214138</v>
      </c>
      <c r="K2110" s="29">
        <v>215510.28848198042</v>
      </c>
      <c r="L2110" s="31">
        <v>0.1125</v>
      </c>
      <c r="M2110" s="31" t="s">
        <v>35</v>
      </c>
      <c r="N2110" s="29">
        <v>692000</v>
      </c>
      <c r="O2110" s="29" t="s">
        <v>184</v>
      </c>
      <c r="P2110" s="81">
        <v>2038</v>
      </c>
    </row>
    <row r="2111" spans="3:16" x14ac:dyDescent="0.4">
      <c r="C2111" s="29">
        <v>59</v>
      </c>
      <c r="D2111" s="30">
        <v>50587</v>
      </c>
      <c r="E2111" s="29" t="s">
        <v>107</v>
      </c>
      <c r="F2111" s="29">
        <v>14852.389358809896</v>
      </c>
      <c r="G2111" s="29">
        <v>279.78768626117483</v>
      </c>
      <c r="H2111" s="29">
        <v>15132.177045071072</v>
      </c>
      <c r="I2111" s="29">
        <v>14991.630509048749</v>
      </c>
      <c r="J2111" s="29">
        <v>677008.3694909513</v>
      </c>
      <c r="K2111" s="29">
        <v>215790.07616824159</v>
      </c>
      <c r="L2111" s="31">
        <v>0.1125</v>
      </c>
      <c r="M2111" s="31" t="s">
        <v>35</v>
      </c>
      <c r="N2111" s="29">
        <v>692000</v>
      </c>
      <c r="O2111" s="29" t="s">
        <v>184</v>
      </c>
      <c r="P2111" s="81">
        <v>2038</v>
      </c>
    </row>
    <row r="2112" spans="3:16" x14ac:dyDescent="0.4">
      <c r="C2112" s="29">
        <v>60</v>
      </c>
      <c r="D2112" s="30">
        <v>50618</v>
      </c>
      <c r="E2112" s="29" t="s">
        <v>107</v>
      </c>
      <c r="F2112" s="29">
        <v>14991.630509048748</v>
      </c>
      <c r="G2112" s="29">
        <v>140.54653602233202</v>
      </c>
      <c r="H2112" s="29">
        <v>15132.177045071079</v>
      </c>
      <c r="I2112" s="29">
        <v>2.2737367544323206E-12</v>
      </c>
      <c r="J2112" s="29">
        <v>692000</v>
      </c>
      <c r="K2112" s="29">
        <v>215930.62270426392</v>
      </c>
      <c r="L2112" s="31">
        <v>0.1125</v>
      </c>
      <c r="M2112" s="31" t="s">
        <v>35</v>
      </c>
      <c r="N2112" s="29">
        <v>692000</v>
      </c>
      <c r="O2112" s="29" t="s">
        <v>184</v>
      </c>
      <c r="P2112" s="81">
        <v>2038</v>
      </c>
    </row>
    <row r="2113" spans="3:16" x14ac:dyDescent="0.4">
      <c r="C2113" s="29">
        <v>0</v>
      </c>
      <c r="D2113" s="30">
        <v>48823</v>
      </c>
      <c r="E2113" s="29" t="s">
        <v>108</v>
      </c>
      <c r="F2113" s="29">
        <v>0</v>
      </c>
      <c r="G2113" s="29">
        <v>0</v>
      </c>
      <c r="H2113" s="29">
        <v>0</v>
      </c>
      <c r="I2113" s="29">
        <v>410820</v>
      </c>
      <c r="J2113" s="29">
        <v>0</v>
      </c>
      <c r="K2113" s="29">
        <v>0</v>
      </c>
      <c r="L2113" s="31">
        <v>0.1075</v>
      </c>
      <c r="M2113" s="31" t="s">
        <v>40</v>
      </c>
      <c r="N2113" s="29">
        <v>410820</v>
      </c>
      <c r="O2113" s="29" t="s">
        <v>184</v>
      </c>
      <c r="P2113" s="81">
        <v>2033</v>
      </c>
    </row>
    <row r="2114" spans="3:16" x14ac:dyDescent="0.4">
      <c r="C2114" s="29">
        <v>1</v>
      </c>
      <c r="D2114" s="30">
        <v>48853</v>
      </c>
      <c r="E2114" s="29" t="s">
        <v>108</v>
      </c>
      <c r="F2114" s="29">
        <v>5200.8252314024112</v>
      </c>
      <c r="G2114" s="29">
        <v>3680.2624999999998</v>
      </c>
      <c r="H2114" s="29">
        <v>8881.087731402411</v>
      </c>
      <c r="I2114" s="29">
        <v>405619.17476859759</v>
      </c>
      <c r="J2114" s="29">
        <v>5200.8252314024112</v>
      </c>
      <c r="K2114" s="29">
        <v>3680.2624999999998</v>
      </c>
      <c r="L2114" s="31">
        <v>0.1075</v>
      </c>
      <c r="M2114" s="31" t="s">
        <v>40</v>
      </c>
      <c r="N2114" s="29">
        <v>410820</v>
      </c>
      <c r="O2114" s="29" t="s">
        <v>184</v>
      </c>
      <c r="P2114" s="81">
        <v>2033</v>
      </c>
    </row>
    <row r="2115" spans="3:16" x14ac:dyDescent="0.4">
      <c r="C2115" s="29">
        <v>2</v>
      </c>
      <c r="D2115" s="30">
        <v>48884</v>
      </c>
      <c r="E2115" s="29" t="s">
        <v>108</v>
      </c>
      <c r="F2115" s="29">
        <v>5247.4159574337227</v>
      </c>
      <c r="G2115" s="29">
        <v>3633.6717739686865</v>
      </c>
      <c r="H2115" s="29">
        <v>8881.0877314024092</v>
      </c>
      <c r="I2115" s="29">
        <v>400371.75881116389</v>
      </c>
      <c r="J2115" s="29">
        <v>10448.241188836135</v>
      </c>
      <c r="K2115" s="29">
        <v>7313.9342739686863</v>
      </c>
      <c r="L2115" s="31">
        <v>0.1075</v>
      </c>
      <c r="M2115" s="31" t="s">
        <v>40</v>
      </c>
      <c r="N2115" s="29">
        <v>410820</v>
      </c>
      <c r="O2115" s="29" t="s">
        <v>184</v>
      </c>
      <c r="P2115" s="81">
        <v>2033</v>
      </c>
    </row>
    <row r="2116" spans="3:16" x14ac:dyDescent="0.4">
      <c r="C2116" s="29">
        <v>3</v>
      </c>
      <c r="D2116" s="30">
        <v>48914</v>
      </c>
      <c r="E2116" s="29" t="s">
        <v>108</v>
      </c>
      <c r="F2116" s="29">
        <v>5294.4240587190661</v>
      </c>
      <c r="G2116" s="29">
        <v>3586.6636726833431</v>
      </c>
      <c r="H2116" s="29">
        <v>8881.0877314024092</v>
      </c>
      <c r="I2116" s="29">
        <v>395077.33475244482</v>
      </c>
      <c r="J2116" s="29">
        <v>15742.6652475552</v>
      </c>
      <c r="K2116" s="29">
        <v>10900.597946652029</v>
      </c>
      <c r="L2116" s="31">
        <v>0.1075</v>
      </c>
      <c r="M2116" s="31" t="s">
        <v>40</v>
      </c>
      <c r="N2116" s="29">
        <v>410820</v>
      </c>
      <c r="O2116" s="29" t="s">
        <v>184</v>
      </c>
      <c r="P2116" s="81">
        <v>2033</v>
      </c>
    </row>
    <row r="2117" spans="3:16" x14ac:dyDescent="0.4">
      <c r="C2117" s="29">
        <v>4</v>
      </c>
      <c r="D2117" s="30">
        <v>48945</v>
      </c>
      <c r="E2117" s="29" t="s">
        <v>108</v>
      </c>
      <c r="F2117" s="29">
        <v>5341.8532742450934</v>
      </c>
      <c r="G2117" s="29">
        <v>3539.234457157318</v>
      </c>
      <c r="H2117" s="29">
        <v>8881.087731402411</v>
      </c>
      <c r="I2117" s="29">
        <v>389735.48147819971</v>
      </c>
      <c r="J2117" s="29">
        <v>21084.518521800295</v>
      </c>
      <c r="K2117" s="29">
        <v>14439.832403809347</v>
      </c>
      <c r="L2117" s="31">
        <v>0.1075</v>
      </c>
      <c r="M2117" s="31" t="s">
        <v>40</v>
      </c>
      <c r="N2117" s="29">
        <v>410820</v>
      </c>
      <c r="O2117" s="29" t="s">
        <v>184</v>
      </c>
      <c r="P2117" s="81">
        <v>2034</v>
      </c>
    </row>
    <row r="2118" spans="3:16" x14ac:dyDescent="0.4">
      <c r="C2118" s="29">
        <v>5</v>
      </c>
      <c r="D2118" s="30">
        <v>48976</v>
      </c>
      <c r="E2118" s="29" t="s">
        <v>108</v>
      </c>
      <c r="F2118" s="29">
        <v>5389.7073764935367</v>
      </c>
      <c r="G2118" s="29">
        <v>3491.3803549088725</v>
      </c>
      <c r="H2118" s="29">
        <v>8881.0877314024092</v>
      </c>
      <c r="I2118" s="29">
        <v>384345.77410170616</v>
      </c>
      <c r="J2118" s="29">
        <v>26474.225898293833</v>
      </c>
      <c r="K2118" s="29">
        <v>17931.212758718219</v>
      </c>
      <c r="L2118" s="31">
        <v>0.1075</v>
      </c>
      <c r="M2118" s="31" t="s">
        <v>40</v>
      </c>
      <c r="N2118" s="29">
        <v>410820</v>
      </c>
      <c r="O2118" s="29" t="s">
        <v>184</v>
      </c>
      <c r="P2118" s="81">
        <v>2034</v>
      </c>
    </row>
    <row r="2119" spans="3:16" x14ac:dyDescent="0.4">
      <c r="C2119" s="29">
        <v>6</v>
      </c>
      <c r="D2119" s="30">
        <v>49004</v>
      </c>
      <c r="E2119" s="29" t="s">
        <v>108</v>
      </c>
      <c r="F2119" s="29">
        <v>5437.9901717412931</v>
      </c>
      <c r="G2119" s="29">
        <v>3443.0975596611179</v>
      </c>
      <c r="H2119" s="29">
        <v>8881.087731402411</v>
      </c>
      <c r="I2119" s="29">
        <v>378907.78392996488</v>
      </c>
      <c r="J2119" s="29">
        <v>31912.216070035127</v>
      </c>
      <c r="K2119" s="29">
        <v>21374.310318379336</v>
      </c>
      <c r="L2119" s="31">
        <v>0.1075</v>
      </c>
      <c r="M2119" s="31" t="s">
        <v>40</v>
      </c>
      <c r="N2119" s="29">
        <v>410820</v>
      </c>
      <c r="O2119" s="29" t="s">
        <v>184</v>
      </c>
      <c r="P2119" s="81">
        <v>2034</v>
      </c>
    </row>
    <row r="2120" spans="3:16" x14ac:dyDescent="0.4">
      <c r="C2120" s="29">
        <v>7</v>
      </c>
      <c r="D2120" s="30">
        <v>49035</v>
      </c>
      <c r="E2120" s="29" t="s">
        <v>108</v>
      </c>
      <c r="F2120" s="29">
        <v>5486.7055003631403</v>
      </c>
      <c r="G2120" s="29">
        <v>3394.3822310392688</v>
      </c>
      <c r="H2120" s="29">
        <v>8881.0877314024092</v>
      </c>
      <c r="I2120" s="29">
        <v>373421.07842960174</v>
      </c>
      <c r="J2120" s="29">
        <v>37398.92157039827</v>
      </c>
      <c r="K2120" s="29">
        <v>24768.692549418603</v>
      </c>
      <c r="L2120" s="31">
        <v>0.1075</v>
      </c>
      <c r="M2120" s="31" t="s">
        <v>40</v>
      </c>
      <c r="N2120" s="29">
        <v>410820</v>
      </c>
      <c r="O2120" s="29" t="s">
        <v>184</v>
      </c>
      <c r="P2120" s="81">
        <v>2034</v>
      </c>
    </row>
    <row r="2121" spans="3:16" x14ac:dyDescent="0.4">
      <c r="C2121" s="29">
        <v>8</v>
      </c>
      <c r="D2121" s="30">
        <v>49065</v>
      </c>
      <c r="E2121" s="29" t="s">
        <v>108</v>
      </c>
      <c r="F2121" s="29">
        <v>5535.8572371372265</v>
      </c>
      <c r="G2121" s="29">
        <v>3345.2304942651822</v>
      </c>
      <c r="H2121" s="29">
        <v>8881.0877314024092</v>
      </c>
      <c r="I2121" s="29">
        <v>367885.22119246452</v>
      </c>
      <c r="J2121" s="29">
        <v>42934.778807535498</v>
      </c>
      <c r="K2121" s="29">
        <v>28113.923043683786</v>
      </c>
      <c r="L2121" s="31">
        <v>0.1075</v>
      </c>
      <c r="M2121" s="31" t="s">
        <v>40</v>
      </c>
      <c r="N2121" s="29">
        <v>410820</v>
      </c>
      <c r="O2121" s="29" t="s">
        <v>184</v>
      </c>
      <c r="P2121" s="81">
        <v>2034</v>
      </c>
    </row>
    <row r="2122" spans="3:16" x14ac:dyDescent="0.4">
      <c r="C2122" s="29">
        <v>9</v>
      </c>
      <c r="D2122" s="30">
        <v>49096</v>
      </c>
      <c r="E2122" s="29" t="s">
        <v>108</v>
      </c>
      <c r="F2122" s="29">
        <v>5585.4492915532483</v>
      </c>
      <c r="G2122" s="29">
        <v>3295.6384398491614</v>
      </c>
      <c r="H2122" s="29">
        <v>8881.0877314024092</v>
      </c>
      <c r="I2122" s="29">
        <v>362299.77190091129</v>
      </c>
      <c r="J2122" s="29">
        <v>48520.228099088745</v>
      </c>
      <c r="K2122" s="29">
        <v>31409.561483532947</v>
      </c>
      <c r="L2122" s="31">
        <v>0.1075</v>
      </c>
      <c r="M2122" s="31" t="s">
        <v>40</v>
      </c>
      <c r="N2122" s="29">
        <v>410820</v>
      </c>
      <c r="O2122" s="29" t="s">
        <v>184</v>
      </c>
      <c r="P2122" s="81">
        <v>2034</v>
      </c>
    </row>
    <row r="2123" spans="3:16" x14ac:dyDescent="0.4">
      <c r="C2123" s="29">
        <v>10</v>
      </c>
      <c r="D2123" s="30">
        <v>49126</v>
      </c>
      <c r="E2123" s="29" t="s">
        <v>108</v>
      </c>
      <c r="F2123" s="29">
        <v>5635.4856081234102</v>
      </c>
      <c r="G2123" s="29">
        <v>3245.6021232789967</v>
      </c>
      <c r="H2123" s="29">
        <v>8881.0877314024074</v>
      </c>
      <c r="I2123" s="29">
        <v>356664.28629278787</v>
      </c>
      <c r="J2123" s="29">
        <v>54155.713707212155</v>
      </c>
      <c r="K2123" s="29">
        <v>34655.163606811941</v>
      </c>
      <c r="L2123" s="31">
        <v>0.1075</v>
      </c>
      <c r="M2123" s="31" t="s">
        <v>40</v>
      </c>
      <c r="N2123" s="29">
        <v>410820</v>
      </c>
      <c r="O2123" s="29" t="s">
        <v>184</v>
      </c>
      <c r="P2123" s="81">
        <v>2034</v>
      </c>
    </row>
    <row r="2124" spans="3:16" x14ac:dyDescent="0.4">
      <c r="C2124" s="29">
        <v>11</v>
      </c>
      <c r="D2124" s="30">
        <v>49157</v>
      </c>
      <c r="E2124" s="29" t="s">
        <v>108</v>
      </c>
      <c r="F2124" s="29">
        <v>5685.9701666961846</v>
      </c>
      <c r="G2124" s="29">
        <v>3195.1175647062246</v>
      </c>
      <c r="H2124" s="29">
        <v>8881.0877314024092</v>
      </c>
      <c r="I2124" s="29">
        <v>350978.3161260917</v>
      </c>
      <c r="J2124" s="29">
        <v>59841.68387390834</v>
      </c>
      <c r="K2124" s="29">
        <v>37850.281171518167</v>
      </c>
      <c r="L2124" s="31">
        <v>0.1075</v>
      </c>
      <c r="M2124" s="31" t="s">
        <v>40</v>
      </c>
      <c r="N2124" s="29">
        <v>410820</v>
      </c>
      <c r="O2124" s="29" t="s">
        <v>184</v>
      </c>
      <c r="P2124" s="81">
        <v>2034</v>
      </c>
    </row>
    <row r="2125" spans="3:16" x14ac:dyDescent="0.4">
      <c r="C2125" s="29">
        <v>12</v>
      </c>
      <c r="D2125" s="30">
        <v>49188</v>
      </c>
      <c r="E2125" s="29" t="s">
        <v>108</v>
      </c>
      <c r="F2125" s="29">
        <v>5736.9069827728381</v>
      </c>
      <c r="G2125" s="29">
        <v>3144.1807486295716</v>
      </c>
      <c r="H2125" s="29">
        <v>8881.0877314024092</v>
      </c>
      <c r="I2125" s="29">
        <v>345241.40914331889</v>
      </c>
      <c r="J2125" s="29">
        <v>65578.59085668117</v>
      </c>
      <c r="K2125" s="29">
        <v>40994.46192014774</v>
      </c>
      <c r="L2125" s="31">
        <v>0.1075</v>
      </c>
      <c r="M2125" s="31" t="s">
        <v>40</v>
      </c>
      <c r="N2125" s="29">
        <v>410820</v>
      </c>
      <c r="O2125" s="29" t="s">
        <v>184</v>
      </c>
      <c r="P2125" s="81">
        <v>2034</v>
      </c>
    </row>
    <row r="2126" spans="3:16" x14ac:dyDescent="0.4">
      <c r="C2126" s="29">
        <v>13</v>
      </c>
      <c r="D2126" s="30">
        <v>49218</v>
      </c>
      <c r="E2126" s="29" t="s">
        <v>108</v>
      </c>
      <c r="F2126" s="29">
        <v>5788.3001078268462</v>
      </c>
      <c r="G2126" s="29">
        <v>3092.7876235755648</v>
      </c>
      <c r="H2126" s="29">
        <v>8881.087731402411</v>
      </c>
      <c r="I2126" s="29">
        <v>339453.10903549206</v>
      </c>
      <c r="J2126" s="29">
        <v>71366.890964508013</v>
      </c>
      <c r="K2126" s="29">
        <v>44087.249543723301</v>
      </c>
      <c r="L2126" s="31">
        <v>0.1075</v>
      </c>
      <c r="M2126" s="31" t="s">
        <v>40</v>
      </c>
      <c r="N2126" s="29">
        <v>410820</v>
      </c>
      <c r="O2126" s="29" t="s">
        <v>184</v>
      </c>
      <c r="P2126" s="81">
        <v>2034</v>
      </c>
    </row>
    <row r="2127" spans="3:16" x14ac:dyDescent="0.4">
      <c r="C2127" s="29">
        <v>14</v>
      </c>
      <c r="D2127" s="30">
        <v>49249</v>
      </c>
      <c r="E2127" s="29" t="s">
        <v>108</v>
      </c>
      <c r="F2127" s="29">
        <v>5840.1536296261274</v>
      </c>
      <c r="G2127" s="29">
        <v>3040.9341017762831</v>
      </c>
      <c r="H2127" s="29">
        <v>8881.087731402411</v>
      </c>
      <c r="I2127" s="29">
        <v>333612.95540586591</v>
      </c>
      <c r="J2127" s="29">
        <v>77207.044594134146</v>
      </c>
      <c r="K2127" s="29">
        <v>47128.183645499586</v>
      </c>
      <c r="L2127" s="31">
        <v>0.1075</v>
      </c>
      <c r="M2127" s="31" t="s">
        <v>40</v>
      </c>
      <c r="N2127" s="29">
        <v>410820</v>
      </c>
      <c r="O2127" s="29" t="s">
        <v>184</v>
      </c>
      <c r="P2127" s="81">
        <v>2034</v>
      </c>
    </row>
    <row r="2128" spans="3:16" x14ac:dyDescent="0.4">
      <c r="C2128" s="29">
        <v>15</v>
      </c>
      <c r="D2128" s="30">
        <v>49279</v>
      </c>
      <c r="E2128" s="29" t="s">
        <v>108</v>
      </c>
      <c r="F2128" s="29">
        <v>5892.4716725581957</v>
      </c>
      <c r="G2128" s="29">
        <v>2988.6160588442153</v>
      </c>
      <c r="H2128" s="29">
        <v>8881.087731402411</v>
      </c>
      <c r="I2128" s="29">
        <v>327720.48373330774</v>
      </c>
      <c r="J2128" s="29">
        <v>83099.516266692342</v>
      </c>
      <c r="K2128" s="29">
        <v>50116.799704343801</v>
      </c>
      <c r="L2128" s="31">
        <v>0.1075</v>
      </c>
      <c r="M2128" s="31" t="s">
        <v>40</v>
      </c>
      <c r="N2128" s="29">
        <v>410820</v>
      </c>
      <c r="O2128" s="29" t="s">
        <v>184</v>
      </c>
      <c r="P2128" s="81">
        <v>2034</v>
      </c>
    </row>
    <row r="2129" spans="3:16" x14ac:dyDescent="0.4">
      <c r="C2129" s="29">
        <v>16</v>
      </c>
      <c r="D2129" s="30">
        <v>49310</v>
      </c>
      <c r="E2129" s="29" t="s">
        <v>108</v>
      </c>
      <c r="F2129" s="29">
        <v>5945.2583979581959</v>
      </c>
      <c r="G2129" s="29">
        <v>2935.8293334442151</v>
      </c>
      <c r="H2129" s="29">
        <v>8881.087731402411</v>
      </c>
      <c r="I2129" s="29">
        <v>321775.22533534956</v>
      </c>
      <c r="J2129" s="29">
        <v>89044.77466465054</v>
      </c>
      <c r="K2129" s="29">
        <v>53052.629037788014</v>
      </c>
      <c r="L2129" s="31">
        <v>0.1075</v>
      </c>
      <c r="M2129" s="31" t="s">
        <v>40</v>
      </c>
      <c r="N2129" s="29">
        <v>410820</v>
      </c>
      <c r="O2129" s="29" t="s">
        <v>184</v>
      </c>
      <c r="P2129" s="81">
        <v>2035</v>
      </c>
    </row>
    <row r="2130" spans="3:16" x14ac:dyDescent="0.4">
      <c r="C2130" s="29">
        <v>17</v>
      </c>
      <c r="D2130" s="30">
        <v>49341</v>
      </c>
      <c r="E2130" s="29" t="s">
        <v>108</v>
      </c>
      <c r="F2130" s="29">
        <v>5998.518004439904</v>
      </c>
      <c r="G2130" s="29">
        <v>2882.5697269625066</v>
      </c>
      <c r="H2130" s="29">
        <v>8881.087731402411</v>
      </c>
      <c r="I2130" s="29">
        <v>315776.70733090967</v>
      </c>
      <c r="J2130" s="29">
        <v>95043.292669090442</v>
      </c>
      <c r="K2130" s="29">
        <v>55935.198764750523</v>
      </c>
      <c r="L2130" s="31">
        <v>0.1075</v>
      </c>
      <c r="M2130" s="31" t="s">
        <v>40</v>
      </c>
      <c r="N2130" s="29">
        <v>410820</v>
      </c>
      <c r="O2130" s="29" t="s">
        <v>184</v>
      </c>
      <c r="P2130" s="81">
        <v>2035</v>
      </c>
    </row>
    <row r="2131" spans="3:16" x14ac:dyDescent="0.4">
      <c r="C2131" s="29">
        <v>18</v>
      </c>
      <c r="D2131" s="30">
        <v>49369</v>
      </c>
      <c r="E2131" s="29" t="s">
        <v>108</v>
      </c>
      <c r="F2131" s="29">
        <v>6052.25472822968</v>
      </c>
      <c r="G2131" s="29">
        <v>2828.8330031727323</v>
      </c>
      <c r="H2131" s="29">
        <v>8881.0877314024128</v>
      </c>
      <c r="I2131" s="29">
        <v>309724.45260268002</v>
      </c>
      <c r="J2131" s="29">
        <v>101095.54739732013</v>
      </c>
      <c r="K2131" s="29">
        <v>58764.031767923254</v>
      </c>
      <c r="L2131" s="31">
        <v>0.1075</v>
      </c>
      <c r="M2131" s="31" t="s">
        <v>40</v>
      </c>
      <c r="N2131" s="29">
        <v>410820</v>
      </c>
      <c r="O2131" s="29" t="s">
        <v>184</v>
      </c>
      <c r="P2131" s="81">
        <v>2035</v>
      </c>
    </row>
    <row r="2132" spans="3:16" x14ac:dyDescent="0.4">
      <c r="C2132" s="29">
        <v>19</v>
      </c>
      <c r="D2132" s="30">
        <v>49400</v>
      </c>
      <c r="E2132" s="29" t="s">
        <v>108</v>
      </c>
      <c r="F2132" s="29">
        <v>6106.4728435034031</v>
      </c>
      <c r="G2132" s="29">
        <v>2774.6148878990084</v>
      </c>
      <c r="H2132" s="29">
        <v>8881.087731402411</v>
      </c>
      <c r="I2132" s="29">
        <v>303617.97975917661</v>
      </c>
      <c r="J2132" s="29">
        <v>107202.02024082353</v>
      </c>
      <c r="K2132" s="29">
        <v>61538.64665582226</v>
      </c>
      <c r="L2132" s="31">
        <v>0.1075</v>
      </c>
      <c r="M2132" s="31" t="s">
        <v>40</v>
      </c>
      <c r="N2132" s="29">
        <v>410820</v>
      </c>
      <c r="O2132" s="29" t="s">
        <v>184</v>
      </c>
      <c r="P2132" s="81">
        <v>2035</v>
      </c>
    </row>
    <row r="2133" spans="3:16" x14ac:dyDescent="0.4">
      <c r="C2133" s="29">
        <v>20</v>
      </c>
      <c r="D2133" s="30">
        <v>49430</v>
      </c>
      <c r="E2133" s="29" t="s">
        <v>108</v>
      </c>
      <c r="F2133" s="29">
        <v>6161.1766627264551</v>
      </c>
      <c r="G2133" s="29">
        <v>2719.9110686759573</v>
      </c>
      <c r="H2133" s="29">
        <v>8881.0877314024128</v>
      </c>
      <c r="I2133" s="29">
        <v>297456.80309645017</v>
      </c>
      <c r="J2133" s="29">
        <v>113363.19690354999</v>
      </c>
      <c r="K2133" s="29">
        <v>64258.55772449822</v>
      </c>
      <c r="L2133" s="31">
        <v>0.1075</v>
      </c>
      <c r="M2133" s="31" t="s">
        <v>40</v>
      </c>
      <c r="N2133" s="29">
        <v>410820</v>
      </c>
      <c r="O2133" s="29" t="s">
        <v>184</v>
      </c>
      <c r="P2133" s="81">
        <v>2035</v>
      </c>
    </row>
    <row r="2134" spans="3:16" x14ac:dyDescent="0.4">
      <c r="C2134" s="29">
        <v>21</v>
      </c>
      <c r="D2134" s="30">
        <v>49461</v>
      </c>
      <c r="E2134" s="29" t="s">
        <v>108</v>
      </c>
      <c r="F2134" s="29">
        <v>6216.3705369967138</v>
      </c>
      <c r="G2134" s="29">
        <v>2664.7171944056995</v>
      </c>
      <c r="H2134" s="29">
        <v>8881.0877314024128</v>
      </c>
      <c r="I2134" s="29">
        <v>291240.43255945347</v>
      </c>
      <c r="J2134" s="29">
        <v>119579.5674405467</v>
      </c>
      <c r="K2134" s="29">
        <v>66923.274918903917</v>
      </c>
      <c r="L2134" s="31">
        <v>0.1075</v>
      </c>
      <c r="M2134" s="31" t="s">
        <v>40</v>
      </c>
      <c r="N2134" s="29">
        <v>410820</v>
      </c>
      <c r="O2134" s="29" t="s">
        <v>184</v>
      </c>
      <c r="P2134" s="81">
        <v>2035</v>
      </c>
    </row>
    <row r="2135" spans="3:16" x14ac:dyDescent="0.4">
      <c r="C2135" s="29">
        <v>22</v>
      </c>
      <c r="D2135" s="30">
        <v>49491</v>
      </c>
      <c r="E2135" s="29" t="s">
        <v>108</v>
      </c>
      <c r="F2135" s="29">
        <v>6272.058856390644</v>
      </c>
      <c r="G2135" s="29">
        <v>2609.0288750117707</v>
      </c>
      <c r="H2135" s="29">
        <v>8881.0877314024146</v>
      </c>
      <c r="I2135" s="29">
        <v>284968.37370306283</v>
      </c>
      <c r="J2135" s="29">
        <v>125851.62629693735</v>
      </c>
      <c r="K2135" s="29">
        <v>69532.303793915693</v>
      </c>
      <c r="L2135" s="31">
        <v>0.1075</v>
      </c>
      <c r="M2135" s="31" t="s">
        <v>40</v>
      </c>
      <c r="N2135" s="29">
        <v>410820</v>
      </c>
      <c r="O2135" s="29" t="s">
        <v>184</v>
      </c>
      <c r="P2135" s="81">
        <v>2035</v>
      </c>
    </row>
    <row r="2136" spans="3:16" x14ac:dyDescent="0.4">
      <c r="C2136" s="29">
        <v>23</v>
      </c>
      <c r="D2136" s="30">
        <v>49522</v>
      </c>
      <c r="E2136" s="29" t="s">
        <v>108</v>
      </c>
      <c r="F2136" s="29">
        <v>6328.2460503124767</v>
      </c>
      <c r="G2136" s="29">
        <v>2552.841681089938</v>
      </c>
      <c r="H2136" s="29">
        <v>8881.0877314024146</v>
      </c>
      <c r="I2136" s="29">
        <v>278640.12765275035</v>
      </c>
      <c r="J2136" s="29">
        <v>132179.87234724982</v>
      </c>
      <c r="K2136" s="29">
        <v>72085.145475005629</v>
      </c>
      <c r="L2136" s="31">
        <v>0.1075</v>
      </c>
      <c r="M2136" s="31" t="s">
        <v>40</v>
      </c>
      <c r="N2136" s="29">
        <v>410820</v>
      </c>
      <c r="O2136" s="29" t="s">
        <v>184</v>
      </c>
      <c r="P2136" s="81">
        <v>2035</v>
      </c>
    </row>
    <row r="2137" spans="3:16" x14ac:dyDescent="0.4">
      <c r="C2137" s="29">
        <v>24</v>
      </c>
      <c r="D2137" s="30">
        <v>49553</v>
      </c>
      <c r="E2137" s="29" t="s">
        <v>108</v>
      </c>
      <c r="F2137" s="29">
        <v>6384.9365878465242</v>
      </c>
      <c r="G2137" s="29">
        <v>2496.1511435558887</v>
      </c>
      <c r="H2137" s="29">
        <v>8881.0877314024128</v>
      </c>
      <c r="I2137" s="29">
        <v>272255.1910649038</v>
      </c>
      <c r="J2137" s="29">
        <v>138564.80893509634</v>
      </c>
      <c r="K2137" s="29">
        <v>74581.296618561522</v>
      </c>
      <c r="L2137" s="31">
        <v>0.1075</v>
      </c>
      <c r="M2137" s="31" t="s">
        <v>40</v>
      </c>
      <c r="N2137" s="29">
        <v>410820</v>
      </c>
      <c r="O2137" s="29" t="s">
        <v>184</v>
      </c>
      <c r="P2137" s="81">
        <v>2035</v>
      </c>
    </row>
    <row r="2138" spans="3:16" x14ac:dyDescent="0.4">
      <c r="C2138" s="29">
        <v>25</v>
      </c>
      <c r="D2138" s="30">
        <v>49583</v>
      </c>
      <c r="E2138" s="29" t="s">
        <v>108</v>
      </c>
      <c r="F2138" s="29">
        <v>6442.1349781126501</v>
      </c>
      <c r="G2138" s="29">
        <v>2438.9527532897632</v>
      </c>
      <c r="H2138" s="29">
        <v>8881.0877314024128</v>
      </c>
      <c r="I2138" s="29">
        <v>265813.05608679116</v>
      </c>
      <c r="J2138" s="29">
        <v>145006.94391320899</v>
      </c>
      <c r="K2138" s="29">
        <v>77020.249371851285</v>
      </c>
      <c r="L2138" s="31">
        <v>0.1075</v>
      </c>
      <c r="M2138" s="31" t="s">
        <v>40</v>
      </c>
      <c r="N2138" s="29">
        <v>410820</v>
      </c>
      <c r="O2138" s="29" t="s">
        <v>184</v>
      </c>
      <c r="P2138" s="81">
        <v>2035</v>
      </c>
    </row>
    <row r="2139" spans="3:16" x14ac:dyDescent="0.4">
      <c r="C2139" s="29">
        <v>26</v>
      </c>
      <c r="D2139" s="30">
        <v>49614</v>
      </c>
      <c r="E2139" s="29" t="s">
        <v>108</v>
      </c>
      <c r="F2139" s="29">
        <v>6499.8457706249083</v>
      </c>
      <c r="G2139" s="29">
        <v>2381.2419607775041</v>
      </c>
      <c r="H2139" s="29">
        <v>8881.0877314024128</v>
      </c>
      <c r="I2139" s="29">
        <v>259313.21031616625</v>
      </c>
      <c r="J2139" s="29">
        <v>151506.78968383389</v>
      </c>
      <c r="K2139" s="29">
        <v>79401.491332628793</v>
      </c>
      <c r="L2139" s="31">
        <v>0.1075</v>
      </c>
      <c r="M2139" s="31" t="s">
        <v>40</v>
      </c>
      <c r="N2139" s="29">
        <v>410820</v>
      </c>
      <c r="O2139" s="29" t="s">
        <v>184</v>
      </c>
      <c r="P2139" s="81">
        <v>2035</v>
      </c>
    </row>
    <row r="2140" spans="3:16" x14ac:dyDescent="0.4">
      <c r="C2140" s="29">
        <v>27</v>
      </c>
      <c r="D2140" s="30">
        <v>49644</v>
      </c>
      <c r="E2140" s="29" t="s">
        <v>108</v>
      </c>
      <c r="F2140" s="29">
        <v>6558.0735556534255</v>
      </c>
      <c r="G2140" s="29">
        <v>2323.0141757489891</v>
      </c>
      <c r="H2140" s="29">
        <v>8881.0877314024146</v>
      </c>
      <c r="I2140" s="29">
        <v>252755.13676051283</v>
      </c>
      <c r="J2140" s="29">
        <v>158064.86323948731</v>
      </c>
      <c r="K2140" s="29">
        <v>81724.505508377784</v>
      </c>
      <c r="L2140" s="31">
        <v>0.1075</v>
      </c>
      <c r="M2140" s="31" t="s">
        <v>40</v>
      </c>
      <c r="N2140" s="29">
        <v>410820</v>
      </c>
      <c r="O2140" s="29" t="s">
        <v>184</v>
      </c>
      <c r="P2140" s="81">
        <v>2035</v>
      </c>
    </row>
    <row r="2141" spans="3:16" x14ac:dyDescent="0.4">
      <c r="C2141" s="29">
        <v>28</v>
      </c>
      <c r="D2141" s="30">
        <v>49675</v>
      </c>
      <c r="E2141" s="29" t="s">
        <v>108</v>
      </c>
      <c r="F2141" s="29">
        <v>6616.8229645894853</v>
      </c>
      <c r="G2141" s="29">
        <v>2264.2647668129275</v>
      </c>
      <c r="H2141" s="29">
        <v>8881.0877314024128</v>
      </c>
      <c r="I2141" s="29">
        <v>246138.31379592334</v>
      </c>
      <c r="J2141" s="29">
        <v>164681.6862040768</v>
      </c>
      <c r="K2141" s="29">
        <v>83988.770275190705</v>
      </c>
      <c r="L2141" s="31">
        <v>0.1075</v>
      </c>
      <c r="M2141" s="31" t="s">
        <v>40</v>
      </c>
      <c r="N2141" s="29">
        <v>410820</v>
      </c>
      <c r="O2141" s="29" t="s">
        <v>184</v>
      </c>
      <c r="P2141" s="81">
        <v>2036</v>
      </c>
    </row>
    <row r="2142" spans="3:16" x14ac:dyDescent="0.4">
      <c r="C2142" s="29">
        <v>29</v>
      </c>
      <c r="D2142" s="30">
        <v>49706</v>
      </c>
      <c r="E2142" s="29" t="s">
        <v>108</v>
      </c>
      <c r="F2142" s="29">
        <v>6676.0986703139333</v>
      </c>
      <c r="G2142" s="29">
        <v>2204.98906108848</v>
      </c>
      <c r="H2142" s="29">
        <v>8881.0877314024128</v>
      </c>
      <c r="I2142" s="29">
        <v>239462.21512560942</v>
      </c>
      <c r="J2142" s="29">
        <v>171357.78487439072</v>
      </c>
      <c r="K2142" s="29">
        <v>86193.759336279181</v>
      </c>
      <c r="L2142" s="31">
        <v>0.1075</v>
      </c>
      <c r="M2142" s="31" t="s">
        <v>40</v>
      </c>
      <c r="N2142" s="29">
        <v>410820</v>
      </c>
      <c r="O2142" s="29" t="s">
        <v>184</v>
      </c>
      <c r="P2142" s="81">
        <v>2036</v>
      </c>
    </row>
    <row r="2143" spans="3:16" x14ac:dyDescent="0.4">
      <c r="C2143" s="29">
        <v>30</v>
      </c>
      <c r="D2143" s="30">
        <v>49735</v>
      </c>
      <c r="E2143" s="29" t="s">
        <v>108</v>
      </c>
      <c r="F2143" s="29">
        <v>6735.9053875688314</v>
      </c>
      <c r="G2143" s="29">
        <v>2145.1823438335846</v>
      </c>
      <c r="H2143" s="29">
        <v>8881.0877314024165</v>
      </c>
      <c r="I2143" s="29">
        <v>232726.30973804058</v>
      </c>
      <c r="J2143" s="29">
        <v>178093.69026195956</v>
      </c>
      <c r="K2143" s="29">
        <v>88338.941680112766</v>
      </c>
      <c r="L2143" s="31">
        <v>0.1075</v>
      </c>
      <c r="M2143" s="31" t="s">
        <v>40</v>
      </c>
      <c r="N2143" s="29">
        <v>410820</v>
      </c>
      <c r="O2143" s="29" t="s">
        <v>184</v>
      </c>
      <c r="P2143" s="81">
        <v>2036</v>
      </c>
    </row>
    <row r="2144" spans="3:16" x14ac:dyDescent="0.4">
      <c r="C2144" s="29">
        <v>31</v>
      </c>
      <c r="D2144" s="30">
        <v>49766</v>
      </c>
      <c r="E2144" s="29" t="s">
        <v>108</v>
      </c>
      <c r="F2144" s="29">
        <v>6796.2478733324679</v>
      </c>
      <c r="G2144" s="29">
        <v>2084.8398580699468</v>
      </c>
      <c r="H2144" s="29">
        <v>8881.0877314024146</v>
      </c>
      <c r="I2144" s="29">
        <v>225930.06186470811</v>
      </c>
      <c r="J2144" s="29">
        <v>184889.93813529203</v>
      </c>
      <c r="K2144" s="29">
        <v>90423.781538182709</v>
      </c>
      <c r="L2144" s="31">
        <v>0.1075</v>
      </c>
      <c r="M2144" s="31" t="s">
        <v>40</v>
      </c>
      <c r="N2144" s="29">
        <v>410820</v>
      </c>
      <c r="O2144" s="29" t="s">
        <v>184</v>
      </c>
      <c r="P2144" s="81">
        <v>2036</v>
      </c>
    </row>
    <row r="2145" spans="3:16" x14ac:dyDescent="0.4">
      <c r="C2145" s="29">
        <v>32</v>
      </c>
      <c r="D2145" s="30">
        <v>49796</v>
      </c>
      <c r="E2145" s="29" t="s">
        <v>108</v>
      </c>
      <c r="F2145" s="29">
        <v>6857.1309271977361</v>
      </c>
      <c r="G2145" s="29">
        <v>2023.9568042046769</v>
      </c>
      <c r="H2145" s="29">
        <v>8881.0877314024128</v>
      </c>
      <c r="I2145" s="29">
        <v>219072.93093751039</v>
      </c>
      <c r="J2145" s="29">
        <v>191747.06906248975</v>
      </c>
      <c r="K2145" s="29">
        <v>92447.738342387383</v>
      </c>
      <c r="L2145" s="31">
        <v>0.1075</v>
      </c>
      <c r="M2145" s="31" t="s">
        <v>40</v>
      </c>
      <c r="N2145" s="29">
        <v>410820</v>
      </c>
      <c r="O2145" s="29" t="s">
        <v>184</v>
      </c>
      <c r="P2145" s="81">
        <v>2036</v>
      </c>
    </row>
    <row r="2146" spans="3:16" x14ac:dyDescent="0.4">
      <c r="C2146" s="29">
        <v>33</v>
      </c>
      <c r="D2146" s="30">
        <v>49827</v>
      </c>
      <c r="E2146" s="29" t="s">
        <v>108</v>
      </c>
      <c r="F2146" s="29">
        <v>6918.5593917538845</v>
      </c>
      <c r="G2146" s="29">
        <v>1962.5283396485306</v>
      </c>
      <c r="H2146" s="29">
        <v>8881.0877314024146</v>
      </c>
      <c r="I2146" s="29">
        <v>212154.3715457565</v>
      </c>
      <c r="J2146" s="29">
        <v>198665.62845424365</v>
      </c>
      <c r="K2146" s="29">
        <v>94410.266682035915</v>
      </c>
      <c r="L2146" s="31">
        <v>0.1075</v>
      </c>
      <c r="M2146" s="31" t="s">
        <v>40</v>
      </c>
      <c r="N2146" s="29">
        <v>410820</v>
      </c>
      <c r="O2146" s="29" t="s">
        <v>184</v>
      </c>
      <c r="P2146" s="81">
        <v>2036</v>
      </c>
    </row>
    <row r="2147" spans="3:16" x14ac:dyDescent="0.4">
      <c r="C2147" s="29">
        <v>34</v>
      </c>
      <c r="D2147" s="30">
        <v>49857</v>
      </c>
      <c r="E2147" s="29" t="s">
        <v>108</v>
      </c>
      <c r="F2147" s="29">
        <v>6980.5381529716797</v>
      </c>
      <c r="G2147" s="29">
        <v>1900.5495784307352</v>
      </c>
      <c r="H2147" s="29">
        <v>8881.0877314024146</v>
      </c>
      <c r="I2147" s="29">
        <v>205173.83339278481</v>
      </c>
      <c r="J2147" s="29">
        <v>205646.16660721533</v>
      </c>
      <c r="K2147" s="29">
        <v>96310.816260466658</v>
      </c>
      <c r="L2147" s="31">
        <v>0.1075</v>
      </c>
      <c r="M2147" s="31" t="s">
        <v>40</v>
      </c>
      <c r="N2147" s="29">
        <v>410820</v>
      </c>
      <c r="O2147" s="29" t="s">
        <v>184</v>
      </c>
      <c r="P2147" s="81">
        <v>2036</v>
      </c>
    </row>
    <row r="2148" spans="3:16" x14ac:dyDescent="0.4">
      <c r="C2148" s="29">
        <v>35</v>
      </c>
      <c r="D2148" s="30">
        <v>49888</v>
      </c>
      <c r="E2148" s="29" t="s">
        <v>108</v>
      </c>
      <c r="F2148" s="29">
        <v>7043.0721405920503</v>
      </c>
      <c r="G2148" s="29">
        <v>1838.0155908103638</v>
      </c>
      <c r="H2148" s="29">
        <v>8881.0877314024146</v>
      </c>
      <c r="I2148" s="29">
        <v>198130.76125219275</v>
      </c>
      <c r="J2148" s="29">
        <v>212689.23874780739</v>
      </c>
      <c r="K2148" s="29">
        <v>98148.83185127702</v>
      </c>
      <c r="L2148" s="31">
        <v>0.1075</v>
      </c>
      <c r="M2148" s="31" t="s">
        <v>40</v>
      </c>
      <c r="N2148" s="29">
        <v>410820</v>
      </c>
      <c r="O2148" s="29" t="s">
        <v>184</v>
      </c>
      <c r="P2148" s="81">
        <v>2036</v>
      </c>
    </row>
    <row r="2149" spans="3:16" x14ac:dyDescent="0.4">
      <c r="C2149" s="29">
        <v>36</v>
      </c>
      <c r="D2149" s="30">
        <v>49919</v>
      </c>
      <c r="E2149" s="29" t="s">
        <v>108</v>
      </c>
      <c r="F2149" s="29">
        <v>7106.1663285181858</v>
      </c>
      <c r="G2149" s="29">
        <v>1774.9214028842266</v>
      </c>
      <c r="H2149" s="29">
        <v>8881.0877314024128</v>
      </c>
      <c r="I2149" s="29">
        <v>191024.59492367457</v>
      </c>
      <c r="J2149" s="29">
        <v>219795.40507632558</v>
      </c>
      <c r="K2149" s="29">
        <v>99923.753254161245</v>
      </c>
      <c r="L2149" s="31">
        <v>0.1075</v>
      </c>
      <c r="M2149" s="31" t="s">
        <v>40</v>
      </c>
      <c r="N2149" s="29">
        <v>410820</v>
      </c>
      <c r="O2149" s="29" t="s">
        <v>184</v>
      </c>
      <c r="P2149" s="81">
        <v>2036</v>
      </c>
    </row>
    <row r="2150" spans="3:16" x14ac:dyDescent="0.4">
      <c r="C2150" s="29">
        <v>37</v>
      </c>
      <c r="D2150" s="30">
        <v>49949</v>
      </c>
      <c r="E2150" s="29" t="s">
        <v>108</v>
      </c>
      <c r="F2150" s="29">
        <v>7169.8257352111614</v>
      </c>
      <c r="G2150" s="29">
        <v>1711.2619961912512</v>
      </c>
      <c r="H2150" s="29">
        <v>8881.0877314024128</v>
      </c>
      <c r="I2150" s="29">
        <v>183854.7691884634</v>
      </c>
      <c r="J2150" s="29">
        <v>226965.23081153675</v>
      </c>
      <c r="K2150" s="29">
        <v>101635.0152503525</v>
      </c>
      <c r="L2150" s="31">
        <v>0.1075</v>
      </c>
      <c r="M2150" s="31" t="s">
        <v>40</v>
      </c>
      <c r="N2150" s="29">
        <v>410820</v>
      </c>
      <c r="O2150" s="29" t="s">
        <v>184</v>
      </c>
      <c r="P2150" s="81">
        <v>2036</v>
      </c>
    </row>
    <row r="2151" spans="3:16" x14ac:dyDescent="0.4">
      <c r="C2151" s="29">
        <v>38</v>
      </c>
      <c r="D2151" s="30">
        <v>49980</v>
      </c>
      <c r="E2151" s="29" t="s">
        <v>108</v>
      </c>
      <c r="F2151" s="29">
        <v>7234.055424089097</v>
      </c>
      <c r="G2151" s="29">
        <v>1647.0323073133179</v>
      </c>
      <c r="H2151" s="29">
        <v>8881.0877314024146</v>
      </c>
      <c r="I2151" s="29">
        <v>176620.71376437429</v>
      </c>
      <c r="J2151" s="29">
        <v>234199.28623562586</v>
      </c>
      <c r="K2151" s="29">
        <v>103282.04755766582</v>
      </c>
      <c r="L2151" s="31">
        <v>0.1075</v>
      </c>
      <c r="M2151" s="31" t="s">
        <v>40</v>
      </c>
      <c r="N2151" s="29">
        <v>410820</v>
      </c>
      <c r="O2151" s="29" t="s">
        <v>184</v>
      </c>
      <c r="P2151" s="81">
        <v>2036</v>
      </c>
    </row>
    <row r="2152" spans="3:16" x14ac:dyDescent="0.4">
      <c r="C2152" s="29">
        <v>39</v>
      </c>
      <c r="D2152" s="30">
        <v>50010</v>
      </c>
      <c r="E2152" s="29" t="s">
        <v>108</v>
      </c>
      <c r="F2152" s="29">
        <v>7298.8605039298927</v>
      </c>
      <c r="G2152" s="29">
        <v>1582.2272274725196</v>
      </c>
      <c r="H2152" s="29">
        <v>8881.0877314024128</v>
      </c>
      <c r="I2152" s="29">
        <v>169321.85326044439</v>
      </c>
      <c r="J2152" s="29">
        <v>241498.14673955576</v>
      </c>
      <c r="K2152" s="29">
        <v>104864.27478513835</v>
      </c>
      <c r="L2152" s="31">
        <v>0.1075</v>
      </c>
      <c r="M2152" s="31" t="s">
        <v>40</v>
      </c>
      <c r="N2152" s="29">
        <v>410820</v>
      </c>
      <c r="O2152" s="29" t="s">
        <v>184</v>
      </c>
      <c r="P2152" s="81">
        <v>2036</v>
      </c>
    </row>
    <row r="2153" spans="3:16" x14ac:dyDescent="0.4">
      <c r="C2153" s="29">
        <v>40</v>
      </c>
      <c r="D2153" s="30">
        <v>50041</v>
      </c>
      <c r="E2153" s="29" t="s">
        <v>108</v>
      </c>
      <c r="F2153" s="29">
        <v>7364.246129277597</v>
      </c>
      <c r="G2153" s="29">
        <v>1516.8416021248142</v>
      </c>
      <c r="H2153" s="29">
        <v>8881.087731402411</v>
      </c>
      <c r="I2153" s="29">
        <v>161957.60713116679</v>
      </c>
      <c r="J2153" s="29">
        <v>248862.39286883335</v>
      </c>
      <c r="K2153" s="29">
        <v>106381.11638726316</v>
      </c>
      <c r="L2153" s="31">
        <v>0.1075</v>
      </c>
      <c r="M2153" s="31" t="s">
        <v>40</v>
      </c>
      <c r="N2153" s="29">
        <v>410820</v>
      </c>
      <c r="O2153" s="29" t="s">
        <v>184</v>
      </c>
      <c r="P2153" s="81">
        <v>2037</v>
      </c>
    </row>
    <row r="2154" spans="3:16" x14ac:dyDescent="0.4">
      <c r="C2154" s="29">
        <v>41</v>
      </c>
      <c r="D2154" s="30">
        <v>50072</v>
      </c>
      <c r="E2154" s="29" t="s">
        <v>108</v>
      </c>
      <c r="F2154" s="29">
        <v>7430.2175008523773</v>
      </c>
      <c r="G2154" s="29">
        <v>1450.8702305500358</v>
      </c>
      <c r="H2154" s="29">
        <v>8881.0877314024128</v>
      </c>
      <c r="I2154" s="29">
        <v>154527.38963031443</v>
      </c>
      <c r="J2154" s="29">
        <v>256292.61036968575</v>
      </c>
      <c r="K2154" s="29">
        <v>107831.98661781319</v>
      </c>
      <c r="L2154" s="31">
        <v>0.1075</v>
      </c>
      <c r="M2154" s="31" t="s">
        <v>40</v>
      </c>
      <c r="N2154" s="29">
        <v>410820</v>
      </c>
      <c r="O2154" s="29" t="s">
        <v>184</v>
      </c>
      <c r="P2154" s="81">
        <v>2037</v>
      </c>
    </row>
    <row r="2155" spans="3:16" x14ac:dyDescent="0.4">
      <c r="C2155" s="29">
        <v>42</v>
      </c>
      <c r="D2155" s="30">
        <v>50100</v>
      </c>
      <c r="E2155" s="29" t="s">
        <v>108</v>
      </c>
      <c r="F2155" s="29">
        <v>7496.7798659641794</v>
      </c>
      <c r="G2155" s="29">
        <v>1384.3078654382334</v>
      </c>
      <c r="H2155" s="29">
        <v>8881.0877314024128</v>
      </c>
      <c r="I2155" s="29">
        <v>147030.60976435026</v>
      </c>
      <c r="J2155" s="29">
        <v>263789.39023564995</v>
      </c>
      <c r="K2155" s="29">
        <v>109216.29448325143</v>
      </c>
      <c r="L2155" s="31">
        <v>0.1075</v>
      </c>
      <c r="M2155" s="31" t="s">
        <v>40</v>
      </c>
      <c r="N2155" s="29">
        <v>410820</v>
      </c>
      <c r="O2155" s="29" t="s">
        <v>184</v>
      </c>
      <c r="P2155" s="81">
        <v>2037</v>
      </c>
    </row>
    <row r="2156" spans="3:16" x14ac:dyDescent="0.4">
      <c r="C2156" s="29">
        <v>43</v>
      </c>
      <c r="D2156" s="30">
        <v>50131</v>
      </c>
      <c r="E2156" s="29" t="s">
        <v>108</v>
      </c>
      <c r="F2156" s="29">
        <v>7563.9385189301101</v>
      </c>
      <c r="G2156" s="29">
        <v>1317.1492124723043</v>
      </c>
      <c r="H2156" s="29">
        <v>8881.0877314024146</v>
      </c>
      <c r="I2156" s="29">
        <v>139466.67124542015</v>
      </c>
      <c r="J2156" s="29">
        <v>271353.32875458006</v>
      </c>
      <c r="K2156" s="29">
        <v>110533.44369572373</v>
      </c>
      <c r="L2156" s="31">
        <v>0.1075</v>
      </c>
      <c r="M2156" s="31" t="s">
        <v>40</v>
      </c>
      <c r="N2156" s="29">
        <v>410820</v>
      </c>
      <c r="O2156" s="29" t="s">
        <v>184</v>
      </c>
      <c r="P2156" s="81">
        <v>2037</v>
      </c>
    </row>
    <row r="2157" spans="3:16" x14ac:dyDescent="0.4">
      <c r="C2157" s="29">
        <v>44</v>
      </c>
      <c r="D2157" s="30">
        <v>50161</v>
      </c>
      <c r="E2157" s="29" t="s">
        <v>108</v>
      </c>
      <c r="F2157" s="29">
        <v>7631.6988014955241</v>
      </c>
      <c r="G2157" s="29">
        <v>1249.3889299068887</v>
      </c>
      <c r="H2157" s="29">
        <v>8881.0877314024128</v>
      </c>
      <c r="I2157" s="29">
        <v>131834.97244392463</v>
      </c>
      <c r="J2157" s="29">
        <v>278985.0275560756</v>
      </c>
      <c r="K2157" s="29">
        <v>111782.83262563062</v>
      </c>
      <c r="L2157" s="31">
        <v>0.1075</v>
      </c>
      <c r="M2157" s="31" t="s">
        <v>40</v>
      </c>
      <c r="N2157" s="29">
        <v>410820</v>
      </c>
      <c r="O2157" s="29" t="s">
        <v>184</v>
      </c>
      <c r="P2157" s="81">
        <v>2037</v>
      </c>
    </row>
    <row r="2158" spans="3:16" x14ac:dyDescent="0.4">
      <c r="C2158" s="29">
        <v>45</v>
      </c>
      <c r="D2158" s="30">
        <v>50192</v>
      </c>
      <c r="E2158" s="29" t="s">
        <v>108</v>
      </c>
      <c r="F2158" s="29">
        <v>7700.0661032589251</v>
      </c>
      <c r="G2158" s="29">
        <v>1181.0216281434914</v>
      </c>
      <c r="H2158" s="29">
        <v>8881.0877314024165</v>
      </c>
      <c r="I2158" s="29">
        <v>124134.90634066571</v>
      </c>
      <c r="J2158" s="29">
        <v>286685.09365933453</v>
      </c>
      <c r="K2158" s="29">
        <v>112963.8542537741</v>
      </c>
      <c r="L2158" s="31">
        <v>0.1075</v>
      </c>
      <c r="M2158" s="31" t="s">
        <v>40</v>
      </c>
      <c r="N2158" s="29">
        <v>410820</v>
      </c>
      <c r="O2158" s="29" t="s">
        <v>184</v>
      </c>
      <c r="P2158" s="81">
        <v>2037</v>
      </c>
    </row>
    <row r="2159" spans="3:16" x14ac:dyDescent="0.4">
      <c r="C2159" s="29">
        <v>46</v>
      </c>
      <c r="D2159" s="30">
        <v>50222</v>
      </c>
      <c r="E2159" s="29" t="s">
        <v>108</v>
      </c>
      <c r="F2159" s="29">
        <v>7769.0458621006201</v>
      </c>
      <c r="G2159" s="29">
        <v>1112.0418693017969</v>
      </c>
      <c r="H2159" s="29">
        <v>8881.0877314024165</v>
      </c>
      <c r="I2159" s="29">
        <v>116365.86047856508</v>
      </c>
      <c r="J2159" s="29">
        <v>294454.13952143514</v>
      </c>
      <c r="K2159" s="29">
        <v>114075.8961230759</v>
      </c>
      <c r="L2159" s="31">
        <v>0.1075</v>
      </c>
      <c r="M2159" s="31" t="s">
        <v>40</v>
      </c>
      <c r="N2159" s="29">
        <v>410820</v>
      </c>
      <c r="O2159" s="29" t="s">
        <v>184</v>
      </c>
      <c r="P2159" s="81">
        <v>2037</v>
      </c>
    </row>
    <row r="2160" spans="3:16" x14ac:dyDescent="0.4">
      <c r="C2160" s="29">
        <v>47</v>
      </c>
      <c r="D2160" s="30">
        <v>50253</v>
      </c>
      <c r="E2160" s="29" t="s">
        <v>108</v>
      </c>
      <c r="F2160" s="29">
        <v>7838.6435646152677</v>
      </c>
      <c r="G2160" s="29">
        <v>1042.4441667871456</v>
      </c>
      <c r="H2160" s="29">
        <v>8881.0877314024128</v>
      </c>
      <c r="I2160" s="29">
        <v>108527.21691394981</v>
      </c>
      <c r="J2160" s="29">
        <v>302292.78308605042</v>
      </c>
      <c r="K2160" s="29">
        <v>115118.34028986304</v>
      </c>
      <c r="L2160" s="31">
        <v>0.1075</v>
      </c>
      <c r="M2160" s="31" t="s">
        <v>40</v>
      </c>
      <c r="N2160" s="29">
        <v>410820</v>
      </c>
      <c r="O2160" s="29" t="s">
        <v>184</v>
      </c>
      <c r="P2160" s="81">
        <v>2037</v>
      </c>
    </row>
    <row r="2161" spans="3:16" x14ac:dyDescent="0.4">
      <c r="C2161" s="29">
        <v>48</v>
      </c>
      <c r="D2161" s="30">
        <v>50284</v>
      </c>
      <c r="E2161" s="29" t="s">
        <v>108</v>
      </c>
      <c r="F2161" s="29">
        <v>7908.8647465482809</v>
      </c>
      <c r="G2161" s="29">
        <v>972.22298485413376</v>
      </c>
      <c r="H2161" s="29">
        <v>8881.0877314024146</v>
      </c>
      <c r="I2161" s="29">
        <v>100618.35216740154</v>
      </c>
      <c r="J2161" s="29">
        <v>310201.64783259871</v>
      </c>
      <c r="K2161" s="29">
        <v>116090.56327471718</v>
      </c>
      <c r="L2161" s="31">
        <v>0.1075</v>
      </c>
      <c r="M2161" s="31" t="s">
        <v>40</v>
      </c>
      <c r="N2161" s="29">
        <v>410820</v>
      </c>
      <c r="O2161" s="29" t="s">
        <v>184</v>
      </c>
      <c r="P2161" s="81">
        <v>2037</v>
      </c>
    </row>
    <row r="2162" spans="3:16" x14ac:dyDescent="0.4">
      <c r="C2162" s="29">
        <v>49</v>
      </c>
      <c r="D2162" s="30">
        <v>50314</v>
      </c>
      <c r="E2162" s="29" t="s">
        <v>108</v>
      </c>
      <c r="F2162" s="29">
        <v>7979.714993236109</v>
      </c>
      <c r="G2162" s="29">
        <v>901.37273816630545</v>
      </c>
      <c r="H2162" s="29">
        <v>8881.0877314024146</v>
      </c>
      <c r="I2162" s="29">
        <v>92638.637174165429</v>
      </c>
      <c r="J2162" s="29">
        <v>318181.36282583483</v>
      </c>
      <c r="K2162" s="29">
        <v>116991.93601288348</v>
      </c>
      <c r="L2162" s="31">
        <v>0.1075</v>
      </c>
      <c r="M2162" s="31" t="s">
        <v>40</v>
      </c>
      <c r="N2162" s="29">
        <v>410820</v>
      </c>
      <c r="O2162" s="29" t="s">
        <v>184</v>
      </c>
      <c r="P2162" s="81">
        <v>2037</v>
      </c>
    </row>
    <row r="2163" spans="3:16" x14ac:dyDescent="0.4">
      <c r="C2163" s="29">
        <v>50</v>
      </c>
      <c r="D2163" s="30">
        <v>50345</v>
      </c>
      <c r="E2163" s="29" t="s">
        <v>108</v>
      </c>
      <c r="F2163" s="29">
        <v>8051.1999400505138</v>
      </c>
      <c r="G2163" s="29">
        <v>829.88779135189861</v>
      </c>
      <c r="H2163" s="29">
        <v>8881.0877314024128</v>
      </c>
      <c r="I2163" s="29">
        <v>84587.437234114914</v>
      </c>
      <c r="J2163" s="29">
        <v>326232.56276588532</v>
      </c>
      <c r="K2163" s="29">
        <v>117821.82380423538</v>
      </c>
      <c r="L2163" s="31">
        <v>0.1075</v>
      </c>
      <c r="M2163" s="31" t="s">
        <v>40</v>
      </c>
      <c r="N2163" s="29">
        <v>410820</v>
      </c>
      <c r="O2163" s="29" t="s">
        <v>184</v>
      </c>
      <c r="P2163" s="81">
        <v>2037</v>
      </c>
    </row>
    <row r="2164" spans="3:16" x14ac:dyDescent="0.4">
      <c r="C2164" s="29">
        <v>51</v>
      </c>
      <c r="D2164" s="30">
        <v>50375</v>
      </c>
      <c r="E2164" s="29" t="s">
        <v>108</v>
      </c>
      <c r="F2164" s="29">
        <v>8123.3252728468033</v>
      </c>
      <c r="G2164" s="29">
        <v>757.76245855561274</v>
      </c>
      <c r="H2164" s="29">
        <v>8881.0877314024165</v>
      </c>
      <c r="I2164" s="29">
        <v>76464.111961268107</v>
      </c>
      <c r="J2164" s="29">
        <v>334355.88803873211</v>
      </c>
      <c r="K2164" s="29">
        <v>118579.586262791</v>
      </c>
      <c r="L2164" s="31">
        <v>0.1075</v>
      </c>
      <c r="M2164" s="31" t="s">
        <v>40</v>
      </c>
      <c r="N2164" s="29">
        <v>410820</v>
      </c>
      <c r="O2164" s="29" t="s">
        <v>184</v>
      </c>
      <c r="P2164" s="81">
        <v>2037</v>
      </c>
    </row>
    <row r="2165" spans="3:16" x14ac:dyDescent="0.4">
      <c r="C2165" s="29">
        <v>52</v>
      </c>
      <c r="D2165" s="30">
        <v>50406</v>
      </c>
      <c r="E2165" s="29" t="s">
        <v>108</v>
      </c>
      <c r="F2165" s="29">
        <v>8196.0967284160561</v>
      </c>
      <c r="G2165" s="29">
        <v>684.99100298636006</v>
      </c>
      <c r="H2165" s="29">
        <v>8881.0877314024165</v>
      </c>
      <c r="I2165" s="29">
        <v>68268.015232852049</v>
      </c>
      <c r="J2165" s="29">
        <v>342551.98476714815</v>
      </c>
      <c r="K2165" s="29">
        <v>119264.57726577735</v>
      </c>
      <c r="L2165" s="31">
        <v>0.1075</v>
      </c>
      <c r="M2165" s="31" t="s">
        <v>40</v>
      </c>
      <c r="N2165" s="29">
        <v>410820</v>
      </c>
      <c r="O2165" s="29" t="s">
        <v>184</v>
      </c>
      <c r="P2165" s="81">
        <v>2038</v>
      </c>
    </row>
    <row r="2166" spans="3:16" x14ac:dyDescent="0.4">
      <c r="C2166" s="29">
        <v>53</v>
      </c>
      <c r="D2166" s="30">
        <v>50437</v>
      </c>
      <c r="E2166" s="29" t="s">
        <v>108</v>
      </c>
      <c r="F2166" s="29">
        <v>8269.5200949414502</v>
      </c>
      <c r="G2166" s="29">
        <v>611.56763646096624</v>
      </c>
      <c r="H2166" s="29">
        <v>8881.0877314024165</v>
      </c>
      <c r="I2166" s="29">
        <v>59998.495137910599</v>
      </c>
      <c r="J2166" s="29">
        <v>350821.50486208958</v>
      </c>
      <c r="K2166" s="29">
        <v>119876.14490223832</v>
      </c>
      <c r="L2166" s="31">
        <v>0.1075</v>
      </c>
      <c r="M2166" s="31" t="s">
        <v>40</v>
      </c>
      <c r="N2166" s="29">
        <v>410820</v>
      </c>
      <c r="O2166" s="29" t="s">
        <v>184</v>
      </c>
      <c r="P2166" s="81">
        <v>2038</v>
      </c>
    </row>
    <row r="2167" spans="3:16" x14ac:dyDescent="0.4">
      <c r="C2167" s="29">
        <v>54</v>
      </c>
      <c r="D2167" s="30">
        <v>50465</v>
      </c>
      <c r="E2167" s="29" t="s">
        <v>108</v>
      </c>
      <c r="F2167" s="29">
        <v>8343.6012124586305</v>
      </c>
      <c r="G2167" s="29">
        <v>537.48651894378247</v>
      </c>
      <c r="H2167" s="29">
        <v>8881.0877314024128</v>
      </c>
      <c r="I2167" s="29">
        <v>51654.893925451972</v>
      </c>
      <c r="J2167" s="29">
        <v>359165.10607454821</v>
      </c>
      <c r="K2167" s="29">
        <v>120413.6314211821</v>
      </c>
      <c r="L2167" s="31">
        <v>0.1075</v>
      </c>
      <c r="M2167" s="31" t="s">
        <v>40</v>
      </c>
      <c r="N2167" s="29">
        <v>410820</v>
      </c>
      <c r="O2167" s="29" t="s">
        <v>184</v>
      </c>
      <c r="P2167" s="81">
        <v>2038</v>
      </c>
    </row>
    <row r="2168" spans="3:16" x14ac:dyDescent="0.4">
      <c r="C2168" s="29">
        <v>55</v>
      </c>
      <c r="D2168" s="30">
        <v>50496</v>
      </c>
      <c r="E2168" s="29" t="s">
        <v>108</v>
      </c>
      <c r="F2168" s="29">
        <v>8418.3459733202399</v>
      </c>
      <c r="G2168" s="29">
        <v>462.74175808217393</v>
      </c>
      <c r="H2168" s="29">
        <v>8881.0877314024146</v>
      </c>
      <c r="I2168" s="29">
        <v>43236.547952131732</v>
      </c>
      <c r="J2168" s="29">
        <v>367583.45204786846</v>
      </c>
      <c r="K2168" s="29">
        <v>120876.37317926428</v>
      </c>
      <c r="L2168" s="31">
        <v>0.1075</v>
      </c>
      <c r="M2168" s="31" t="s">
        <v>40</v>
      </c>
      <c r="N2168" s="29">
        <v>410820</v>
      </c>
      <c r="O2168" s="29" t="s">
        <v>184</v>
      </c>
      <c r="P2168" s="81">
        <v>2038</v>
      </c>
    </row>
    <row r="2169" spans="3:16" x14ac:dyDescent="0.4">
      <c r="C2169" s="29">
        <v>56</v>
      </c>
      <c r="D2169" s="30">
        <v>50526</v>
      </c>
      <c r="E2169" s="29" t="s">
        <v>108</v>
      </c>
      <c r="F2169" s="29">
        <v>8493.7603226645679</v>
      </c>
      <c r="G2169" s="29">
        <v>387.32740873784678</v>
      </c>
      <c r="H2169" s="29">
        <v>8881.0877314024146</v>
      </c>
      <c r="I2169" s="29">
        <v>34742.787629467166</v>
      </c>
      <c r="J2169" s="29">
        <v>376077.21237053303</v>
      </c>
      <c r="K2169" s="29">
        <v>121263.70058800213</v>
      </c>
      <c r="L2169" s="31">
        <v>0.1075</v>
      </c>
      <c r="M2169" s="31" t="s">
        <v>40</v>
      </c>
      <c r="N2169" s="29">
        <v>410820</v>
      </c>
      <c r="O2169" s="29" t="s">
        <v>184</v>
      </c>
      <c r="P2169" s="81">
        <v>2038</v>
      </c>
    </row>
    <row r="2170" spans="3:16" x14ac:dyDescent="0.4">
      <c r="C2170" s="29">
        <v>57</v>
      </c>
      <c r="D2170" s="30">
        <v>50557</v>
      </c>
      <c r="E2170" s="29" t="s">
        <v>108</v>
      </c>
      <c r="F2170" s="29">
        <v>8569.8502588884403</v>
      </c>
      <c r="G2170" s="29">
        <v>311.23747251397668</v>
      </c>
      <c r="H2170" s="29">
        <v>8881.0877314024165</v>
      </c>
      <c r="I2170" s="29">
        <v>26172.937370578726</v>
      </c>
      <c r="J2170" s="29">
        <v>384647.06262942147</v>
      </c>
      <c r="K2170" s="29">
        <v>121574.93806051611</v>
      </c>
      <c r="L2170" s="31">
        <v>0.1075</v>
      </c>
      <c r="M2170" s="31" t="s">
        <v>40</v>
      </c>
      <c r="N2170" s="29">
        <v>410820</v>
      </c>
      <c r="O2170" s="29" t="s">
        <v>184</v>
      </c>
      <c r="P2170" s="81">
        <v>2038</v>
      </c>
    </row>
    <row r="2171" spans="3:16" x14ac:dyDescent="0.4">
      <c r="C2171" s="29">
        <v>58</v>
      </c>
      <c r="D2171" s="30">
        <v>50587</v>
      </c>
      <c r="E2171" s="29" t="s">
        <v>108</v>
      </c>
      <c r="F2171" s="29">
        <v>8646.6218341243148</v>
      </c>
      <c r="G2171" s="29">
        <v>234.46589727810107</v>
      </c>
      <c r="H2171" s="29">
        <v>8881.0877314024165</v>
      </c>
      <c r="I2171" s="29">
        <v>17526.315536454411</v>
      </c>
      <c r="J2171" s="29">
        <v>393293.6844635458</v>
      </c>
      <c r="K2171" s="29">
        <v>121809.40395779422</v>
      </c>
      <c r="L2171" s="31">
        <v>0.1075</v>
      </c>
      <c r="M2171" s="31" t="s">
        <v>40</v>
      </c>
      <c r="N2171" s="29">
        <v>410820</v>
      </c>
      <c r="O2171" s="29" t="s">
        <v>184</v>
      </c>
      <c r="P2171" s="81">
        <v>2038</v>
      </c>
    </row>
    <row r="2172" spans="3:16" x14ac:dyDescent="0.4">
      <c r="C2172" s="29">
        <v>59</v>
      </c>
      <c r="D2172" s="30">
        <v>50618</v>
      </c>
      <c r="E2172" s="29" t="s">
        <v>108</v>
      </c>
      <c r="F2172" s="29">
        <v>8724.0811547216817</v>
      </c>
      <c r="G2172" s="29">
        <v>157.00657668073742</v>
      </c>
      <c r="H2172" s="29">
        <v>8881.0877314024183</v>
      </c>
      <c r="I2172" s="29">
        <v>8802.2343817327292</v>
      </c>
      <c r="J2172" s="29">
        <v>402017.76561826747</v>
      </c>
      <c r="K2172" s="29">
        <v>121966.41053447496</v>
      </c>
      <c r="L2172" s="31">
        <v>0.1075</v>
      </c>
      <c r="M2172" s="31" t="s">
        <v>40</v>
      </c>
      <c r="N2172" s="29">
        <v>410820</v>
      </c>
      <c r="O2172" s="29" t="s">
        <v>184</v>
      </c>
      <c r="P2172" s="81">
        <v>2038</v>
      </c>
    </row>
    <row r="2173" spans="3:16" x14ac:dyDescent="0.4">
      <c r="C2173" s="29">
        <v>60</v>
      </c>
      <c r="D2173" s="30">
        <v>50649</v>
      </c>
      <c r="E2173" s="29" t="s">
        <v>108</v>
      </c>
      <c r="F2173" s="29">
        <v>8802.2343817327292</v>
      </c>
      <c r="G2173" s="29">
        <v>78.853349669689024</v>
      </c>
      <c r="H2173" s="29">
        <v>8881.0877314024183</v>
      </c>
      <c r="I2173" s="29">
        <v>-9.9475983006414026E-14</v>
      </c>
      <c r="J2173" s="29">
        <v>410820.00000000017</v>
      </c>
      <c r="K2173" s="29">
        <v>122045.26388414465</v>
      </c>
      <c r="L2173" s="31">
        <v>0.1075</v>
      </c>
      <c r="M2173" s="31" t="s">
        <v>40</v>
      </c>
      <c r="N2173" s="29">
        <v>410820</v>
      </c>
      <c r="O2173" s="29" t="s">
        <v>184</v>
      </c>
      <c r="P2173" s="81">
        <v>2038</v>
      </c>
    </row>
  </sheetData>
  <sheetProtection formatColumns="0" insertColumns="0" autoFilter="0"/>
  <autoFilter ref="B1:EC2173" xr:uid="{738F83B0-DD21-4AE4-93B0-307481D10FF5}"/>
  <mergeCells count="4">
    <mergeCell ref="B2:B35"/>
    <mergeCell ref="R2:R35"/>
    <mergeCell ref="AN2:AN35"/>
    <mergeCell ref="CJ2:CJ35"/>
  </mergeCells>
  <conditionalFormatting sqref="AI9:AK10 BC1:BO1 AI1:AM1 AU2:AV2 BA2:BO2 AA15:AB16 AC16 AK2:AM2 AL8:AM8 AM5:AM7 AI5:AL6 AI2 AQ1:BA1 BQ4 BT3:BU3 BT4 BR3:BS4 U1:AH2 AU3:BO25 AU28:BO50">
    <cfRule type="expression" dxfId="27" priority="29">
      <formula>OR(U1&lt;=-1000000,U1&gt;=1000000)</formula>
    </cfRule>
  </conditionalFormatting>
  <conditionalFormatting sqref="AL19:AL20">
    <cfRule type="expression" dxfId="26" priority="28">
      <formula>OR(AL19&lt;=-1000000,AL19&gt;=1000000)</formula>
    </cfRule>
  </conditionalFormatting>
  <conditionalFormatting sqref="U16:X16">
    <cfRule type="expression" dxfId="25" priority="27">
      <formula>OR(U16&lt;=-1000000,U16&gt;=1000000)</formula>
    </cfRule>
  </conditionalFormatting>
  <conditionalFormatting sqref="Y16:Z16">
    <cfRule type="expression" dxfId="24" priority="26">
      <formula>OR(Y16&lt;=-1000000,Y16&gt;=1000000)</formula>
    </cfRule>
  </conditionalFormatting>
  <conditionalFormatting sqref="AB16">
    <cfRule type="expression" dxfId="23" priority="25">
      <formula>OR(AB16&lt;=-1000000,AB16&gt;=1000000)</formula>
    </cfRule>
  </conditionalFormatting>
  <conditionalFormatting sqref="AR4:AS23">
    <cfRule type="expression" dxfId="22" priority="23">
      <formula>OR(AR4&lt;=-1000000,AR4&gt;=1000000)</formula>
    </cfRule>
  </conditionalFormatting>
  <conditionalFormatting sqref="AS36:AS44">
    <cfRule type="expression" dxfId="21" priority="22">
      <formula>OR(AS36&lt;=-1000000,AS36&gt;=1000000)</formula>
    </cfRule>
  </conditionalFormatting>
  <conditionalFormatting sqref="AL12">
    <cfRule type="expression" dxfId="20" priority="21">
      <formula>OR(AL12&lt;=-1000000,AL12&gt;=1000000)</formula>
    </cfRule>
  </conditionalFormatting>
  <conditionalFormatting sqref="AE16:AH16">
    <cfRule type="expression" dxfId="19" priority="20">
      <formula>OR(AE16&lt;=-1000000,AE16&gt;=1000000)</formula>
    </cfRule>
  </conditionalFormatting>
  <conditionalFormatting sqref="T2">
    <cfRule type="expression" dxfId="18" priority="19">
      <formula>OR(T2&lt;=-1000000,T2&gt;=1000000)</formula>
    </cfRule>
  </conditionalFormatting>
  <conditionalFormatting sqref="T16">
    <cfRule type="expression" dxfId="17" priority="18">
      <formula>OR(T16&lt;=-1000000,T16&gt;=1000000)</formula>
    </cfRule>
  </conditionalFormatting>
  <conditionalFormatting sqref="AD16">
    <cfRule type="expression" dxfId="16" priority="17">
      <formula>OR(AD16&lt;=-1000000,AD16&gt;=1000000)</formula>
    </cfRule>
  </conditionalFormatting>
  <conditionalFormatting sqref="AR24:AS24">
    <cfRule type="expression" dxfId="15" priority="16">
      <formula>OR(AR24&lt;=-1000000,AR24&gt;=1000000)</formula>
    </cfRule>
  </conditionalFormatting>
  <conditionalFormatting sqref="AR25:AS25">
    <cfRule type="expression" dxfId="14" priority="15">
      <formula>OR(AR25&lt;=-1000000,AR25&gt;=1000000)</formula>
    </cfRule>
  </conditionalFormatting>
  <conditionalFormatting sqref="AU26:BO26">
    <cfRule type="expression" dxfId="13" priority="14">
      <formula>OR(AU26&lt;=-1000000,AU26&gt;=1000000)</formula>
    </cfRule>
  </conditionalFormatting>
  <conditionalFormatting sqref="AR26:AS26">
    <cfRule type="expression" dxfId="12" priority="13">
      <formula>OR(AR26&lt;=-1000000,AR26&gt;=1000000)</formula>
    </cfRule>
  </conditionalFormatting>
  <conditionalFormatting sqref="AU27:BO27">
    <cfRule type="expression" dxfId="11" priority="12">
      <formula>OR(AU27&lt;=-1000000,AU27&gt;=1000000)</formula>
    </cfRule>
  </conditionalFormatting>
  <conditionalFormatting sqref="AR27:AS27">
    <cfRule type="expression" dxfId="10" priority="11">
      <formula>OR(AR27&lt;=-1000000,AR27&gt;=1000000)</formula>
    </cfRule>
  </conditionalFormatting>
  <conditionalFormatting sqref="AR28:AS28">
    <cfRule type="expression" dxfId="9" priority="10">
      <formula>OR(AR28&lt;=-1000000,AR28&gt;=1000000)</formula>
    </cfRule>
  </conditionalFormatting>
  <conditionalFormatting sqref="AR29:AS29">
    <cfRule type="expression" dxfId="8" priority="9">
      <formula>OR(AR29&lt;=-1000000,AR29&gt;=1000000)</formula>
    </cfRule>
  </conditionalFormatting>
  <conditionalFormatting sqref="AR30:AS30">
    <cfRule type="expression" dxfId="7" priority="8">
      <formula>OR(AR30&lt;=-1000000,AR30&gt;=1000000)</formula>
    </cfRule>
  </conditionalFormatting>
  <conditionalFormatting sqref="AR31:AS31">
    <cfRule type="expression" dxfId="6" priority="7">
      <formula>OR(AR31&lt;=-1000000,AR31&gt;=1000000)</formula>
    </cfRule>
  </conditionalFormatting>
  <conditionalFormatting sqref="AR32:AS32">
    <cfRule type="expression" dxfId="5" priority="6">
      <formula>OR(AR32&lt;=-1000000,AR32&gt;=1000000)</formula>
    </cfRule>
  </conditionalFormatting>
  <conditionalFormatting sqref="AR33:AS33">
    <cfRule type="expression" dxfId="4" priority="5">
      <formula>OR(AR33&lt;=-1000000,AR33&gt;=1000000)</formula>
    </cfRule>
  </conditionalFormatting>
  <conditionalFormatting sqref="AR34:AS34">
    <cfRule type="expression" dxfId="3" priority="4">
      <formula>OR(AR34&lt;=-1000000,AR34&gt;=1000000)</formula>
    </cfRule>
  </conditionalFormatting>
  <conditionalFormatting sqref="AR35:AS35">
    <cfRule type="expression" dxfId="2" priority="3">
      <formula>OR(AR35&lt;=-1000000,AR35&gt;=1000000)</formula>
    </cfRule>
  </conditionalFormatting>
  <conditionalFormatting sqref="DC5:DD10">
    <cfRule type="expression" dxfId="1" priority="2">
      <formula>NOT(_xlfn.ISFORMULA(DC5))</formula>
    </cfRule>
  </conditionalFormatting>
  <conditionalFormatting sqref="AI16">
    <cfRule type="expression" dxfId="0" priority="1">
      <formula>OR(AI16&lt;=-1000000,AI16&gt;=1000000)</formula>
    </cfRule>
  </conditionalFormatting>
  <pageMargins left="0.7" right="0.7" top="0.75" bottom="0.75" header="0.3" footer="0.3"/>
  <pageSetup paperSize="9" scale="2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D m a / W v P v g 4 + k A A A A 9 g A A A B I A H A B D b 2 5 m a W c v U G F j a 2 F n Z S 5 4 b W w g o h g A K K A U A A A A A A A A A A A A A A A A A A A A A A A A A A A A h Y 9 B C s I w F E S v U r J v 0 k Y F K b 8 p 4 t a C I I i 4 C z G 2 w f Z X m t T 0 b i 4 8 k l e w o l V 3 L u f N W 8 z c r z f I + r o K L r q 1 p s G U x D Q i g U b V H A w W K e n c M Z y T T M B a q p M s d D D I a J P e H l J S O n d O G P P e U z + h T V s w H k U x 2 + W r j S p 1 L c l H N v / l 0 K B 1 E p U m A r a v M Y L T e M o p n w 2 b g I 0 Q c o N f g Q / d s / 2 B s O w q 1 7 V a a A z 3 C 2 B j B P b + I B 5 Q S w M E F A A C A A g A D m a /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5 m v 1 o o i k e 4 D g A A A B E A A A A T A B w A R m 9 y b X V s Y X M v U 2 V j d G l v b j E u b S C i G A A o o B Q A A A A A A A A A A A A A A A A A A A A A A A A A A A A r T k 0 u y c z P U w i G 0 I b W A F B L A Q I t A B Q A A g A I A A 5 m v 1 r z 7 4 O P p A A A A P Y A A A A S A A A A A A A A A A A A A A A A A A A A A A B D b 2 5 m a W c v U G F j a 2 F n Z S 5 4 b W x Q S w E C L Q A U A A I A C A A O Z r 9 a D 8 r p q 6 Q A A A D p A A A A E w A A A A A A A A A A A A A A A A D w A A A A W 0 N v b n R l b n R f V H l w Z X N d L n h t b F B L A Q I t A B Q A A g A I A A 5 m v 1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e 9 P X c 0 9 7 z U + x V g 7 7 e Y 9 Q W w A A A A A C A A A A A A A D Z g A A w A A A A B A A A A B y 0 b / N L h m u s 7 i U V a y h n 6 c / A A A A A A S A A A C g A A A A E A A A A A X 8 K o t Y R C f 0 8 Y p N R 7 H g g A V Q A A A A d t 0 n B w 2 p O B S f 9 n l T + 1 M 8 Z M z 6 L 0 K 3 o J I F T I m 6 q k g d M X K b v n K 1 X U 1 X J 5 N n 6 / 2 U 5 5 S l l p m 0 t 1 j A V z 7 K l F G O t e H Y R 8 e j V X c t + 1 4 B 9 b E o B b A x / 9 w U A A A A T S W w 3 U i r v 5 3 Z G z h f 4 e r A 4 T L L T i I = < / D a t a M a s h u p > 
</file>

<file path=customXml/itemProps1.xml><?xml version="1.0" encoding="utf-8"?>
<ds:datastoreItem xmlns:ds="http://schemas.openxmlformats.org/officeDocument/2006/customXml" ds:itemID="{E2FABB25-CF48-4C75-94BC-758D6502BD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Welcome - Demo</vt:lpstr>
      <vt:lpstr>Setup_Loans</vt:lpstr>
      <vt:lpstr>Dash_Loans</vt:lpstr>
      <vt:lpstr>Workings_Loans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Handler</dc:creator>
  <cp:lastModifiedBy>Mark Handler</cp:lastModifiedBy>
  <cp:lastPrinted>2025-08-29T14:13:34Z</cp:lastPrinted>
  <dcterms:created xsi:type="dcterms:W3CDTF">2020-03-23T10:58:21Z</dcterms:created>
  <dcterms:modified xsi:type="dcterms:W3CDTF">2025-09-20T12:30:38Z</dcterms:modified>
</cp:coreProperties>
</file>