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gel Philip\Downloads\"/>
    </mc:Choice>
  </mc:AlternateContent>
  <xr:revisionPtr revIDLastSave="0" documentId="13_ncr:1_{1C9E2455-0977-49B0-8A32-72DE1F6643D6}" xr6:coauthVersionLast="47" xr6:coauthVersionMax="47" xr10:uidLastSave="{00000000-0000-0000-0000-000000000000}"/>
  <bookViews>
    <workbookView xWindow="-108" yWindow="-108" windowWidth="23256" windowHeight="12456" activeTab="1" xr2:uid="{5ACEACA4-6E1E-4342-B47A-EEF9A23A72B9}"/>
  </bookViews>
  <sheets>
    <sheet name="Data " sheetId="4" r:id="rId1"/>
    <sheet name="Sheet1" sheetId="1" r:id="rId2"/>
  </sheets>
  <calcPr calcId="191029"/>
  <pivotCaches>
    <pivotCache cacheId="1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3" i="1" l="1"/>
  <c r="F33" i="1"/>
  <c r="E33" i="1"/>
  <c r="D33" i="1"/>
  <c r="G32" i="1"/>
  <c r="F32" i="1"/>
  <c r="E32" i="1"/>
  <c r="D32" i="1"/>
  <c r="G31" i="1"/>
  <c r="F31" i="1"/>
  <c r="E31" i="1"/>
  <c r="D31" i="1"/>
  <c r="G30" i="1"/>
  <c r="F30" i="1"/>
  <c r="E30" i="1"/>
  <c r="D30" i="1"/>
  <c r="E29" i="1"/>
  <c r="F29" i="1"/>
  <c r="G29" i="1"/>
  <c r="D29" i="1"/>
</calcChain>
</file>

<file path=xl/sharedStrings.xml><?xml version="1.0" encoding="utf-8"?>
<sst xmlns="http://schemas.openxmlformats.org/spreadsheetml/2006/main" count="125" uniqueCount="66">
  <si>
    <t>MIDTERM EXAMINATION</t>
  </si>
  <si>
    <t xml:space="preserve">EDDCOR03: ADVANCED DATA ANALYSIS WITH COMPUTER APPLICATIONS </t>
  </si>
  <si>
    <t>August 30, 2025</t>
  </si>
  <si>
    <t>Teachers' Performance at the end of the rating period ranges from 1-5.</t>
  </si>
  <si>
    <t>Outstanding</t>
  </si>
  <si>
    <t>Very Satisfactory</t>
  </si>
  <si>
    <t>Satisfactory</t>
  </si>
  <si>
    <t>Unsatisfactory</t>
  </si>
  <si>
    <t>Poor</t>
  </si>
  <si>
    <t>TRAINING PROGRAMS</t>
  </si>
  <si>
    <t>Performance Indicators</t>
  </si>
  <si>
    <t>Mental Wellness</t>
  </si>
  <si>
    <t>Curriculum Competency</t>
  </si>
  <si>
    <t>Learning Resource Management</t>
  </si>
  <si>
    <t>Research Management</t>
  </si>
  <si>
    <t>Teacher Performance in Quality</t>
  </si>
  <si>
    <t>Teacher Performance in Efficiency</t>
  </si>
  <si>
    <t>Teacher Performance in Timeliness</t>
  </si>
  <si>
    <t>Teacher Performance in Other Factors</t>
  </si>
  <si>
    <t>Answer and perform the following questions:</t>
  </si>
  <si>
    <t>Problem: Is there a significant relationship between the training program and teacher performance?</t>
  </si>
  <si>
    <t>1. How many teacher respondents are there in the data table?</t>
  </si>
  <si>
    <t>2. Compute the mean, median, mode and standard deviation of the given training programs?</t>
  </si>
  <si>
    <t>3. Using the histogram, show how the teachers performed after attending the different training programs.</t>
  </si>
  <si>
    <t>4. By performing the ANOVA of two factors with replication, what hypotheses can be derived?</t>
  </si>
  <si>
    <t>Row Labels</t>
  </si>
  <si>
    <t>Grand Total</t>
  </si>
  <si>
    <t>Sum of Mental Wellness</t>
  </si>
  <si>
    <t>Count of Curriculum Competency</t>
  </si>
  <si>
    <t>Column</t>
  </si>
  <si>
    <t>Mean</t>
  </si>
  <si>
    <t>Median</t>
  </si>
  <si>
    <t>Mode</t>
  </si>
  <si>
    <t>Standard Deviation</t>
  </si>
  <si>
    <t>Bin</t>
  </si>
  <si>
    <t>More</t>
  </si>
  <si>
    <t>Frequency</t>
  </si>
  <si>
    <t>curriculum competency</t>
  </si>
  <si>
    <t>Mental wellness</t>
  </si>
  <si>
    <t>Research management</t>
  </si>
  <si>
    <t>There are 16 teacher respondents in the data table.</t>
  </si>
  <si>
    <t>Measure</t>
  </si>
  <si>
    <t>Learning Resource Mgmt</t>
  </si>
  <si>
    <t>Research Mgmt</t>
  </si>
  <si>
    <t>Anova: Two-Factor With Replication</t>
  </si>
  <si>
    <t>SUMMARY</t>
  </si>
  <si>
    <t>Total</t>
  </si>
  <si>
    <t>Count</t>
  </si>
  <si>
    <t>Sum</t>
  </si>
  <si>
    <t>Average</t>
  </si>
  <si>
    <t>Variance</t>
  </si>
  <si>
    <t>ANOVA</t>
  </si>
  <si>
    <t>Source of Variation</t>
  </si>
  <si>
    <t>SS</t>
  </si>
  <si>
    <t>df</t>
  </si>
  <si>
    <t>MS</t>
  </si>
  <si>
    <t>F</t>
  </si>
  <si>
    <t>P-value</t>
  </si>
  <si>
    <t>F crit</t>
  </si>
  <si>
    <t>Sample</t>
  </si>
  <si>
    <t>Columns</t>
  </si>
  <si>
    <t>Interaction</t>
  </si>
  <si>
    <t>Within</t>
  </si>
  <si>
    <t>From the two-factor ANOVA with replication:
Performance indicators differ greatly.
There is no notable disparity between training programs.
The performance indicators and training programs have a strong interaction.</t>
  </si>
  <si>
    <t>Conclusion</t>
  </si>
  <si>
    <t>The outcomes of the two-factor ANOVA with repeat indicates that, teacher performance was significantly different among the various indicators of performance implying that the dimensions of quality, efficiency, timeliness, among others are not equally affected. Nonetheless, there was no pronounced difference among the training programs themselves, which means that the training programs, namely, Mental Wellness, Curriculum Competency, Learning Resource Management, and Research Management, brought about more or less similar overall results. It is worth noting that there was a strong interaction effect between training programs and performance indicators and this suggests that the effect of a particular training program will be determined by the aspect of teacher performance under assessment. This underscores the need to align training material with specific performance areas so as to make the most out of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</si>
</sst>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0.0"/>
  </numFmts>
  <fonts count="14" x14ac:knownFonts="1">
    <font>
      <sz val="11"/>
      <color theme="1"/>
      <name val="Calibri"/>
      <family val="2"/>
      <scheme val="minor"/>
    </font>
    <font>
      <sz val="18"/>
      <color rgb="FFFF0000"/>
      <name val="Amasis MT Pro Medium"/>
      <family val="1"/>
    </font>
    <font>
      <b/>
      <sz val="10"/>
      <color rgb="FF000000"/>
      <name val="Bookman Old Style"/>
      <family val="1"/>
    </font>
    <font>
      <sz val="10"/>
      <color theme="1"/>
      <name val="Bookman Old Style"/>
      <family val="1"/>
    </font>
    <font>
      <b/>
      <sz val="9"/>
      <color theme="1"/>
      <name val="Bookman Old Style"/>
      <family val="1"/>
    </font>
    <font>
      <sz val="14"/>
      <color theme="1"/>
      <name val="Amasis MT Pro"/>
      <family val="1"/>
    </font>
    <font>
      <sz val="11"/>
      <color theme="1"/>
      <name val="Amasis MT Pro Light"/>
      <family val="1"/>
    </font>
    <font>
      <sz val="11"/>
      <color rgb="FF000000"/>
      <name val="Calibri"/>
      <family val="2"/>
      <scheme val="minor"/>
    </font>
    <font>
      <sz val="10"/>
      <color theme="1"/>
      <name val="Amasis MT Pro Light"/>
      <family val="1"/>
    </font>
    <font>
      <sz val="11"/>
      <color theme="1"/>
      <name val="Amasis MT Pro Medium"/>
      <family val="1"/>
    </font>
    <font>
      <b/>
      <sz val="11"/>
      <color theme="1"/>
      <name val="Amasis MT Pro Light"/>
      <family val="1"/>
    </font>
    <font>
      <b/>
      <sz val="11"/>
      <color theme="1"/>
      <name val="Calibri"/>
      <family val="2"/>
      <scheme val="minor"/>
    </font>
    <font>
      <i/>
      <sz val="11"/>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8"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medium">
        <color indexed="18"/>
      </bottom>
      <diagonal/>
    </border>
  </borders>
  <cellStyleXfs count="2">
    <xf numFmtId="0" fontId="0" fillId="0" borderId="0"/>
    <xf numFmtId="0" fontId="7" fillId="0" borderId="0"/>
  </cellStyleXfs>
  <cellXfs count="34">
    <xf numFmtId="0" fontId="0" fillId="0" borderId="0" xfId="0"/>
    <xf numFmtId="0" fontId="1" fillId="0" borderId="0" xfId="0" applyFont="1"/>
    <xf numFmtId="0" fontId="2" fillId="0" borderId="0" xfId="0" applyFont="1" applyAlignment="1">
      <alignment horizontal="left" vertical="center" readingOrder="1"/>
    </xf>
    <xf numFmtId="0" fontId="3" fillId="0" borderId="0" xfId="0" applyFont="1"/>
    <xf numFmtId="0" fontId="4" fillId="0" borderId="0" xfId="0" applyFont="1"/>
    <xf numFmtId="0" fontId="5" fillId="0" borderId="0" xfId="0" applyFont="1"/>
    <xf numFmtId="0" fontId="6" fillId="0" borderId="0" xfId="0" applyFont="1"/>
    <xf numFmtId="0" fontId="8" fillId="2" borderId="1" xfId="1" applyFont="1" applyFill="1" applyBorder="1" applyAlignment="1">
      <alignment horizontal="center" vertical="center" wrapText="1"/>
    </xf>
    <xf numFmtId="0" fontId="6" fillId="3" borderId="1" xfId="0" applyFont="1" applyFill="1" applyBorder="1"/>
    <xf numFmtId="0" fontId="6" fillId="3" borderId="1" xfId="0" applyFont="1" applyFill="1" applyBorder="1" applyAlignment="1">
      <alignment horizontal="center" vertical="center" wrapText="1"/>
    </xf>
    <xf numFmtId="0" fontId="6" fillId="0" borderId="1" xfId="0" applyFont="1" applyBorder="1" applyAlignment="1">
      <alignment horizontal="center"/>
    </xf>
    <xf numFmtId="0" fontId="10" fillId="0" borderId="0" xfId="0" applyFont="1"/>
    <xf numFmtId="0" fontId="9" fillId="0" borderId="2" xfId="0" applyFont="1" applyBorder="1" applyAlignment="1">
      <alignment horizontal="center"/>
    </xf>
    <xf numFmtId="0" fontId="9" fillId="0" borderId="3"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169" fontId="0" fillId="0" borderId="0" xfId="0" applyNumberFormat="1"/>
    <xf numFmtId="1" fontId="0" fillId="0" borderId="0" xfId="0" applyNumberFormat="1"/>
    <xf numFmtId="0" fontId="0" fillId="0" borderId="0" xfId="0" applyNumberFormat="1" applyFill="1" applyBorder="1" applyAlignment="1"/>
    <xf numFmtId="0" fontId="0" fillId="0" borderId="0" xfId="0" applyFill="1" applyBorder="1" applyAlignment="1"/>
    <xf numFmtId="0" fontId="0" fillId="0" borderId="7" xfId="0" applyFill="1" applyBorder="1" applyAlignment="1"/>
    <xf numFmtId="0" fontId="12" fillId="0" borderId="8" xfId="0" applyFont="1" applyFill="1" applyBorder="1" applyAlignment="1">
      <alignment horizontal="center"/>
    </xf>
    <xf numFmtId="0" fontId="6" fillId="0" borderId="0" xfId="0" applyFont="1" applyAlignment="1">
      <alignment horizontal="left" wrapText="1"/>
    </xf>
    <xf numFmtId="0" fontId="11" fillId="0" borderId="0" xfId="0" applyFont="1" applyAlignment="1">
      <alignment horizontal="center" vertical="center" wrapText="1"/>
    </xf>
    <xf numFmtId="0" fontId="0" fillId="0" borderId="0" xfId="0" applyAlignment="1">
      <alignment vertical="center" wrapText="1"/>
    </xf>
    <xf numFmtId="0" fontId="11" fillId="0" borderId="0" xfId="0" applyFont="1" applyAlignment="1">
      <alignment vertical="center" wrapText="1"/>
    </xf>
    <xf numFmtId="0" fontId="13" fillId="0" borderId="9" xfId="0" applyFont="1" applyFill="1" applyBorder="1" applyAlignment="1">
      <alignment horizontal="right"/>
    </xf>
    <xf numFmtId="0" fontId="0" fillId="0" borderId="0" xfId="0" applyAlignment="1">
      <alignment horizontal="center" vertical="center" wrapText="1"/>
    </xf>
    <xf numFmtId="0" fontId="0" fillId="0" borderId="0" xfId="0" applyAlignment="1">
      <alignment horizontal="center" vertical="center"/>
    </xf>
  </cellXfs>
  <cellStyles count="2">
    <cellStyle name="Normal" xfId="0" builtinId="0"/>
    <cellStyle name="Normal 2" xfId="1" xr:uid="{18F86016-3F77-4EEA-8C6E-6AA7846124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gel Philip" refreshedDate="45899.607696527775" createdVersion="7" refreshedVersion="7" minRefreshableVersion="3" recordCount="16" xr:uid="{21DB4C81-3BBF-4140-A8DA-E29CAF143A6C}">
  <cacheSource type="worksheet">
    <worksheetSource ref="C12:G28" sheet="Sheet1"/>
  </cacheSource>
  <cacheFields count="5">
    <cacheField name="Column" numFmtId="0">
      <sharedItems containsBlank="1" count="5">
        <s v="Teacher Performance in Quality"/>
        <m/>
        <s v="Teacher Performance in Efficiency"/>
        <s v="Teacher Performance in Timeliness"/>
        <s v="Teacher Performance in Other Factors"/>
      </sharedItems>
    </cacheField>
    <cacheField name="Mental Wellness" numFmtId="0">
      <sharedItems containsSemiMixedTypes="0" containsString="0" containsNumber="1" containsInteger="1" minValue="1" maxValue="5" count="5">
        <n v="5"/>
        <n v="4"/>
        <n v="2"/>
        <n v="3"/>
        <n v="1"/>
      </sharedItems>
    </cacheField>
    <cacheField name="Curriculum Competency" numFmtId="0">
      <sharedItems containsSemiMixedTypes="0" containsString="0" containsNumber="1" containsInteger="1" minValue="1" maxValue="5"/>
    </cacheField>
    <cacheField name="Learning Resource Management" numFmtId="0">
      <sharedItems containsSemiMixedTypes="0" containsString="0" containsNumber="1" containsInteger="1" minValue="1" maxValue="5"/>
    </cacheField>
    <cacheField name="Research Management" numFmtId="0">
      <sharedItems containsSemiMixedTypes="0" containsString="0" containsNumber="1" containsInteger="1" minValue="1"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5"/>
    <n v="3"/>
    <n v="4"/>
  </r>
  <r>
    <x v="1"/>
    <x v="0"/>
    <n v="4"/>
    <n v="3"/>
    <n v="4"/>
  </r>
  <r>
    <x v="1"/>
    <x v="1"/>
    <n v="3"/>
    <n v="3"/>
    <n v="4"/>
  </r>
  <r>
    <x v="1"/>
    <x v="1"/>
    <n v="4"/>
    <n v="4"/>
    <n v="4"/>
  </r>
  <r>
    <x v="2"/>
    <x v="2"/>
    <n v="4"/>
    <n v="4"/>
    <n v="3"/>
  </r>
  <r>
    <x v="1"/>
    <x v="1"/>
    <n v="3"/>
    <n v="2"/>
    <n v="2"/>
  </r>
  <r>
    <x v="1"/>
    <x v="2"/>
    <n v="1"/>
    <n v="3"/>
    <n v="2"/>
  </r>
  <r>
    <x v="1"/>
    <x v="3"/>
    <n v="3"/>
    <n v="1"/>
    <n v="3"/>
  </r>
  <r>
    <x v="3"/>
    <x v="3"/>
    <n v="4"/>
    <n v="3"/>
    <n v="5"/>
  </r>
  <r>
    <x v="1"/>
    <x v="3"/>
    <n v="4"/>
    <n v="4"/>
    <n v="5"/>
  </r>
  <r>
    <x v="1"/>
    <x v="4"/>
    <n v="4"/>
    <n v="4"/>
    <n v="4"/>
  </r>
  <r>
    <x v="1"/>
    <x v="2"/>
    <n v="4"/>
    <n v="3"/>
    <n v="4"/>
  </r>
  <r>
    <x v="4"/>
    <x v="1"/>
    <n v="3"/>
    <n v="3"/>
    <n v="2"/>
  </r>
  <r>
    <x v="1"/>
    <x v="3"/>
    <n v="3"/>
    <n v="4"/>
    <n v="3"/>
  </r>
  <r>
    <x v="1"/>
    <x v="1"/>
    <n v="3"/>
    <n v="5"/>
    <n v="1"/>
  </r>
  <r>
    <x v="1"/>
    <x v="1"/>
    <n v="3"/>
    <n v="5"/>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BFA67B-9E0B-4FDF-B927-9FFA56D59989}" name="PivotTable3" cacheId="1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8" firstHeaderRow="0" firstDataRow="1" firstDataCol="1"/>
  <pivotFields count="5">
    <pivotField axis="axisRow" multipleItemSelectionAllowed="1" showAll="0">
      <items count="6">
        <item x="2"/>
        <item x="4"/>
        <item x="0"/>
        <item x="3"/>
        <item h="1" x="1"/>
        <item t="default"/>
      </items>
    </pivotField>
    <pivotField dataField="1" showAll="0">
      <items count="6">
        <item x="4"/>
        <item x="2"/>
        <item x="3"/>
        <item x="1"/>
        <item x="0"/>
        <item t="default"/>
      </items>
    </pivotField>
    <pivotField dataField="1" showAll="0"/>
    <pivotField showAll="0"/>
    <pivotField showAll="0"/>
  </pivotFields>
  <rowFields count="1">
    <field x="0"/>
  </rowFields>
  <rowItems count="5">
    <i>
      <x/>
    </i>
    <i>
      <x v="1"/>
    </i>
    <i>
      <x v="2"/>
    </i>
    <i>
      <x v="3"/>
    </i>
    <i t="grand">
      <x/>
    </i>
  </rowItems>
  <colFields count="1">
    <field x="-2"/>
  </colFields>
  <colItems count="2">
    <i>
      <x/>
    </i>
    <i i="1">
      <x v="1"/>
    </i>
  </colItems>
  <dataFields count="2">
    <dataField name="Sum of Mental Wellness" fld="1" baseField="0" baseItem="0"/>
    <dataField name="Count of Curriculum Competenc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20-AC29-4717-A1AC-DA699767DA2A}">
  <dimension ref="A3:N33"/>
  <sheetViews>
    <sheetView workbookViewId="0">
      <selection activeCell="F5" sqref="F5:N11"/>
    </sheetView>
  </sheetViews>
  <sheetFormatPr defaultRowHeight="14.4" x14ac:dyDescent="0.3"/>
  <cols>
    <col min="1" max="1" width="32.5546875" bestFit="1" customWidth="1"/>
    <col min="2" max="2" width="21.5546875" bestFit="1" customWidth="1"/>
    <col min="3" max="3" width="29.6640625" bestFit="1" customWidth="1"/>
    <col min="4" max="5" width="2" bestFit="1" customWidth="1"/>
    <col min="6" max="7" width="10.77734375" bestFit="1" customWidth="1"/>
  </cols>
  <sheetData>
    <row r="3" spans="1:14" x14ac:dyDescent="0.3">
      <c r="A3" s="17" t="s">
        <v>25</v>
      </c>
      <c r="B3" t="s">
        <v>27</v>
      </c>
      <c r="C3" t="s">
        <v>28</v>
      </c>
    </row>
    <row r="4" spans="1:14" x14ac:dyDescent="0.3">
      <c r="A4" s="18" t="s">
        <v>16</v>
      </c>
      <c r="B4" s="19">
        <v>2</v>
      </c>
      <c r="C4" s="19">
        <v>1</v>
      </c>
    </row>
    <row r="5" spans="1:14" ht="15" thickBot="1" x14ac:dyDescent="0.35">
      <c r="A5" s="18" t="s">
        <v>18</v>
      </c>
      <c r="B5" s="19">
        <v>4</v>
      </c>
      <c r="C5" s="19">
        <v>1</v>
      </c>
      <c r="F5" t="s">
        <v>38</v>
      </c>
      <c r="H5" t="s">
        <v>37</v>
      </c>
      <c r="J5" t="s">
        <v>13</v>
      </c>
      <c r="M5" t="s">
        <v>39</v>
      </c>
    </row>
    <row r="6" spans="1:14" x14ac:dyDescent="0.3">
      <c r="A6" s="18" t="s">
        <v>15</v>
      </c>
      <c r="B6" s="19">
        <v>5</v>
      </c>
      <c r="C6" s="19">
        <v>1</v>
      </c>
      <c r="F6" s="26" t="s">
        <v>34</v>
      </c>
      <c r="G6" s="26" t="s">
        <v>36</v>
      </c>
      <c r="H6" s="26" t="s">
        <v>34</v>
      </c>
      <c r="I6" s="26" t="s">
        <v>36</v>
      </c>
      <c r="J6" s="26" t="s">
        <v>34</v>
      </c>
      <c r="K6" s="26" t="s">
        <v>36</v>
      </c>
      <c r="M6" s="26" t="s">
        <v>34</v>
      </c>
      <c r="N6" s="26" t="s">
        <v>36</v>
      </c>
    </row>
    <row r="7" spans="1:14" x14ac:dyDescent="0.3">
      <c r="A7" s="18" t="s">
        <v>17</v>
      </c>
      <c r="B7" s="19">
        <v>3</v>
      </c>
      <c r="C7" s="19">
        <v>1</v>
      </c>
      <c r="F7" s="24">
        <v>1</v>
      </c>
      <c r="G7" s="24">
        <v>1</v>
      </c>
      <c r="H7" s="24">
        <v>1</v>
      </c>
      <c r="I7" s="24">
        <v>1</v>
      </c>
      <c r="J7" s="24">
        <v>1</v>
      </c>
      <c r="K7" s="24">
        <v>1</v>
      </c>
      <c r="M7" s="24">
        <v>1</v>
      </c>
      <c r="N7" s="24">
        <v>1</v>
      </c>
    </row>
    <row r="8" spans="1:14" x14ac:dyDescent="0.3">
      <c r="A8" s="18" t="s">
        <v>26</v>
      </c>
      <c r="B8" s="19">
        <v>14</v>
      </c>
      <c r="C8" s="19">
        <v>4</v>
      </c>
      <c r="F8" s="24">
        <v>2</v>
      </c>
      <c r="G8" s="24">
        <v>3</v>
      </c>
      <c r="H8" s="24">
        <v>2</v>
      </c>
      <c r="I8" s="24">
        <v>0</v>
      </c>
      <c r="J8" s="24">
        <v>2</v>
      </c>
      <c r="K8" s="24">
        <v>1</v>
      </c>
      <c r="M8" s="24">
        <v>2</v>
      </c>
      <c r="N8" s="24">
        <v>4</v>
      </c>
    </row>
    <row r="9" spans="1:14" x14ac:dyDescent="0.3">
      <c r="F9" s="24">
        <v>3</v>
      </c>
      <c r="G9" s="24">
        <v>4</v>
      </c>
      <c r="H9" s="24">
        <v>3</v>
      </c>
      <c r="I9" s="24">
        <v>7</v>
      </c>
      <c r="J9" s="24">
        <v>3</v>
      </c>
      <c r="K9" s="24">
        <v>7</v>
      </c>
      <c r="M9" s="24">
        <v>3</v>
      </c>
      <c r="N9" s="24">
        <v>3</v>
      </c>
    </row>
    <row r="10" spans="1:14" x14ac:dyDescent="0.3">
      <c r="F10" s="24">
        <v>4</v>
      </c>
      <c r="G10" s="24">
        <v>6</v>
      </c>
      <c r="H10" s="24">
        <v>4</v>
      </c>
      <c r="I10" s="24">
        <v>7</v>
      </c>
      <c r="J10" s="24">
        <v>4</v>
      </c>
      <c r="K10" s="24">
        <v>5</v>
      </c>
      <c r="M10" s="24">
        <v>4</v>
      </c>
      <c r="N10" s="24">
        <v>6</v>
      </c>
    </row>
    <row r="11" spans="1:14" ht="15" thickBot="1" x14ac:dyDescent="0.35">
      <c r="F11" s="25" t="s">
        <v>35</v>
      </c>
      <c r="G11" s="25">
        <v>2</v>
      </c>
      <c r="H11" s="25" t="s">
        <v>35</v>
      </c>
      <c r="I11" s="25">
        <v>1</v>
      </c>
      <c r="J11" s="25" t="s">
        <v>35</v>
      </c>
      <c r="K11" s="25">
        <v>2</v>
      </c>
      <c r="M11" s="25" t="s">
        <v>35</v>
      </c>
      <c r="N11" s="25">
        <v>2</v>
      </c>
    </row>
    <row r="15" spans="1:14" ht="15" thickBot="1" x14ac:dyDescent="0.35">
      <c r="B15" t="s">
        <v>11</v>
      </c>
    </row>
    <row r="16" spans="1:14" x14ac:dyDescent="0.3">
      <c r="B16" s="26" t="s">
        <v>34</v>
      </c>
      <c r="C16" s="26" t="s">
        <v>36</v>
      </c>
    </row>
    <row r="17" spans="2:3" x14ac:dyDescent="0.3">
      <c r="B17" s="23">
        <v>1</v>
      </c>
      <c r="C17" s="24">
        <v>1</v>
      </c>
    </row>
    <row r="18" spans="2:3" x14ac:dyDescent="0.3">
      <c r="B18" s="23">
        <v>3</v>
      </c>
      <c r="C18" s="24">
        <v>7</v>
      </c>
    </row>
    <row r="19" spans="2:3" x14ac:dyDescent="0.3">
      <c r="B19" s="23">
        <v>3</v>
      </c>
      <c r="C19" s="24">
        <v>0</v>
      </c>
    </row>
    <row r="20" spans="2:3" x14ac:dyDescent="0.3">
      <c r="B20" s="23">
        <v>3</v>
      </c>
      <c r="C20" s="24">
        <v>0</v>
      </c>
    </row>
    <row r="21" spans="2:3" x14ac:dyDescent="0.3">
      <c r="B21" s="23">
        <v>3</v>
      </c>
      <c r="C21" s="24">
        <v>0</v>
      </c>
    </row>
    <row r="22" spans="2:3" x14ac:dyDescent="0.3">
      <c r="B22" s="23">
        <v>3</v>
      </c>
      <c r="C22" s="24">
        <v>0</v>
      </c>
    </row>
    <row r="23" spans="2:3" x14ac:dyDescent="0.3">
      <c r="B23" s="23">
        <v>3</v>
      </c>
      <c r="C23" s="24">
        <v>0</v>
      </c>
    </row>
    <row r="24" spans="2:3" x14ac:dyDescent="0.3">
      <c r="B24" s="23">
        <v>3</v>
      </c>
      <c r="C24" s="24">
        <v>0</v>
      </c>
    </row>
    <row r="25" spans="2:3" x14ac:dyDescent="0.3">
      <c r="B25" s="23">
        <v>4</v>
      </c>
      <c r="C25" s="24">
        <v>6</v>
      </c>
    </row>
    <row r="26" spans="2:3" x14ac:dyDescent="0.3">
      <c r="B26" s="23">
        <v>4</v>
      </c>
      <c r="C26" s="24">
        <v>0</v>
      </c>
    </row>
    <row r="27" spans="2:3" x14ac:dyDescent="0.3">
      <c r="B27" s="23">
        <v>4</v>
      </c>
      <c r="C27" s="24">
        <v>0</v>
      </c>
    </row>
    <row r="28" spans="2:3" x14ac:dyDescent="0.3">
      <c r="B28" s="23">
        <v>4</v>
      </c>
      <c r="C28" s="24">
        <v>0</v>
      </c>
    </row>
    <row r="29" spans="2:3" x14ac:dyDescent="0.3">
      <c r="B29" s="23">
        <v>4</v>
      </c>
      <c r="C29" s="24">
        <v>0</v>
      </c>
    </row>
    <row r="30" spans="2:3" x14ac:dyDescent="0.3">
      <c r="B30" s="23">
        <v>4</v>
      </c>
      <c r="C30" s="24">
        <v>0</v>
      </c>
    </row>
    <row r="31" spans="2:3" x14ac:dyDescent="0.3">
      <c r="B31" s="23">
        <v>4</v>
      </c>
      <c r="C31" s="24">
        <v>0</v>
      </c>
    </row>
    <row r="32" spans="2:3" x14ac:dyDescent="0.3">
      <c r="B32" s="23">
        <v>5</v>
      </c>
      <c r="C32" s="24">
        <v>2</v>
      </c>
    </row>
    <row r="33" spans="2:3" ht="15" thickBot="1" x14ac:dyDescent="0.35">
      <c r="B33" s="25" t="s">
        <v>35</v>
      </c>
      <c r="C33" s="2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EE10-5BE3-4F4F-8D3C-A16719A12CB2}">
  <dimension ref="A1:S70"/>
  <sheetViews>
    <sheetView tabSelected="1" topLeftCell="A56" workbookViewId="0">
      <selection activeCell="B65" sqref="B65:F70"/>
    </sheetView>
  </sheetViews>
  <sheetFormatPr defaultRowHeight="14.4" x14ac:dyDescent="0.3"/>
  <cols>
    <col min="1" max="1" width="5.88671875" customWidth="1"/>
    <col min="2" max="2" width="19.109375" customWidth="1"/>
    <col min="3" max="3" width="21.77734375" customWidth="1"/>
    <col min="4" max="4" width="11.33203125" customWidth="1"/>
    <col min="5" max="5" width="11.6640625" customWidth="1"/>
    <col min="6" max="6" width="13.5546875" customWidth="1"/>
    <col min="7" max="7" width="13.44140625" customWidth="1"/>
  </cols>
  <sheetData>
    <row r="1" spans="1:19" ht="22.8" x14ac:dyDescent="0.4">
      <c r="A1" s="1" t="s">
        <v>0</v>
      </c>
    </row>
    <row r="2" spans="1:19" x14ac:dyDescent="0.3">
      <c r="A2" s="2" t="s">
        <v>1</v>
      </c>
      <c r="B2" s="3"/>
    </row>
    <row r="3" spans="1:19" x14ac:dyDescent="0.3">
      <c r="A3" s="4" t="s">
        <v>2</v>
      </c>
      <c r="B3" s="3"/>
    </row>
    <row r="4" spans="1:19" ht="17.399999999999999" x14ac:dyDescent="0.3">
      <c r="A4" s="5" t="s">
        <v>20</v>
      </c>
    </row>
    <row r="5" spans="1:19" x14ac:dyDescent="0.3">
      <c r="A5" s="6" t="s">
        <v>3</v>
      </c>
    </row>
    <row r="6" spans="1:19" x14ac:dyDescent="0.3">
      <c r="A6" s="6"/>
      <c r="C6" s="7" t="s">
        <v>4</v>
      </c>
      <c r="D6" s="7">
        <v>5</v>
      </c>
    </row>
    <row r="7" spans="1:19" ht="15" x14ac:dyDescent="0.35">
      <c r="A7" s="6"/>
      <c r="C7" s="7" t="s">
        <v>5</v>
      </c>
      <c r="D7" s="7">
        <v>4</v>
      </c>
    </row>
    <row r="8" spans="1:19" ht="15.6" thickBot="1" x14ac:dyDescent="0.4">
      <c r="A8" s="6"/>
      <c r="C8" s="7" t="s">
        <v>6</v>
      </c>
      <c r="D8" s="7">
        <v>3</v>
      </c>
      <c r="J8" t="s">
        <v>44</v>
      </c>
    </row>
    <row r="9" spans="1:19" ht="15" x14ac:dyDescent="0.35">
      <c r="A9" s="6"/>
      <c r="C9" s="7" t="s">
        <v>7</v>
      </c>
      <c r="D9" s="7">
        <v>2</v>
      </c>
      <c r="Q9" s="26" t="s">
        <v>36</v>
      </c>
    </row>
    <row r="10" spans="1:19" x14ac:dyDescent="0.3">
      <c r="C10" s="7" t="s">
        <v>8</v>
      </c>
      <c r="D10" s="7">
        <v>1</v>
      </c>
      <c r="J10" t="s">
        <v>45</v>
      </c>
      <c r="K10" t="s">
        <v>12</v>
      </c>
      <c r="L10" t="s">
        <v>13</v>
      </c>
      <c r="M10" t="s">
        <v>14</v>
      </c>
      <c r="N10" t="s">
        <v>46</v>
      </c>
      <c r="Q10" s="24">
        <v>1</v>
      </c>
    </row>
    <row r="11" spans="1:19" ht="15.6" thickBot="1" x14ac:dyDescent="0.4">
      <c r="C11" s="6"/>
      <c r="D11" s="12" t="s">
        <v>9</v>
      </c>
      <c r="E11" s="12"/>
      <c r="F11" s="12"/>
      <c r="G11" s="12"/>
      <c r="J11" s="31">
        <v>5</v>
      </c>
      <c r="K11" s="31"/>
      <c r="L11" s="31"/>
      <c r="M11" s="31"/>
      <c r="N11" s="31"/>
      <c r="Q11" s="24">
        <v>4</v>
      </c>
    </row>
    <row r="12" spans="1:19" ht="45" x14ac:dyDescent="0.35">
      <c r="B12" s="13" t="s">
        <v>10</v>
      </c>
      <c r="C12" s="8" t="s">
        <v>29</v>
      </c>
      <c r="D12" s="9" t="s">
        <v>11</v>
      </c>
      <c r="E12" s="9" t="s">
        <v>12</v>
      </c>
      <c r="F12" s="9" t="s">
        <v>13</v>
      </c>
      <c r="G12" s="9" t="s">
        <v>14</v>
      </c>
      <c r="J12" s="24" t="s">
        <v>47</v>
      </c>
      <c r="K12" s="24">
        <v>4</v>
      </c>
      <c r="L12" s="24">
        <v>4</v>
      </c>
      <c r="M12" s="24">
        <v>4</v>
      </c>
      <c r="N12" s="24">
        <v>12</v>
      </c>
      <c r="Q12" s="24">
        <v>3</v>
      </c>
      <c r="R12" s="20"/>
      <c r="S12" s="20"/>
    </row>
    <row r="13" spans="1:19" ht="15" x14ac:dyDescent="0.35">
      <c r="B13" s="13"/>
      <c r="C13" s="14" t="s">
        <v>15</v>
      </c>
      <c r="D13" s="10">
        <v>5</v>
      </c>
      <c r="E13" s="10">
        <v>5</v>
      </c>
      <c r="F13" s="10">
        <v>3</v>
      </c>
      <c r="G13" s="10">
        <v>4</v>
      </c>
      <c r="J13" s="24" t="s">
        <v>48</v>
      </c>
      <c r="K13" s="24">
        <v>16</v>
      </c>
      <c r="L13" s="24">
        <v>13</v>
      </c>
      <c r="M13" s="24">
        <v>16</v>
      </c>
      <c r="N13" s="24">
        <v>45</v>
      </c>
      <c r="Q13" s="24">
        <v>6</v>
      </c>
      <c r="R13" s="20"/>
      <c r="S13" s="20"/>
    </row>
    <row r="14" spans="1:19" ht="15.6" thickBot="1" x14ac:dyDescent="0.4">
      <c r="B14" s="13"/>
      <c r="C14" s="15"/>
      <c r="D14" s="10">
        <v>5</v>
      </c>
      <c r="E14" s="10">
        <v>4</v>
      </c>
      <c r="F14" s="10">
        <v>3</v>
      </c>
      <c r="G14" s="10">
        <v>4</v>
      </c>
      <c r="J14" s="24" t="s">
        <v>49</v>
      </c>
      <c r="K14" s="24">
        <v>4</v>
      </c>
      <c r="L14" s="24">
        <v>3.25</v>
      </c>
      <c r="M14" s="24">
        <v>4</v>
      </c>
      <c r="N14" s="24">
        <v>3.75</v>
      </c>
      <c r="Q14" s="25">
        <v>2</v>
      </c>
      <c r="R14" s="20"/>
      <c r="S14" s="20"/>
    </row>
    <row r="15" spans="1:19" ht="15" x14ac:dyDescent="0.35">
      <c r="B15" s="13"/>
      <c r="C15" s="15"/>
      <c r="D15" s="10">
        <v>4</v>
      </c>
      <c r="E15" s="10">
        <v>3</v>
      </c>
      <c r="F15" s="10">
        <v>3</v>
      </c>
      <c r="G15" s="10">
        <v>4</v>
      </c>
      <c r="J15" s="24" t="s">
        <v>50</v>
      </c>
      <c r="K15" s="24">
        <v>0.66666666666666663</v>
      </c>
      <c r="L15" s="24">
        <v>0.25</v>
      </c>
      <c r="M15" s="24">
        <v>0</v>
      </c>
      <c r="N15" s="24">
        <v>0.38636363636363635</v>
      </c>
      <c r="Q15" s="20"/>
      <c r="R15" s="20"/>
      <c r="S15" s="20"/>
    </row>
    <row r="16" spans="1:19" ht="15" x14ac:dyDescent="0.35">
      <c r="B16" s="13"/>
      <c r="C16" s="16"/>
      <c r="D16" s="10">
        <v>4</v>
      </c>
      <c r="E16" s="10">
        <v>4</v>
      </c>
      <c r="F16" s="10">
        <v>4</v>
      </c>
      <c r="G16" s="10">
        <v>4</v>
      </c>
      <c r="J16" s="24"/>
      <c r="K16" s="24"/>
      <c r="L16" s="24"/>
      <c r="M16" s="24"/>
      <c r="N16" s="24"/>
      <c r="Q16" s="20"/>
      <c r="R16" s="20"/>
      <c r="S16" s="20"/>
    </row>
    <row r="17" spans="2:19" ht="15.6" thickBot="1" x14ac:dyDescent="0.4">
      <c r="B17" s="13"/>
      <c r="C17" s="14" t="s">
        <v>16</v>
      </c>
      <c r="D17" s="10">
        <v>2</v>
      </c>
      <c r="E17" s="10">
        <v>4</v>
      </c>
      <c r="F17" s="10">
        <v>4</v>
      </c>
      <c r="G17" s="10">
        <v>3</v>
      </c>
      <c r="J17" s="31">
        <v>2</v>
      </c>
      <c r="K17" s="31"/>
      <c r="L17" s="31"/>
      <c r="M17" s="31"/>
      <c r="N17" s="31"/>
      <c r="Q17" s="20"/>
      <c r="R17" s="20"/>
      <c r="S17" s="20"/>
    </row>
    <row r="18" spans="2:19" ht="15" x14ac:dyDescent="0.35">
      <c r="B18" s="13"/>
      <c r="C18" s="15"/>
      <c r="D18" s="10">
        <v>4</v>
      </c>
      <c r="E18" s="10">
        <v>3</v>
      </c>
      <c r="F18" s="10">
        <v>2</v>
      </c>
      <c r="G18" s="10">
        <v>2</v>
      </c>
      <c r="J18" s="24" t="s">
        <v>47</v>
      </c>
      <c r="K18" s="24">
        <v>4</v>
      </c>
      <c r="L18" s="24">
        <v>4</v>
      </c>
      <c r="M18" s="24">
        <v>4</v>
      </c>
      <c r="N18" s="24">
        <v>12</v>
      </c>
      <c r="Q18" s="20"/>
      <c r="R18" s="20"/>
      <c r="S18" s="20"/>
    </row>
    <row r="19" spans="2:19" ht="15" x14ac:dyDescent="0.35">
      <c r="B19" s="13"/>
      <c r="C19" s="15"/>
      <c r="D19" s="10">
        <v>2</v>
      </c>
      <c r="E19" s="10">
        <v>1</v>
      </c>
      <c r="F19" s="10">
        <v>3</v>
      </c>
      <c r="G19" s="10">
        <v>2</v>
      </c>
      <c r="J19" s="24" t="s">
        <v>48</v>
      </c>
      <c r="K19" s="24">
        <v>11</v>
      </c>
      <c r="L19" s="24">
        <v>10</v>
      </c>
      <c r="M19" s="24">
        <v>10</v>
      </c>
      <c r="N19" s="24">
        <v>31</v>
      </c>
      <c r="Q19" s="20"/>
      <c r="R19" s="20"/>
      <c r="S19" s="20"/>
    </row>
    <row r="20" spans="2:19" ht="15" x14ac:dyDescent="0.35">
      <c r="B20" s="13"/>
      <c r="C20" s="16"/>
      <c r="D20" s="10">
        <v>3</v>
      </c>
      <c r="E20" s="10">
        <v>3</v>
      </c>
      <c r="F20" s="10">
        <v>1</v>
      </c>
      <c r="G20" s="10">
        <v>3</v>
      </c>
      <c r="J20" s="24" t="s">
        <v>49</v>
      </c>
      <c r="K20" s="24">
        <v>2.75</v>
      </c>
      <c r="L20" s="24">
        <v>2.5</v>
      </c>
      <c r="M20" s="24">
        <v>2.5</v>
      </c>
      <c r="N20" s="24">
        <v>2.5833333333333335</v>
      </c>
      <c r="Q20" s="20"/>
      <c r="R20" s="20"/>
      <c r="S20" s="20"/>
    </row>
    <row r="21" spans="2:19" ht="15" x14ac:dyDescent="0.35">
      <c r="B21" s="13"/>
      <c r="C21" s="14" t="s">
        <v>17</v>
      </c>
      <c r="D21" s="10">
        <v>3</v>
      </c>
      <c r="E21" s="10">
        <v>4</v>
      </c>
      <c r="F21" s="10">
        <v>3</v>
      </c>
      <c r="G21" s="10">
        <v>5</v>
      </c>
      <c r="J21" s="24" t="s">
        <v>50</v>
      </c>
      <c r="K21" s="24">
        <v>1.5833333333333333</v>
      </c>
      <c r="L21" s="24">
        <v>1.6666666666666667</v>
      </c>
      <c r="M21" s="24">
        <v>0.33333333333333331</v>
      </c>
      <c r="N21" s="24">
        <v>0.99242424242424288</v>
      </c>
      <c r="Q21" s="20"/>
      <c r="R21" s="20"/>
      <c r="S21" s="20"/>
    </row>
    <row r="22" spans="2:19" ht="15" x14ac:dyDescent="0.35">
      <c r="B22" s="13"/>
      <c r="C22" s="15"/>
      <c r="D22" s="10">
        <v>3</v>
      </c>
      <c r="E22" s="10">
        <v>4</v>
      </c>
      <c r="F22" s="10">
        <v>4</v>
      </c>
      <c r="G22" s="10">
        <v>5</v>
      </c>
      <c r="J22" s="24"/>
      <c r="K22" s="24"/>
      <c r="L22" s="24"/>
      <c r="M22" s="24"/>
      <c r="N22" s="24"/>
      <c r="Q22" s="20"/>
      <c r="R22" s="20"/>
      <c r="S22" s="20"/>
    </row>
    <row r="23" spans="2:19" ht="15.6" thickBot="1" x14ac:dyDescent="0.4">
      <c r="B23" s="13"/>
      <c r="C23" s="15"/>
      <c r="D23" s="10">
        <v>1</v>
      </c>
      <c r="E23" s="10">
        <v>4</v>
      </c>
      <c r="F23" s="10">
        <v>4</v>
      </c>
      <c r="G23" s="10">
        <v>4</v>
      </c>
      <c r="J23" s="31">
        <v>3</v>
      </c>
      <c r="K23" s="31"/>
      <c r="L23" s="31"/>
      <c r="M23" s="31"/>
      <c r="N23" s="31"/>
      <c r="Q23" s="20"/>
      <c r="R23" s="20"/>
      <c r="S23" s="20"/>
    </row>
    <row r="24" spans="2:19" ht="15" x14ac:dyDescent="0.35">
      <c r="B24" s="13"/>
      <c r="C24" s="16"/>
      <c r="D24" s="10">
        <v>2</v>
      </c>
      <c r="E24" s="10">
        <v>4</v>
      </c>
      <c r="F24" s="10">
        <v>3</v>
      </c>
      <c r="G24" s="10">
        <v>4</v>
      </c>
      <c r="J24" s="24" t="s">
        <v>47</v>
      </c>
      <c r="K24" s="24">
        <v>4</v>
      </c>
      <c r="L24" s="24">
        <v>4</v>
      </c>
      <c r="M24" s="24">
        <v>4</v>
      </c>
      <c r="N24" s="24">
        <v>12</v>
      </c>
      <c r="Q24" s="20"/>
      <c r="R24" s="20"/>
      <c r="S24" s="20"/>
    </row>
    <row r="25" spans="2:19" ht="15" x14ac:dyDescent="0.35">
      <c r="B25" s="13"/>
      <c r="C25" s="14" t="s">
        <v>18</v>
      </c>
      <c r="D25" s="10">
        <v>4</v>
      </c>
      <c r="E25" s="10">
        <v>3</v>
      </c>
      <c r="F25" s="10">
        <v>3</v>
      </c>
      <c r="G25" s="10">
        <v>2</v>
      </c>
      <c r="J25" s="24" t="s">
        <v>48</v>
      </c>
      <c r="K25" s="24">
        <v>16</v>
      </c>
      <c r="L25" s="24">
        <v>14</v>
      </c>
      <c r="M25" s="24">
        <v>18</v>
      </c>
      <c r="N25" s="24">
        <v>48</v>
      </c>
      <c r="Q25" s="20"/>
      <c r="R25" s="20"/>
      <c r="S25" s="20"/>
    </row>
    <row r="26" spans="2:19" ht="15" x14ac:dyDescent="0.35">
      <c r="B26" s="13"/>
      <c r="C26" s="15"/>
      <c r="D26" s="10">
        <v>3</v>
      </c>
      <c r="E26" s="10">
        <v>3</v>
      </c>
      <c r="F26" s="10">
        <v>4</v>
      </c>
      <c r="G26" s="10">
        <v>3</v>
      </c>
      <c r="J26" s="24" t="s">
        <v>49</v>
      </c>
      <c r="K26" s="24">
        <v>4</v>
      </c>
      <c r="L26" s="24">
        <v>3.5</v>
      </c>
      <c r="M26" s="24">
        <v>4.5</v>
      </c>
      <c r="N26" s="24">
        <v>4</v>
      </c>
      <c r="Q26" s="20"/>
      <c r="R26" s="20"/>
      <c r="S26" s="20"/>
    </row>
    <row r="27" spans="2:19" ht="15" x14ac:dyDescent="0.35">
      <c r="B27" s="13"/>
      <c r="C27" s="15"/>
      <c r="D27" s="10">
        <v>4</v>
      </c>
      <c r="E27" s="10">
        <v>3</v>
      </c>
      <c r="F27" s="10">
        <v>5</v>
      </c>
      <c r="G27" s="10">
        <v>1</v>
      </c>
      <c r="J27" s="24" t="s">
        <v>50</v>
      </c>
      <c r="K27" s="24">
        <v>0</v>
      </c>
      <c r="L27" s="24">
        <v>0.33333333333333331</v>
      </c>
      <c r="M27" s="24">
        <v>0.33333333333333331</v>
      </c>
      <c r="N27" s="24">
        <v>0.36363636363636365</v>
      </c>
      <c r="Q27" s="20"/>
      <c r="R27" s="20"/>
      <c r="S27" s="20"/>
    </row>
    <row r="28" spans="2:19" ht="15" x14ac:dyDescent="0.35">
      <c r="B28" s="13"/>
      <c r="C28" s="16"/>
      <c r="D28" s="10">
        <v>4</v>
      </c>
      <c r="E28" s="10">
        <v>3</v>
      </c>
      <c r="F28" s="10">
        <v>5</v>
      </c>
      <c r="G28" s="10">
        <v>2</v>
      </c>
      <c r="J28" s="24"/>
      <c r="K28" s="24"/>
      <c r="L28" s="24"/>
      <c r="M28" s="24"/>
      <c r="N28" s="24"/>
      <c r="Q28" s="20"/>
      <c r="R28" s="20"/>
      <c r="S28" s="20"/>
    </row>
    <row r="29" spans="2:19" ht="15" thickBot="1" x14ac:dyDescent="0.35">
      <c r="D29">
        <f>COUNTA(D13:D28)</f>
        <v>16</v>
      </c>
      <c r="E29">
        <f t="shared" ref="E29:G29" si="0">COUNTA(E13:E28)</f>
        <v>16</v>
      </c>
      <c r="F29">
        <f t="shared" si="0"/>
        <v>16</v>
      </c>
      <c r="G29">
        <f t="shared" si="0"/>
        <v>16</v>
      </c>
      <c r="J29" s="31">
        <v>4</v>
      </c>
      <c r="K29" s="31"/>
      <c r="L29" s="31"/>
      <c r="M29" s="31"/>
      <c r="N29" s="31"/>
    </row>
    <row r="30" spans="2:19" x14ac:dyDescent="0.3">
      <c r="C30" t="s">
        <v>30</v>
      </c>
      <c r="D30" s="20">
        <f>AVERAGE(D13:D28)</f>
        <v>3.3125</v>
      </c>
      <c r="E30" s="20">
        <f>AVERAGE(E13:E28)</f>
        <v>3.4375</v>
      </c>
      <c r="F30" s="20">
        <f>AVERAGE(F13:F28)</f>
        <v>3.375</v>
      </c>
      <c r="G30">
        <f>AVERAGE(G13:G28)</f>
        <v>3.25</v>
      </c>
      <c r="J30" s="24" t="s">
        <v>47</v>
      </c>
      <c r="K30" s="24">
        <v>4</v>
      </c>
      <c r="L30" s="24">
        <v>4</v>
      </c>
      <c r="M30" s="24">
        <v>4</v>
      </c>
      <c r="N30" s="24">
        <v>12</v>
      </c>
    </row>
    <row r="31" spans="2:19" x14ac:dyDescent="0.3">
      <c r="C31" t="s">
        <v>31</v>
      </c>
      <c r="D31" s="20">
        <f>MEDIAN(D13:D28)</f>
        <v>3.5</v>
      </c>
      <c r="E31">
        <f>MEDIAN(E13:E28)</f>
        <v>3.5</v>
      </c>
      <c r="F31">
        <f>MEDIAN(F13:F28)</f>
        <v>3</v>
      </c>
      <c r="G31">
        <f>MEDIAN(G13:G28)</f>
        <v>3.5</v>
      </c>
      <c r="J31" s="24" t="s">
        <v>48</v>
      </c>
      <c r="K31" s="24">
        <v>12</v>
      </c>
      <c r="L31" s="24">
        <v>17</v>
      </c>
      <c r="M31" s="24">
        <v>8</v>
      </c>
      <c r="N31" s="24">
        <v>37</v>
      </c>
    </row>
    <row r="32" spans="2:19" x14ac:dyDescent="0.3">
      <c r="C32" t="s">
        <v>32</v>
      </c>
      <c r="D32" s="22">
        <f>_xlfn.MODE.SNGL(D13:D28)</f>
        <v>4</v>
      </c>
      <c r="E32">
        <f>_xlfn.MODE.SNGL(E13:E28)</f>
        <v>4</v>
      </c>
      <c r="F32">
        <f>_xlfn.MODE.SNGL(F13:F28)</f>
        <v>3</v>
      </c>
      <c r="G32">
        <f>_xlfn.MODE.SNGL(G13:G28)</f>
        <v>4</v>
      </c>
      <c r="J32" s="24" t="s">
        <v>49</v>
      </c>
      <c r="K32" s="24">
        <v>3</v>
      </c>
      <c r="L32" s="24">
        <v>4.25</v>
      </c>
      <c r="M32" s="24">
        <v>2</v>
      </c>
      <c r="N32" s="24">
        <v>3.0833333333333335</v>
      </c>
    </row>
    <row r="33" spans="2:16" x14ac:dyDescent="0.3">
      <c r="C33" t="s">
        <v>33</v>
      </c>
      <c r="D33" s="21">
        <f>_xlfn.STDEV.S(D13:D28)</f>
        <v>1.138346754435279</v>
      </c>
      <c r="E33" s="21">
        <f>_xlfn.STDEV.S(E13:E28)</f>
        <v>0.89209491273817565</v>
      </c>
      <c r="F33" s="21">
        <f>_xlfn.STDEV.S(F13:F28)</f>
        <v>1.0246950765959599</v>
      </c>
      <c r="G33" s="21">
        <f>_xlfn.STDEV.S(G13:G28)</f>
        <v>1.1832159566199232</v>
      </c>
      <c r="J33" s="24" t="s">
        <v>50</v>
      </c>
      <c r="K33" s="24">
        <v>0</v>
      </c>
      <c r="L33" s="24">
        <v>0.91666666666666663</v>
      </c>
      <c r="M33" s="24">
        <v>0.66666666666666663</v>
      </c>
      <c r="N33" s="24">
        <v>1.3560606060606064</v>
      </c>
    </row>
    <row r="34" spans="2:16" x14ac:dyDescent="0.3">
      <c r="D34" s="20"/>
      <c r="J34" s="24"/>
      <c r="K34" s="24"/>
      <c r="L34" s="24"/>
      <c r="M34" s="24"/>
      <c r="N34" s="24"/>
    </row>
    <row r="35" spans="2:16" ht="15.6" thickBot="1" x14ac:dyDescent="0.4">
      <c r="B35" s="11" t="s">
        <v>19</v>
      </c>
      <c r="J35" s="31" t="s">
        <v>46</v>
      </c>
      <c r="K35" s="31"/>
      <c r="L35" s="31"/>
      <c r="M35" s="31"/>
      <c r="N35" s="31"/>
      <c r="O35" s="31"/>
    </row>
    <row r="36" spans="2:16" ht="15" x14ac:dyDescent="0.35">
      <c r="B36" s="6"/>
      <c r="J36" s="24" t="s">
        <v>47</v>
      </c>
      <c r="K36" s="24">
        <v>16</v>
      </c>
      <c r="L36" s="24">
        <v>16</v>
      </c>
      <c r="M36" s="24">
        <v>16</v>
      </c>
      <c r="N36" s="24"/>
      <c r="O36" s="24"/>
    </row>
    <row r="37" spans="2:16" ht="15" x14ac:dyDescent="0.35">
      <c r="B37" s="6" t="s">
        <v>21</v>
      </c>
      <c r="J37" s="24" t="s">
        <v>48</v>
      </c>
      <c r="K37" s="24">
        <v>55</v>
      </c>
      <c r="L37" s="24">
        <v>54</v>
      </c>
      <c r="M37" s="24">
        <v>52</v>
      </c>
      <c r="N37" s="24"/>
      <c r="O37" s="24"/>
    </row>
    <row r="38" spans="2:16" ht="15" x14ac:dyDescent="0.35">
      <c r="B38" s="27" t="s">
        <v>40</v>
      </c>
      <c r="C38" s="27"/>
      <c r="D38" s="27"/>
      <c r="E38" s="27"/>
      <c r="F38" s="27"/>
      <c r="G38" s="27"/>
      <c r="J38" s="24" t="s">
        <v>49</v>
      </c>
      <c r="K38" s="24">
        <v>3.4375</v>
      </c>
      <c r="L38" s="24">
        <v>3.375</v>
      </c>
      <c r="M38" s="24">
        <v>3.25</v>
      </c>
      <c r="N38" s="24"/>
      <c r="O38" s="24"/>
    </row>
    <row r="39" spans="2:16" ht="15" x14ac:dyDescent="0.35">
      <c r="B39" s="6" t="s">
        <v>22</v>
      </c>
      <c r="J39" s="24" t="s">
        <v>50</v>
      </c>
      <c r="K39" s="24">
        <v>0.79583333333333328</v>
      </c>
      <c r="L39" s="24">
        <v>1.05</v>
      </c>
      <c r="M39" s="24">
        <v>1.4</v>
      </c>
      <c r="N39" s="24"/>
      <c r="O39" s="24"/>
    </row>
    <row r="40" spans="2:16" ht="43.2" x14ac:dyDescent="0.35">
      <c r="B40" s="6"/>
      <c r="C40" s="28" t="s">
        <v>41</v>
      </c>
      <c r="D40" s="28" t="s">
        <v>11</v>
      </c>
      <c r="E40" s="28" t="s">
        <v>12</v>
      </c>
      <c r="F40" s="28" t="s">
        <v>42</v>
      </c>
      <c r="G40" s="28" t="s">
        <v>43</v>
      </c>
      <c r="J40" s="24"/>
      <c r="K40" s="24"/>
      <c r="L40" s="24"/>
      <c r="M40" s="24"/>
      <c r="N40" s="24"/>
      <c r="O40" s="24"/>
    </row>
    <row r="41" spans="2:16" x14ac:dyDescent="0.3">
      <c r="C41" s="30" t="s">
        <v>30</v>
      </c>
      <c r="D41" s="29">
        <v>3.31</v>
      </c>
      <c r="E41" s="29">
        <v>3.44</v>
      </c>
      <c r="F41" s="29">
        <v>3.38</v>
      </c>
      <c r="G41" s="29">
        <v>3.25</v>
      </c>
    </row>
    <row r="42" spans="2:16" ht="15" thickBot="1" x14ac:dyDescent="0.35">
      <c r="C42" s="30" t="s">
        <v>31</v>
      </c>
      <c r="D42" s="29">
        <v>3.5</v>
      </c>
      <c r="E42" s="29">
        <v>3.5</v>
      </c>
      <c r="F42" s="29">
        <v>3</v>
      </c>
      <c r="G42" s="29">
        <v>3.5</v>
      </c>
      <c r="J42" t="s">
        <v>51</v>
      </c>
    </row>
    <row r="43" spans="2:16" x14ac:dyDescent="0.3">
      <c r="C43" s="30" t="s">
        <v>32</v>
      </c>
      <c r="D43" s="29">
        <v>4</v>
      </c>
      <c r="E43" s="29">
        <v>4</v>
      </c>
      <c r="F43" s="29">
        <v>3</v>
      </c>
      <c r="G43" s="29">
        <v>4</v>
      </c>
      <c r="J43" s="26" t="s">
        <v>52</v>
      </c>
      <c r="K43" s="26" t="s">
        <v>53</v>
      </c>
      <c r="L43" s="26" t="s">
        <v>54</v>
      </c>
      <c r="M43" s="26" t="s">
        <v>55</v>
      </c>
      <c r="N43" s="26" t="s">
        <v>56</v>
      </c>
      <c r="O43" s="26" t="s">
        <v>57</v>
      </c>
      <c r="P43" s="26" t="s">
        <v>58</v>
      </c>
    </row>
    <row r="44" spans="2:16" x14ac:dyDescent="0.3">
      <c r="C44" s="30" t="s">
        <v>33</v>
      </c>
      <c r="D44" s="29">
        <v>1.1000000000000001</v>
      </c>
      <c r="E44" s="29">
        <v>0.9</v>
      </c>
      <c r="F44" s="29">
        <v>1</v>
      </c>
      <c r="G44" s="29">
        <v>1.2</v>
      </c>
      <c r="J44" s="24" t="s">
        <v>59</v>
      </c>
      <c r="K44" s="24">
        <v>14.895833333333343</v>
      </c>
      <c r="L44" s="24">
        <v>3</v>
      </c>
      <c r="M44" s="24">
        <v>4.9652777777777812</v>
      </c>
      <c r="N44" s="24">
        <v>8.8271604938271668</v>
      </c>
      <c r="O44" s="24">
        <v>1.6117220562532258E-4</v>
      </c>
      <c r="P44" s="24">
        <v>2.8662655509401795</v>
      </c>
    </row>
    <row r="45" spans="2:16" x14ac:dyDescent="0.3">
      <c r="J45" s="24" t="s">
        <v>60</v>
      </c>
      <c r="K45" s="24">
        <v>0.2916666666666714</v>
      </c>
      <c r="L45" s="24">
        <v>2</v>
      </c>
      <c r="M45" s="24">
        <v>0.1458333333333357</v>
      </c>
      <c r="N45" s="24">
        <v>0.25925925925926346</v>
      </c>
      <c r="O45" s="24">
        <v>0.77305127311699029</v>
      </c>
      <c r="P45" s="24">
        <v>3.2594463061441079</v>
      </c>
    </row>
    <row r="46" spans="2:16" ht="15" x14ac:dyDescent="0.35">
      <c r="B46" s="6" t="s">
        <v>23</v>
      </c>
      <c r="J46" s="24" t="s">
        <v>61</v>
      </c>
      <c r="K46" s="24">
        <v>13.541666666666657</v>
      </c>
      <c r="L46" s="24">
        <v>6</v>
      </c>
      <c r="M46" s="24">
        <v>2.2569444444444429</v>
      </c>
      <c r="N46" s="24">
        <v>4.0123456790123431</v>
      </c>
      <c r="O46" s="24">
        <v>3.5435357039666996E-3</v>
      </c>
      <c r="P46" s="24">
        <v>2.3637509583661451</v>
      </c>
    </row>
    <row r="47" spans="2:16" ht="15.6" thickBot="1" x14ac:dyDescent="0.4">
      <c r="B47" s="6"/>
      <c r="C47" t="s">
        <v>38</v>
      </c>
      <c r="E47" t="s">
        <v>37</v>
      </c>
      <c r="G47" t="s">
        <v>13</v>
      </c>
      <c r="J47" s="24" t="s">
        <v>62</v>
      </c>
      <c r="K47" s="24">
        <v>20.25</v>
      </c>
      <c r="L47" s="24">
        <v>36</v>
      </c>
      <c r="M47" s="24">
        <v>0.5625</v>
      </c>
      <c r="N47" s="24"/>
      <c r="O47" s="24"/>
      <c r="P47" s="24"/>
    </row>
    <row r="48" spans="2:16" x14ac:dyDescent="0.3">
      <c r="C48" s="26" t="s">
        <v>34</v>
      </c>
      <c r="D48" s="26" t="s">
        <v>36</v>
      </c>
      <c r="E48" s="26" t="s">
        <v>34</v>
      </c>
      <c r="F48" s="26" t="s">
        <v>36</v>
      </c>
      <c r="G48" s="26" t="s">
        <v>34</v>
      </c>
      <c r="H48" s="26" t="s">
        <v>36</v>
      </c>
      <c r="J48" s="24"/>
      <c r="K48" s="24"/>
      <c r="L48" s="24"/>
      <c r="M48" s="24"/>
      <c r="N48" s="24"/>
      <c r="O48" s="24"/>
      <c r="P48" s="24"/>
    </row>
    <row r="49" spans="2:16" ht="15" thickBot="1" x14ac:dyDescent="0.35">
      <c r="C49" s="24">
        <v>1</v>
      </c>
      <c r="D49" s="24">
        <v>1</v>
      </c>
      <c r="E49" s="24">
        <v>1</v>
      </c>
      <c r="F49" s="24">
        <v>1</v>
      </c>
      <c r="G49" s="24">
        <v>1</v>
      </c>
      <c r="H49" s="24">
        <v>1</v>
      </c>
      <c r="J49" s="25" t="s">
        <v>46</v>
      </c>
      <c r="K49" s="25">
        <v>48.979166666666671</v>
      </c>
      <c r="L49" s="25">
        <v>47</v>
      </c>
      <c r="M49" s="25"/>
      <c r="N49" s="25"/>
      <c r="O49" s="25"/>
      <c r="P49" s="25"/>
    </row>
    <row r="50" spans="2:16" x14ac:dyDescent="0.3">
      <c r="C50" s="24">
        <v>2</v>
      </c>
      <c r="D50" s="24">
        <v>3</v>
      </c>
      <c r="E50" s="24">
        <v>2</v>
      </c>
      <c r="F50" s="24">
        <v>0</v>
      </c>
      <c r="G50" s="24">
        <v>2</v>
      </c>
      <c r="H50" s="24">
        <v>1</v>
      </c>
      <c r="J50" s="24">
        <v>2</v>
      </c>
      <c r="K50" s="24">
        <v>4</v>
      </c>
    </row>
    <row r="51" spans="2:16" x14ac:dyDescent="0.3">
      <c r="C51" s="24">
        <v>3</v>
      </c>
      <c r="D51" s="24">
        <v>4</v>
      </c>
      <c r="E51" s="24">
        <v>3</v>
      </c>
      <c r="F51" s="24">
        <v>7</v>
      </c>
      <c r="G51" s="24">
        <v>3</v>
      </c>
      <c r="H51" s="24">
        <v>7</v>
      </c>
      <c r="J51" s="24">
        <v>3</v>
      </c>
      <c r="K51" s="24">
        <v>3</v>
      </c>
    </row>
    <row r="52" spans="2:16" x14ac:dyDescent="0.3">
      <c r="C52" s="24">
        <v>4</v>
      </c>
      <c r="D52" s="24">
        <v>6</v>
      </c>
      <c r="E52" s="24">
        <v>4</v>
      </c>
      <c r="F52" s="24">
        <v>7</v>
      </c>
      <c r="G52" s="24">
        <v>4</v>
      </c>
      <c r="H52" s="24">
        <v>5</v>
      </c>
      <c r="J52" s="24">
        <v>4</v>
      </c>
      <c r="K52" s="24">
        <v>6</v>
      </c>
    </row>
    <row r="53" spans="2:16" ht="15" thickBot="1" x14ac:dyDescent="0.35">
      <c r="C53" s="25" t="s">
        <v>35</v>
      </c>
      <c r="D53" s="25">
        <v>2</v>
      </c>
      <c r="E53" s="25" t="s">
        <v>35</v>
      </c>
      <c r="F53" s="25">
        <v>1</v>
      </c>
      <c r="G53" s="25" t="s">
        <v>35</v>
      </c>
      <c r="H53" s="25">
        <v>2</v>
      </c>
      <c r="J53" s="25" t="s">
        <v>35</v>
      </c>
      <c r="K53" s="25">
        <v>2</v>
      </c>
    </row>
    <row r="55" spans="2:16" x14ac:dyDescent="0.3">
      <c r="B55" t="s">
        <v>24</v>
      </c>
    </row>
    <row r="56" spans="2:16" x14ac:dyDescent="0.3">
      <c r="B56" s="32" t="s">
        <v>63</v>
      </c>
      <c r="C56" s="33"/>
      <c r="D56" s="33"/>
      <c r="E56" s="33"/>
      <c r="F56" s="33"/>
    </row>
    <row r="57" spans="2:16" x14ac:dyDescent="0.3">
      <c r="B57" s="33"/>
      <c r="C57" s="33"/>
      <c r="D57" s="33"/>
      <c r="E57" s="33"/>
      <c r="F57" s="33"/>
    </row>
    <row r="58" spans="2:16" x14ac:dyDescent="0.3">
      <c r="B58" s="33"/>
      <c r="C58" s="33"/>
      <c r="D58" s="33"/>
      <c r="E58" s="33"/>
      <c r="F58" s="33"/>
    </row>
    <row r="59" spans="2:16" ht="15" customHeight="1" x14ac:dyDescent="0.3">
      <c r="B59" s="33"/>
      <c r="C59" s="33"/>
      <c r="D59" s="33"/>
      <c r="E59" s="33"/>
      <c r="F59" s="33"/>
    </row>
    <row r="60" spans="2:16" x14ac:dyDescent="0.3">
      <c r="B60" s="33"/>
      <c r="C60" s="33"/>
      <c r="D60" s="33"/>
      <c r="E60" s="33"/>
      <c r="F60" s="33"/>
    </row>
    <row r="61" spans="2:16" x14ac:dyDescent="0.3">
      <c r="B61" s="33"/>
      <c r="C61" s="33"/>
      <c r="D61" s="33"/>
      <c r="E61" s="33"/>
      <c r="F61" s="33"/>
    </row>
    <row r="62" spans="2:16" x14ac:dyDescent="0.3">
      <c r="B62" s="33"/>
      <c r="C62" s="33"/>
      <c r="D62" s="33"/>
      <c r="E62" s="33"/>
      <c r="F62" s="33"/>
    </row>
    <row r="64" spans="2:16" x14ac:dyDescent="0.3">
      <c r="B64" t="s">
        <v>64</v>
      </c>
    </row>
    <row r="65" spans="2:6" x14ac:dyDescent="0.3">
      <c r="B65" s="32" t="s">
        <v>65</v>
      </c>
      <c r="C65" s="32"/>
      <c r="D65" s="32"/>
      <c r="E65" s="32"/>
      <c r="F65" s="32"/>
    </row>
    <row r="66" spans="2:6" x14ac:dyDescent="0.3">
      <c r="B66" s="32"/>
      <c r="C66" s="32"/>
      <c r="D66" s="32"/>
      <c r="E66" s="32"/>
      <c r="F66" s="32"/>
    </row>
    <row r="67" spans="2:6" x14ac:dyDescent="0.3">
      <c r="B67" s="32"/>
      <c r="C67" s="32"/>
      <c r="D67" s="32"/>
      <c r="E67" s="32"/>
      <c r="F67" s="32"/>
    </row>
    <row r="68" spans="2:6" x14ac:dyDescent="0.3">
      <c r="B68" s="32"/>
      <c r="C68" s="32"/>
      <c r="D68" s="32"/>
      <c r="E68" s="32"/>
      <c r="F68" s="32"/>
    </row>
    <row r="69" spans="2:6" x14ac:dyDescent="0.3">
      <c r="B69" s="32"/>
      <c r="C69" s="32"/>
      <c r="D69" s="32"/>
      <c r="E69" s="32"/>
      <c r="F69" s="32"/>
    </row>
    <row r="70" spans="2:6" ht="102" customHeight="1" x14ac:dyDescent="0.3">
      <c r="B70" s="32"/>
      <c r="C70" s="32"/>
      <c r="D70" s="32"/>
      <c r="E70" s="32"/>
      <c r="F70" s="32"/>
    </row>
  </sheetData>
  <sortState xmlns:xlrd2="http://schemas.microsoft.com/office/spreadsheetml/2017/richdata2" ref="I14:I29">
    <sortCondition ref="I14"/>
  </sortState>
  <mergeCells count="9">
    <mergeCell ref="B38:G38"/>
    <mergeCell ref="B56:F62"/>
    <mergeCell ref="B65:F70"/>
    <mergeCell ref="D11:G11"/>
    <mergeCell ref="B12:B28"/>
    <mergeCell ref="C13:C16"/>
    <mergeCell ref="C17:C20"/>
    <mergeCell ref="C21:C24"/>
    <mergeCell ref="C25:C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6A2A4CB3C64E47A521837C1697224D" ma:contentTypeVersion="10" ma:contentTypeDescription="Create a new document." ma:contentTypeScope="" ma:versionID="bc84ffd0045b528274fffddcef49e10b">
  <xsd:schema xmlns:xsd="http://www.w3.org/2001/XMLSchema" xmlns:xs="http://www.w3.org/2001/XMLSchema" xmlns:p="http://schemas.microsoft.com/office/2006/metadata/properties" xmlns:ns2="2428fa92-7649-4eba-8315-606da48ed7f3" xmlns:ns3="45fa3d18-11f0-487c-907a-e6b93dab6c0f" targetNamespace="http://schemas.microsoft.com/office/2006/metadata/properties" ma:root="true" ma:fieldsID="2a06eb6f1b501962f84e43dd6e0bb55d" ns2:_="" ns3:_="">
    <xsd:import namespace="2428fa92-7649-4eba-8315-606da48ed7f3"/>
    <xsd:import namespace="45fa3d18-11f0-487c-907a-e6b93dab6c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8fa92-7649-4eba-8315-606da48ed7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475df7c-731a-48f9-b587-d0ce67fd343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a3d18-11f0-487c-907a-e6b93dab6c0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355e71-f88b-4404-91b8-31586388b978}" ma:internalName="TaxCatchAll" ma:showField="CatchAllData" ma:web="45fa3d18-11f0-487c-907a-e6b93dab6c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fa3d18-11f0-487c-907a-e6b93dab6c0f" xsi:nil="true"/>
    <lcf76f155ced4ddcb4097134ff3c332f xmlns="2428fa92-7649-4eba-8315-606da48ed7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AA88C-C506-4676-8EA6-988B5E5C6B53}">
  <ds:schemaRefs>
    <ds:schemaRef ds:uri="http://schemas.microsoft.com/sharepoint/v3/contenttype/forms"/>
  </ds:schemaRefs>
</ds:datastoreItem>
</file>

<file path=customXml/itemProps2.xml><?xml version="1.0" encoding="utf-8"?>
<ds:datastoreItem xmlns:ds="http://schemas.openxmlformats.org/officeDocument/2006/customXml" ds:itemID="{2B1C1322-3BC0-4842-81D9-7EE573E76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8fa92-7649-4eba-8315-606da48ed7f3"/>
    <ds:schemaRef ds:uri="45fa3d18-11f0-487c-907a-e6b93dab6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C99E5A-E702-421C-8A6C-2695B23C854E}">
  <ds:schemaRefs>
    <ds:schemaRef ds:uri="http://schemas.microsoft.com/office/2006/metadata/properties"/>
    <ds:schemaRef ds:uri="http://schemas.microsoft.com/office/infopath/2007/PartnerControls"/>
    <ds:schemaRef ds:uri="45fa3d18-11f0-487c-907a-e6b93dab6c0f"/>
    <ds:schemaRef ds:uri="2428fa92-7649-4eba-8315-606da48ed7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Viernalyn Nama</dc:creator>
  <cp:lastModifiedBy>Argel Philip</cp:lastModifiedBy>
  <dcterms:created xsi:type="dcterms:W3CDTF">2025-08-29T12:40:17Z</dcterms:created>
  <dcterms:modified xsi:type="dcterms:W3CDTF">2025-08-30T07:25:45Z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0x010100706A2A4CB3C64E47A521837C1697224D</vt:lpwstr>
  </property>
</Properties>
</file>