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usted Nail\Master Excel\"/>
    </mc:Choice>
  </mc:AlternateContent>
  <xr:revisionPtr revIDLastSave="0" documentId="8_{334DEE60-24D1-4A5C-9175-38568D415A99}" xr6:coauthVersionLast="47" xr6:coauthVersionMax="47" xr10:uidLastSave="{00000000-0000-0000-0000-000000000000}"/>
  <workbookProtection workbookAlgorithmName="SHA-512" workbookHashValue="HvexQW/Let35nyvRWd5cQiXivQwT0fjTwYWeqbGSXZ2udVMAHr3ovMdojxIqK8OaoiCn5N+QHDmFCHU+T1/Fig==" workbookSaltValue="gr5wSRVYiOL0YKx95CbXGQ==" workbookSpinCount="100000" lockStructure="1"/>
  <bookViews>
    <workbookView xWindow="28680" yWindow="-12690" windowWidth="16440" windowHeight="28440" xr2:uid="{5C70A422-49B3-4303-A765-2E5DA2BF2812}"/>
  </bookViews>
  <sheets>
    <sheet name="PLATINUM" sheetId="1" r:id="rId1"/>
    <sheet name="CLOSEOUTS" sheetId="4" r:id="rId2"/>
    <sheet name="Item List" sheetId="2" r:id="rId3"/>
    <sheet name="MSRP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7" i="1" l="1"/>
  <c r="D50" i="4"/>
  <c r="D16" i="4" s="1"/>
  <c r="D296" i="1"/>
  <c r="H165" i="1"/>
  <c r="I165" i="1" s="1"/>
  <c r="H164" i="1"/>
  <c r="I164" i="1" s="1"/>
  <c r="I47" i="4"/>
  <c r="I46" i="4"/>
  <c r="I42" i="4"/>
  <c r="I41" i="4"/>
  <c r="I37" i="4"/>
  <c r="I36" i="4"/>
  <c r="I35" i="4"/>
  <c r="I34" i="4"/>
  <c r="I33" i="4"/>
  <c r="I32" i="4"/>
  <c r="I31" i="4"/>
  <c r="I27" i="4"/>
  <c r="I26" i="4"/>
  <c r="I22" i="4"/>
  <c r="I21" i="4"/>
  <c r="I20" i="4"/>
  <c r="H91" i="1"/>
  <c r="I91" i="1" s="1"/>
  <c r="H89" i="1"/>
  <c r="I89" i="1" s="1"/>
  <c r="H90" i="1"/>
  <c r="I90" i="1" s="1"/>
  <c r="H92" i="1"/>
  <c r="I9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" i="2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138" i="1"/>
  <c r="H139" i="1"/>
  <c r="H215" i="1"/>
  <c r="I215" i="1" s="1"/>
  <c r="H245" i="1"/>
  <c r="I245" i="1" s="1"/>
  <c r="H246" i="1"/>
  <c r="I246" i="1" s="1"/>
  <c r="H280" i="1"/>
  <c r="I280" i="1" s="1"/>
  <c r="H281" i="1"/>
  <c r="I281" i="1" s="1"/>
  <c r="H282" i="1"/>
  <c r="I282" i="1" s="1"/>
  <c r="H283" i="1"/>
  <c r="I283" i="1" s="1"/>
  <c r="H284" i="1"/>
  <c r="I284" i="1" s="1"/>
  <c r="H285" i="1"/>
  <c r="I285" i="1" s="1"/>
  <c r="H279" i="1"/>
  <c r="I279" i="1" s="1"/>
  <c r="H275" i="1"/>
  <c r="I275" i="1" s="1"/>
  <c r="H267" i="1"/>
  <c r="I267" i="1" s="1"/>
  <c r="H268" i="1"/>
  <c r="I268" i="1" s="1"/>
  <c r="H269" i="1"/>
  <c r="I269" i="1" s="1"/>
  <c r="H270" i="1"/>
  <c r="I270" i="1" s="1"/>
  <c r="H271" i="1"/>
  <c r="H266" i="1"/>
  <c r="I266" i="1" s="1"/>
  <c r="H262" i="1"/>
  <c r="I262" i="1" s="1"/>
  <c r="H256" i="1"/>
  <c r="I256" i="1" s="1"/>
  <c r="H258" i="1"/>
  <c r="I258" i="1" s="1"/>
  <c r="H170" i="1"/>
  <c r="I170" i="1" s="1"/>
  <c r="H171" i="1"/>
  <c r="I171" i="1" s="1"/>
  <c r="H172" i="1"/>
  <c r="I172" i="1" s="1"/>
  <c r="H173" i="1"/>
  <c r="I173" i="1" s="1"/>
  <c r="H169" i="1"/>
  <c r="I169" i="1" s="1"/>
  <c r="H97" i="1"/>
  <c r="I97" i="1" s="1"/>
  <c r="H109" i="1"/>
  <c r="I109" i="1" s="1"/>
  <c r="H110" i="1"/>
  <c r="I110" i="1" s="1"/>
  <c r="H111" i="1"/>
  <c r="I111" i="1" s="1"/>
  <c r="H112" i="1"/>
  <c r="I112" i="1" s="1"/>
  <c r="H108" i="1"/>
  <c r="I108" i="1" s="1"/>
  <c r="H163" i="1"/>
  <c r="H233" i="1"/>
  <c r="I233" i="1" s="1"/>
  <c r="H227" i="1"/>
  <c r="I227" i="1" s="1"/>
  <c r="H221" i="1"/>
  <c r="I221" i="1" s="1"/>
  <c r="H196" i="1"/>
  <c r="H195" i="1"/>
  <c r="I195" i="1" s="1"/>
  <c r="H206" i="1"/>
  <c r="I206" i="1" s="1"/>
  <c r="I291" i="1"/>
  <c r="I293" i="1"/>
  <c r="I292" i="1"/>
  <c r="I290" i="1"/>
  <c r="I289" i="1"/>
  <c r="H188" i="1"/>
  <c r="I188" i="1" s="1"/>
  <c r="H252" i="1"/>
  <c r="I252" i="1" s="1"/>
  <c r="H251" i="1"/>
  <c r="I251" i="1" s="1"/>
  <c r="H250" i="1"/>
  <c r="I250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226" i="1"/>
  <c r="I226" i="1" s="1"/>
  <c r="H219" i="1"/>
  <c r="I219" i="1" s="1"/>
  <c r="H85" i="1"/>
  <c r="H84" i="1"/>
  <c r="I84" i="1" s="1"/>
  <c r="I50" i="4" l="1"/>
  <c r="I16" i="4" s="1"/>
  <c r="D16" i="1"/>
  <c r="H239" i="1"/>
  <c r="I239" i="1" s="1"/>
  <c r="H230" i="1"/>
  <c r="I230" i="1" s="1"/>
  <c r="H225" i="1"/>
  <c r="I225" i="1" s="1"/>
  <c r="H204" i="1"/>
  <c r="I204" i="1" s="1"/>
  <c r="H205" i="1"/>
  <c r="I205" i="1" s="1"/>
  <c r="H137" i="1"/>
  <c r="I137" i="1" s="1"/>
  <c r="H241" i="1"/>
  <c r="I241" i="1" s="1"/>
  <c r="H240" i="1"/>
  <c r="I240" i="1" s="1"/>
  <c r="H202" i="1"/>
  <c r="I202" i="1" s="1"/>
  <c r="I138" i="1"/>
  <c r="I271" i="1"/>
  <c r="H238" i="1"/>
  <c r="I238" i="1" s="1"/>
  <c r="H234" i="1"/>
  <c r="I234" i="1" s="1"/>
  <c r="H232" i="1"/>
  <c r="I232" i="1" s="1"/>
  <c r="H231" i="1"/>
  <c r="I231" i="1" s="1"/>
  <c r="H229" i="1"/>
  <c r="I229" i="1" s="1"/>
  <c r="H228" i="1"/>
  <c r="I228" i="1" s="1"/>
  <c r="H224" i="1"/>
  <c r="I224" i="1" s="1"/>
  <c r="H223" i="1"/>
  <c r="I223" i="1" s="1"/>
  <c r="H222" i="1"/>
  <c r="I222" i="1" s="1"/>
  <c r="H220" i="1"/>
  <c r="I220" i="1" s="1"/>
  <c r="H218" i="1"/>
  <c r="I218" i="1" s="1"/>
  <c r="H217" i="1"/>
  <c r="I217" i="1" s="1"/>
  <c r="H216" i="1"/>
  <c r="I216" i="1" s="1"/>
  <c r="H214" i="1"/>
  <c r="I214" i="1" s="1"/>
  <c r="H213" i="1"/>
  <c r="I213" i="1" s="1"/>
  <c r="H212" i="1"/>
  <c r="I212" i="1" s="1"/>
  <c r="H211" i="1"/>
  <c r="I211" i="1" s="1"/>
  <c r="H207" i="1"/>
  <c r="I207" i="1" s="1"/>
  <c r="H203" i="1"/>
  <c r="I203" i="1" s="1"/>
  <c r="H201" i="1"/>
  <c r="I201" i="1" s="1"/>
  <c r="H197" i="1"/>
  <c r="I197" i="1" s="1"/>
  <c r="I196" i="1"/>
  <c r="H194" i="1"/>
  <c r="I194" i="1" s="1"/>
  <c r="H193" i="1"/>
  <c r="I193" i="1" s="1"/>
  <c r="H189" i="1"/>
  <c r="I189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I85" i="1"/>
  <c r="H83" i="1"/>
  <c r="I83" i="1" s="1"/>
  <c r="H82" i="1"/>
  <c r="I82" i="1" s="1"/>
  <c r="H81" i="1"/>
  <c r="I81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6" i="1"/>
  <c r="I96" i="1" s="1"/>
  <c r="I163" i="1"/>
  <c r="H162" i="1"/>
  <c r="I162" i="1" s="1"/>
  <c r="H161" i="1"/>
  <c r="I161" i="1" s="1"/>
  <c r="H160" i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I139" i="1"/>
  <c r="H136" i="1"/>
  <c r="I136" i="1" s="1"/>
  <c r="H135" i="1"/>
  <c r="I135" i="1" s="1"/>
  <c r="H134" i="1"/>
  <c r="I134" i="1" s="1"/>
  <c r="H133" i="1"/>
  <c r="I133" i="1" s="1"/>
  <c r="H132" i="1"/>
  <c r="I132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I296" i="1" l="1"/>
  <c r="I16" i="1" s="1"/>
</calcChain>
</file>

<file path=xl/sharedStrings.xml><?xml version="1.0" encoding="utf-8"?>
<sst xmlns="http://schemas.openxmlformats.org/spreadsheetml/2006/main" count="2491" uniqueCount="439">
  <si>
    <t>PLATINUM DEALER</t>
  </si>
  <si>
    <t>CONTACT@WHISKEYBENTKNIVES.COM</t>
  </si>
  <si>
    <t>RETAILER</t>
  </si>
  <si>
    <t>ORDER DATE</t>
  </si>
  <si>
    <t>PO #</t>
  </si>
  <si>
    <t>REQ SHIP DATE</t>
  </si>
  <si>
    <t>REP:</t>
  </si>
  <si>
    <t>TERMS</t>
  </si>
  <si>
    <t>NET 30</t>
  </si>
  <si>
    <t>SHIP TO</t>
  </si>
  <si>
    <t>FREIGHT</t>
  </si>
  <si>
    <t>FOB</t>
  </si>
  <si>
    <t>ACCOUNT #</t>
  </si>
  <si>
    <t>CONTACT #</t>
  </si>
  <si>
    <t>PHONE #</t>
  </si>
  <si>
    <t>EMAIL</t>
  </si>
  <si>
    <t>TRAPPER COLLECTION</t>
  </si>
  <si>
    <t>QTY</t>
  </si>
  <si>
    <t>ITEM #</t>
  </si>
  <si>
    <t>FINISH TYPE</t>
  </si>
  <si>
    <t>COLOR</t>
  </si>
  <si>
    <t>BARCODE</t>
  </si>
  <si>
    <t>MSRP</t>
  </si>
  <si>
    <t>COST</t>
  </si>
  <si>
    <t>TOTAL</t>
  </si>
  <si>
    <t>WB11-01</t>
  </si>
  <si>
    <t>ACRYLIC</t>
  </si>
  <si>
    <t>TURQUOISE BEAD</t>
  </si>
  <si>
    <t>WB11-02</t>
  </si>
  <si>
    <t>BROWN HIDE</t>
  </si>
  <si>
    <t>WB11-03</t>
  </si>
  <si>
    <t>SOUTHWEST STARBURST</t>
  </si>
  <si>
    <t>WB11-04</t>
  </si>
  <si>
    <t>AZTEC</t>
  </si>
  <si>
    <t>WB11-05</t>
  </si>
  <si>
    <t>BLACK HIDE</t>
  </si>
  <si>
    <t>WB11-06</t>
  </si>
  <si>
    <t>FLORAL TOOL</t>
  </si>
  <si>
    <t>WB11-07</t>
  </si>
  <si>
    <t>BLUE MAMMOTH</t>
  </si>
  <si>
    <t>WB11-08</t>
  </si>
  <si>
    <t>BROWN MAMMOTH</t>
  </si>
  <si>
    <t>WB11-09</t>
  </si>
  <si>
    <t>CATTLE CO</t>
  </si>
  <si>
    <t>WB11-10</t>
  </si>
  <si>
    <t>COWPOKE</t>
  </si>
  <si>
    <t>WB11-11</t>
  </si>
  <si>
    <t>BLACK DIAMOND BEAD</t>
  </si>
  <si>
    <t>WB11-12</t>
  </si>
  <si>
    <t>PUMP JACK SUNRISE</t>
  </si>
  <si>
    <t>WB11-14</t>
  </si>
  <si>
    <t>TURQUOISE RIVER</t>
  </si>
  <si>
    <t>WB11-15</t>
  </si>
  <si>
    <t>SERAPE SUNRISE</t>
  </si>
  <si>
    <t>WB11-16</t>
  </si>
  <si>
    <t>NATURAL BONE</t>
  </si>
  <si>
    <t>CARVED BURNT BONE</t>
  </si>
  <si>
    <t>WB11-17</t>
  </si>
  <si>
    <t>BARN ART</t>
  </si>
  <si>
    <t>WB11-18</t>
  </si>
  <si>
    <t>PATRIOT</t>
  </si>
  <si>
    <t>WB11-19</t>
  </si>
  <si>
    <t>SOUTHWEST SAND</t>
  </si>
  <si>
    <t>WB11-20</t>
  </si>
  <si>
    <t>THUNDERBIRD</t>
  </si>
  <si>
    <t>WB11-21</t>
  </si>
  <si>
    <t>WOODSTOCK</t>
  </si>
  <si>
    <t>WB11-22</t>
  </si>
  <si>
    <t>TORO</t>
  </si>
  <si>
    <t>WB11-23</t>
  </si>
  <si>
    <t>GOLD RUSH</t>
  </si>
  <si>
    <t>WB11-24</t>
  </si>
  <si>
    <t>SAWMILL</t>
  </si>
  <si>
    <t>WB11-26</t>
  </si>
  <si>
    <t>G10</t>
  </si>
  <si>
    <t>DESERT SAND</t>
  </si>
  <si>
    <t>WB11-27</t>
  </si>
  <si>
    <t>BLUE BURST</t>
  </si>
  <si>
    <t>WB11-28</t>
  </si>
  <si>
    <t>BROWN FANG</t>
  </si>
  <si>
    <t>WB11-30</t>
  </si>
  <si>
    <t>IVY</t>
  </si>
  <si>
    <t>WB11-31</t>
  </si>
  <si>
    <t>DON'T TREAD</t>
  </si>
  <si>
    <t>WB11-32</t>
  </si>
  <si>
    <t>BLUEBERRY</t>
  </si>
  <si>
    <t>WB11-33</t>
  </si>
  <si>
    <t>ROWDY ROOSTER</t>
  </si>
  <si>
    <t>WB11-34</t>
  </si>
  <si>
    <t>LOCO GRINGOS</t>
  </si>
  <si>
    <t>WB11-35</t>
  </si>
  <si>
    <t>HERITAGE</t>
  </si>
  <si>
    <t>WB11-36</t>
  </si>
  <si>
    <t>BURLAP</t>
  </si>
  <si>
    <t>WB11-37</t>
  </si>
  <si>
    <t>MESA</t>
  </si>
  <si>
    <t>CANOE COLLECTION</t>
  </si>
  <si>
    <t>WB12-01</t>
  </si>
  <si>
    <t>WB12-02</t>
  </si>
  <si>
    <t>PUMP JACK SUNSET</t>
  </si>
  <si>
    <t>WB12-03</t>
  </si>
  <si>
    <t>WB12-04</t>
  </si>
  <si>
    <t>WB12-05</t>
  </si>
  <si>
    <t>DESERT BEAD</t>
  </si>
  <si>
    <t>WB12-06</t>
  </si>
  <si>
    <t>SKY BEAD</t>
  </si>
  <si>
    <t>WB12-24</t>
  </si>
  <si>
    <t>WB12-30</t>
  </si>
  <si>
    <t>WB12-32</t>
  </si>
  <si>
    <t>WB12-36</t>
  </si>
  <si>
    <t>WB12-37</t>
  </si>
  <si>
    <t>WB12-39</t>
  </si>
  <si>
    <t>BLACK CHERRY</t>
  </si>
  <si>
    <t>WB12-45</t>
  </si>
  <si>
    <t>THE WARRIOR</t>
  </si>
  <si>
    <t>LOCK BLADE COLLECTION</t>
  </si>
  <si>
    <t>WB13-01</t>
  </si>
  <si>
    <t>BLUE GREEN OPAL</t>
  </si>
  <si>
    <t>WB13-02</t>
  </si>
  <si>
    <t>GREEN GOLD OPAL</t>
  </si>
  <si>
    <t>WB13-03</t>
  </si>
  <si>
    <t>WB13-04</t>
  </si>
  <si>
    <t>WB13-05</t>
  </si>
  <si>
    <t>FLORAL TURQUOISE</t>
  </si>
  <si>
    <t>WB13-22</t>
  </si>
  <si>
    <t>WB13-30</t>
  </si>
  <si>
    <t>WB13-32</t>
  </si>
  <si>
    <t>WB13-36</t>
  </si>
  <si>
    <t>WB13-37</t>
  </si>
  <si>
    <t>WB13-38</t>
  </si>
  <si>
    <t>TOOLED COUNTRY</t>
  </si>
  <si>
    <t>WB13-39</t>
  </si>
  <si>
    <t>WB13-41</t>
  </si>
  <si>
    <t>HONEY BADGER</t>
  </si>
  <si>
    <t>WB23-01</t>
  </si>
  <si>
    <t>BURNT BONE</t>
  </si>
  <si>
    <t>WB23-04</t>
  </si>
  <si>
    <t>WB33-02</t>
  </si>
  <si>
    <t>NATURAL HORN</t>
  </si>
  <si>
    <t>BUFFALO HORN</t>
  </si>
  <si>
    <t>WB33-03</t>
  </si>
  <si>
    <t>RAM HORN</t>
  </si>
  <si>
    <t>MINI HUNTER COLLECTION</t>
  </si>
  <si>
    <t>WB14-01</t>
  </si>
  <si>
    <t>SERAPE COASTAL</t>
  </si>
  <si>
    <t>WB14-02</t>
  </si>
  <si>
    <t>GOD BLESS TEXAS</t>
  </si>
  <si>
    <t>WB14-03</t>
  </si>
  <si>
    <t>GREEN ABALONE</t>
  </si>
  <si>
    <t>WB14-04</t>
  </si>
  <si>
    <t>ORANGE CRUSH</t>
  </si>
  <si>
    <t>WB14-05</t>
  </si>
  <si>
    <t>WB14-23</t>
  </si>
  <si>
    <t>WB14-38</t>
  </si>
  <si>
    <t>WB14-40</t>
  </si>
  <si>
    <t>COPPER CANYON</t>
  </si>
  <si>
    <t>WB14-45</t>
  </si>
  <si>
    <t>WB24-01</t>
  </si>
  <si>
    <t>WB24-02</t>
  </si>
  <si>
    <t>STAG BONE</t>
  </si>
  <si>
    <t>TRAPPER FILEWORK COLLECTION</t>
  </si>
  <si>
    <t>WB15F-01</t>
  </si>
  <si>
    <t>WB15F-06</t>
  </si>
  <si>
    <t>WB15F-14</t>
  </si>
  <si>
    <t>WB15F-15</t>
  </si>
  <si>
    <t>WB15F-16</t>
  </si>
  <si>
    <t>WB15F-18</t>
  </si>
  <si>
    <t>WB15F-19</t>
  </si>
  <si>
    <t>WB15F-22</t>
  </si>
  <si>
    <t>WB15F-32</t>
  </si>
  <si>
    <t>WB15F-38</t>
  </si>
  <si>
    <t>WB15F-39</t>
  </si>
  <si>
    <t>WB15F-40</t>
  </si>
  <si>
    <t>WB15F-41</t>
  </si>
  <si>
    <t>CANOE FILEWORK COLLECTION</t>
  </si>
  <si>
    <t>WB17F-05</t>
  </si>
  <si>
    <t>WB17F-06</t>
  </si>
  <si>
    <t>WB17F-18</t>
  </si>
  <si>
    <t>WB17F-30</t>
  </si>
  <si>
    <t>WB17F-32</t>
  </si>
  <si>
    <t>LOCKING TRAPPER COLLECTION</t>
  </si>
  <si>
    <t>WB16-16</t>
  </si>
  <si>
    <t>WB16-22</t>
  </si>
  <si>
    <t>WB16-26</t>
  </si>
  <si>
    <t>WB16-28</t>
  </si>
  <si>
    <t>WB16-31</t>
  </si>
  <si>
    <t>WB16-33</t>
  </si>
  <si>
    <t>FLOATIN'</t>
  </si>
  <si>
    <t>WB16-43</t>
  </si>
  <si>
    <t>LEGACY</t>
  </si>
  <si>
    <t>WB16-44</t>
  </si>
  <si>
    <t>WAPI</t>
  </si>
  <si>
    <t>TRAPPER BULLCUTTER</t>
  </si>
  <si>
    <t>WB45-22</t>
  </si>
  <si>
    <t>WB45-24</t>
  </si>
  <si>
    <t>WB45-27</t>
  </si>
  <si>
    <t>WB45-41</t>
  </si>
  <si>
    <t>CATCH PIN LOCK COLLECTION</t>
  </si>
  <si>
    <t>WB50-01</t>
  </si>
  <si>
    <t>WB50-19</t>
  </si>
  <si>
    <t>WB50-21</t>
  </si>
  <si>
    <t>WB50-31</t>
  </si>
  <si>
    <t>WB51-001</t>
  </si>
  <si>
    <t>NYLON</t>
  </si>
  <si>
    <t>RAVEN</t>
  </si>
  <si>
    <t>WB51-002</t>
  </si>
  <si>
    <t>WB52-001</t>
  </si>
  <si>
    <t>WB53-001</t>
  </si>
  <si>
    <t>WB54-26</t>
  </si>
  <si>
    <t>WB55-46</t>
  </si>
  <si>
    <t>NAVAL</t>
  </si>
  <si>
    <t>WB56-46</t>
  </si>
  <si>
    <t>WB57-47</t>
  </si>
  <si>
    <t>SQUALL</t>
  </si>
  <si>
    <t>WB58-47</t>
  </si>
  <si>
    <t>WB59-48</t>
  </si>
  <si>
    <t>CHAPS</t>
  </si>
  <si>
    <t>WB60-48</t>
  </si>
  <si>
    <t>WB61-26</t>
  </si>
  <si>
    <t>WB62-26</t>
  </si>
  <si>
    <t>WB62S-26</t>
  </si>
  <si>
    <t>DESERT SAND SERRATED</t>
  </si>
  <si>
    <t>WB63-48</t>
  </si>
  <si>
    <t>WB64-48</t>
  </si>
  <si>
    <t>WB64S-48</t>
  </si>
  <si>
    <t>CHAPS SERRATED</t>
  </si>
  <si>
    <t>WB65-001</t>
  </si>
  <si>
    <t>WB65-01</t>
  </si>
  <si>
    <t>WB65-10</t>
  </si>
  <si>
    <t>WB65-19</t>
  </si>
  <si>
    <t>WB65-26</t>
  </si>
  <si>
    <t>MINI SKINNER COLLECTION</t>
  </si>
  <si>
    <t>WB44-06</t>
  </si>
  <si>
    <t>TOOLED LEATHER</t>
  </si>
  <si>
    <t>WB44-12</t>
  </si>
  <si>
    <t>WB44-13</t>
  </si>
  <si>
    <t>TURQUOIS RIVER</t>
  </si>
  <si>
    <t>WB44-16</t>
  </si>
  <si>
    <t>SKINNER COLLECTION</t>
  </si>
  <si>
    <t>WB43-18</t>
  </si>
  <si>
    <t>WB43-24</t>
  </si>
  <si>
    <t>WB43-41</t>
  </si>
  <si>
    <t>BULLCUTTER COLLECTION</t>
  </si>
  <si>
    <t>WB40-05</t>
  </si>
  <si>
    <t>WB40-10</t>
  </si>
  <si>
    <t>WB40-18</t>
  </si>
  <si>
    <t>WB40-24</t>
  </si>
  <si>
    <t>WB40-68</t>
  </si>
  <si>
    <t>GREENSNAKE</t>
  </si>
  <si>
    <t>WB41-03</t>
  </si>
  <si>
    <t>WB41-19</t>
  </si>
  <si>
    <t>WB41-78</t>
  </si>
  <si>
    <t>PEARL SNAP</t>
  </si>
  <si>
    <t>WB42-06</t>
  </si>
  <si>
    <t>WB42-19</t>
  </si>
  <si>
    <t>WB42-29</t>
  </si>
  <si>
    <t>NIGHTFALL</t>
  </si>
  <si>
    <t>WB47-06</t>
  </si>
  <si>
    <t>WB47-28</t>
  </si>
  <si>
    <t>WB48-14</t>
  </si>
  <si>
    <t>WB48-51</t>
  </si>
  <si>
    <t>WB48-78</t>
  </si>
  <si>
    <t>SENDERO CAPER COLLECTION</t>
  </si>
  <si>
    <t>WB46-24</t>
  </si>
  <si>
    <t>WB46-29</t>
  </si>
  <si>
    <t>CA11-01</t>
  </si>
  <si>
    <t>FEED SACK</t>
  </si>
  <si>
    <t>650380056342</t>
  </si>
  <si>
    <t>CA11-02</t>
  </si>
  <si>
    <t>DAIRY</t>
  </si>
  <si>
    <t>650380056366</t>
  </si>
  <si>
    <t>CA11-03</t>
  </si>
  <si>
    <t>HUSTLE</t>
  </si>
  <si>
    <t>650380056359</t>
  </si>
  <si>
    <t>CA11-04</t>
  </si>
  <si>
    <t>THE STONES</t>
  </si>
  <si>
    <t>650380056373</t>
  </si>
  <si>
    <t>CA11-05</t>
  </si>
  <si>
    <t>THE ARIZONAN</t>
  </si>
  <si>
    <t>650380056380</t>
  </si>
  <si>
    <t>CACTUS ALLEY LOCK BLADE COLLECTION</t>
  </si>
  <si>
    <t>CA13-01</t>
  </si>
  <si>
    <t>650380056854</t>
  </si>
  <si>
    <t>CA13-02</t>
  </si>
  <si>
    <t>650380056861</t>
  </si>
  <si>
    <t>CACTUS ALLEY BULLCUTTER</t>
  </si>
  <si>
    <t>CA40-06</t>
  </si>
  <si>
    <t>CA40-26</t>
  </si>
  <si>
    <t>CA48-24</t>
  </si>
  <si>
    <t>CA48-28</t>
  </si>
  <si>
    <t>TOTALS</t>
  </si>
  <si>
    <t>TOTAL KNIFE COUNT</t>
  </si>
  <si>
    <t>NOTES</t>
  </si>
  <si>
    <t>WB11-38</t>
  </si>
  <si>
    <t>WB13-14</t>
  </si>
  <si>
    <t>WB13-19</t>
  </si>
  <si>
    <t>WB15F-42</t>
  </si>
  <si>
    <t>JIG BONE</t>
  </si>
  <si>
    <t>WB43-26</t>
  </si>
  <si>
    <t>WB43-35</t>
  </si>
  <si>
    <t>WB42-48</t>
  </si>
  <si>
    <t>WB47-45</t>
  </si>
  <si>
    <t>WARRIOR</t>
  </si>
  <si>
    <t>WB46-28</t>
  </si>
  <si>
    <t>WB46-50</t>
  </si>
  <si>
    <t>ARIZONAN</t>
  </si>
  <si>
    <t>LIMITED EDITION</t>
  </si>
  <si>
    <t>WB18-22</t>
  </si>
  <si>
    <t>WB18-33</t>
  </si>
  <si>
    <t>WB18-42</t>
  </si>
  <si>
    <t>WB18-44</t>
  </si>
  <si>
    <t>WB43-02</t>
  </si>
  <si>
    <t>DISPLAYS</t>
  </si>
  <si>
    <t>LARGE DISPLAY</t>
  </si>
  <si>
    <t>HOOFPICK COLLECTION</t>
  </si>
  <si>
    <t>WB19-14</t>
  </si>
  <si>
    <t>WB19-24</t>
  </si>
  <si>
    <t>WB20-10</t>
  </si>
  <si>
    <t>WB20-16</t>
  </si>
  <si>
    <t>WB20-38</t>
  </si>
  <si>
    <t>ACRYLIC W/ CLIP</t>
  </si>
  <si>
    <t>NATURAL BONE W/ CLIP</t>
  </si>
  <si>
    <t>WB16-18</t>
  </si>
  <si>
    <t>WB11-55</t>
  </si>
  <si>
    <t>LONE STAR</t>
  </si>
  <si>
    <t>WB11-60</t>
  </si>
  <si>
    <t>ACRYLIC DAMASCUS</t>
  </si>
  <si>
    <t>SPRING BRANCH</t>
  </si>
  <si>
    <t>WB11-100</t>
  </si>
  <si>
    <t>MENTHOL COWPOKE</t>
  </si>
  <si>
    <t>WB45-75</t>
  </si>
  <si>
    <t>BANDITO</t>
  </si>
  <si>
    <t>WB41-60</t>
  </si>
  <si>
    <t>WB42-60</t>
  </si>
  <si>
    <t>WB11-75</t>
  </si>
  <si>
    <t>BONE DAMASCUS</t>
  </si>
  <si>
    <t>RN11-80</t>
  </si>
  <si>
    <t>RN11-81</t>
  </si>
  <si>
    <t>RN11-82</t>
  </si>
  <si>
    <t>RN11-83</t>
  </si>
  <si>
    <t>RN11-84</t>
  </si>
  <si>
    <t>RN11-85</t>
  </si>
  <si>
    <t>RED INFUSED</t>
  </si>
  <si>
    <t>BLUE INFUSED</t>
  </si>
  <si>
    <t>PURPLE INFUSED</t>
  </si>
  <si>
    <t>GOLD INFUSED</t>
  </si>
  <si>
    <t>GREEN INFUSED</t>
  </si>
  <si>
    <t>PINK INFUSED</t>
  </si>
  <si>
    <t>VAQUERO DAGGER COLLECTION</t>
  </si>
  <si>
    <t>WB73-75</t>
  </si>
  <si>
    <t>WB73-79</t>
  </si>
  <si>
    <t>PEARL AGATE</t>
  </si>
  <si>
    <t>CIERVO SKINNER COLLECTION</t>
  </si>
  <si>
    <t>WB75-19</t>
  </si>
  <si>
    <t>WB75-60</t>
  </si>
  <si>
    <t>WB75-75</t>
  </si>
  <si>
    <t>WB67-70</t>
  </si>
  <si>
    <t>MICARTA</t>
  </si>
  <si>
    <t>BURLAP CANVAS</t>
  </si>
  <si>
    <t>SWIFT ASSIST OPENING COLLECTION</t>
  </si>
  <si>
    <t>WB66-60</t>
  </si>
  <si>
    <t>WB66-80</t>
  </si>
  <si>
    <t>WB66-81</t>
  </si>
  <si>
    <t>WB66-28</t>
  </si>
  <si>
    <t>WB66-82</t>
  </si>
  <si>
    <t>CARBON FIBER</t>
  </si>
  <si>
    <t>COME AND TAKE IT</t>
  </si>
  <si>
    <t>OL' GLORY</t>
  </si>
  <si>
    <t>DROP TINE COLLECTION</t>
  </si>
  <si>
    <t>WB74-06</t>
  </si>
  <si>
    <t>WB74-70</t>
  </si>
  <si>
    <t>RAMHORN</t>
  </si>
  <si>
    <t>WB11-06CP</t>
  </si>
  <si>
    <t>WB11-10CP</t>
  </si>
  <si>
    <t>WB11-14CP</t>
  </si>
  <si>
    <t>WB11-18CP</t>
  </si>
  <si>
    <t>WB11-22CP</t>
  </si>
  <si>
    <t>WB43-18CP</t>
  </si>
  <si>
    <t>WB44-13CP</t>
  </si>
  <si>
    <t>CLAM PACK COLLECTION</t>
  </si>
  <si>
    <t>SHEATH COLLECTION</t>
  </si>
  <si>
    <t>RN1</t>
  </si>
  <si>
    <t>RN2</t>
  </si>
  <si>
    <t>RN3</t>
  </si>
  <si>
    <t>RN4</t>
  </si>
  <si>
    <t>RN5</t>
  </si>
  <si>
    <t>RN6</t>
  </si>
  <si>
    <t>LEATHER</t>
  </si>
  <si>
    <t>SIZE</t>
  </si>
  <si>
    <t>13X6 CM</t>
  </si>
  <si>
    <t>16.7X6 CM</t>
  </si>
  <si>
    <t>13.5X6 CM</t>
  </si>
  <si>
    <t>14.3X6 CM</t>
  </si>
  <si>
    <t>17X6 CM</t>
  </si>
  <si>
    <t>14.6X6 CM</t>
  </si>
  <si>
    <t>Version 1.24</t>
  </si>
  <si>
    <t>G10 BONE DAMASCUS</t>
  </si>
  <si>
    <t>G10 DAMASCUS</t>
  </si>
  <si>
    <t>RAM HORN DAMASCUS</t>
  </si>
  <si>
    <t>G10 BONE</t>
  </si>
  <si>
    <t>RAMHORN DAMASCUS</t>
  </si>
  <si>
    <t>WB11-40</t>
  </si>
  <si>
    <t>CA14-57</t>
  </si>
  <si>
    <t>FIESTA</t>
  </si>
  <si>
    <t>CACTUS ALLEY VAQUERO DAGGER COLLECTION</t>
  </si>
  <si>
    <t>CA73-57</t>
  </si>
  <si>
    <t>WB43-60</t>
  </si>
  <si>
    <t>WB44-64</t>
  </si>
  <si>
    <t>CORRIENTE</t>
  </si>
  <si>
    <t>RN21-28</t>
  </si>
  <si>
    <t>RN21-70</t>
  </si>
  <si>
    <t>RN21-76</t>
  </si>
  <si>
    <t>PONCHO</t>
  </si>
  <si>
    <t>DUSTY TRAILS</t>
  </si>
  <si>
    <t>WB40-60</t>
  </si>
  <si>
    <t>WB41-80</t>
  </si>
  <si>
    <t>MAVERICK</t>
  </si>
  <si>
    <t>WB42-64</t>
  </si>
  <si>
    <t>WB48-79</t>
  </si>
  <si>
    <t>CA41-08</t>
  </si>
  <si>
    <t>CA48-07</t>
  </si>
  <si>
    <t>CUERO</t>
  </si>
  <si>
    <t>CACTUS ALLEY HOOFPICK COLLECTION</t>
  </si>
  <si>
    <t>CA20-57</t>
  </si>
  <si>
    <t>WB11-64</t>
  </si>
  <si>
    <t>CA11-07</t>
  </si>
  <si>
    <t>CA11-08</t>
  </si>
  <si>
    <t>CA11-57</t>
  </si>
  <si>
    <t>WB11-63</t>
  </si>
  <si>
    <t>TOOLED RANCHER</t>
  </si>
  <si>
    <t>WB11-79</t>
  </si>
  <si>
    <t>WB11-88</t>
  </si>
  <si>
    <t>PEARL</t>
  </si>
  <si>
    <t>RUSTED NAIL CUTLERY LOCKBLADE BULLCUTTER TRAPPER</t>
  </si>
  <si>
    <t>RN21-PACK</t>
  </si>
  <si>
    <t>BLADE PACK</t>
  </si>
  <si>
    <t>4 BULLCUTTER/2 CLIP POINT</t>
  </si>
  <si>
    <t>Version 3.1</t>
  </si>
  <si>
    <t>RN74-71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</si>
</sst>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533D2B"/>
      <name val="Calibri"/>
      <family val="2"/>
      <scheme val="minor"/>
    </font>
    <font>
      <sz val="16"/>
      <color rgb="FF533D2B"/>
      <name val="Futura PT Book"/>
      <family val="2"/>
    </font>
    <font>
      <sz val="11"/>
      <color rgb="FF533D2B"/>
      <name val="Futura PT Book"/>
      <family val="2"/>
    </font>
    <font>
      <sz val="11"/>
      <color rgb="FF533D2B"/>
      <name val="Futura PT Medium"/>
      <family val="2"/>
    </font>
    <font>
      <sz val="12"/>
      <color rgb="FFE8E3D0"/>
      <name val="Futura PT Medium"/>
      <family val="2"/>
    </font>
    <font>
      <sz val="11"/>
      <color theme="1"/>
      <name val="Futura PT Book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8E3D0"/>
        <bgColor indexed="64"/>
      </patternFill>
    </fill>
    <fill>
      <patternFill patternType="solid">
        <fgColor rgb="FF533D2B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rgb="FF533D2B"/>
      </left>
      <right/>
      <top style="medium">
        <color rgb="FF533D2B"/>
      </top>
      <bottom/>
      <diagonal/>
    </border>
    <border>
      <left/>
      <right/>
      <top style="medium">
        <color rgb="FF533D2B"/>
      </top>
      <bottom/>
      <diagonal/>
    </border>
    <border>
      <left/>
      <right style="medium">
        <color rgb="FF533D2B"/>
      </right>
      <top style="medium">
        <color rgb="FF533D2B"/>
      </top>
      <bottom/>
      <diagonal/>
    </border>
    <border>
      <left style="medium">
        <color rgb="FF533D2B"/>
      </left>
      <right/>
      <top/>
      <bottom/>
      <diagonal/>
    </border>
    <border>
      <left/>
      <right style="medium">
        <color rgb="FF533D2B"/>
      </right>
      <top/>
      <bottom/>
      <diagonal/>
    </border>
    <border>
      <left style="medium">
        <color rgb="FF533D2B"/>
      </left>
      <right/>
      <top/>
      <bottom style="medium">
        <color rgb="FF533D2B"/>
      </bottom>
      <diagonal/>
    </border>
    <border>
      <left/>
      <right/>
      <top/>
      <bottom style="medium">
        <color rgb="FF533D2B"/>
      </bottom>
      <diagonal/>
    </border>
    <border>
      <left/>
      <right style="medium">
        <color rgb="FF533D2B"/>
      </right>
      <top/>
      <bottom style="medium">
        <color rgb="FF533D2B"/>
      </bottom>
      <diagonal/>
    </border>
    <border>
      <left/>
      <right/>
      <top style="thin">
        <color rgb="FFBC9A7E"/>
      </top>
      <bottom style="thin">
        <color rgb="FFBC9A7E"/>
      </bottom>
      <diagonal/>
    </border>
    <border>
      <left/>
      <right/>
      <top style="thin">
        <color rgb="FFBFAB83"/>
      </top>
      <bottom style="thin">
        <color rgb="FFBFAB83"/>
      </bottom>
      <diagonal/>
    </border>
    <border>
      <left/>
      <right style="medium">
        <color rgb="FF533D2B"/>
      </right>
      <top style="thin">
        <color rgb="FFBFAB83"/>
      </top>
      <bottom style="thin">
        <color rgb="FFBFAB83"/>
      </bottom>
      <diagonal/>
    </border>
    <border>
      <left style="medium">
        <color rgb="FF533D2B"/>
      </left>
      <right/>
      <top style="thin">
        <color rgb="FFBFAB83"/>
      </top>
      <bottom style="thin">
        <color rgb="FFBFAB83"/>
      </bottom>
      <diagonal/>
    </border>
    <border>
      <left style="medium">
        <color rgb="FF533D2B"/>
      </left>
      <right style="medium">
        <color rgb="FF533D2B"/>
      </right>
      <top style="thin">
        <color rgb="FFBFAB83"/>
      </top>
      <bottom style="thin">
        <color rgb="FFBFAB83"/>
      </bottom>
      <diagonal/>
    </border>
    <border>
      <left style="medium">
        <color rgb="FF533D2B"/>
      </left>
      <right/>
      <top style="thin">
        <color rgb="FFBFAB83"/>
      </top>
      <bottom/>
      <diagonal/>
    </border>
    <border>
      <left style="medium">
        <color rgb="FF533D2B"/>
      </left>
      <right style="medium">
        <color rgb="FF533D2B"/>
      </right>
      <top style="thin">
        <color rgb="FFBFAB83"/>
      </top>
      <bottom/>
      <diagonal/>
    </border>
    <border>
      <left/>
      <right/>
      <top style="thin">
        <color rgb="FFBFAB83"/>
      </top>
      <bottom/>
      <diagonal/>
    </border>
    <border>
      <left/>
      <right style="medium">
        <color rgb="FF533D2B"/>
      </right>
      <top style="thin">
        <color rgb="FFBFAB83"/>
      </top>
      <bottom/>
      <diagonal/>
    </border>
    <border>
      <left style="medium">
        <color rgb="FF533D2B"/>
      </left>
      <right/>
      <top style="thin">
        <color rgb="FFBFAB83"/>
      </top>
      <bottom style="medium">
        <color rgb="FF533D2B"/>
      </bottom>
      <diagonal/>
    </border>
    <border>
      <left/>
      <right/>
      <top style="thin">
        <color rgb="FFBFAB83"/>
      </top>
      <bottom style="medium">
        <color rgb="FF533D2B"/>
      </bottom>
      <diagonal/>
    </border>
    <border>
      <left/>
      <right style="medium">
        <color rgb="FF533D2B"/>
      </right>
      <top style="thin">
        <color rgb="FFBFAB83"/>
      </top>
      <bottom style="medium">
        <color rgb="FF533D2B"/>
      </bottom>
      <diagonal/>
    </border>
    <border>
      <left/>
      <right style="thin">
        <color rgb="FFBFAB83"/>
      </right>
      <top/>
      <bottom/>
      <diagonal/>
    </border>
    <border>
      <left/>
      <right style="thin">
        <color rgb="FFBFAB83"/>
      </right>
      <top style="thin">
        <color rgb="FFBFAB83"/>
      </top>
      <bottom/>
      <diagonal/>
    </border>
    <border>
      <left/>
      <right/>
      <top style="thin">
        <color rgb="FFBC9A7E"/>
      </top>
      <bottom style="thin">
        <color rgb="FFBFAB83"/>
      </bottom>
      <diagonal/>
    </border>
    <border>
      <left style="medium">
        <color rgb="FF533D2B"/>
      </left>
      <right style="medium">
        <color rgb="FF533D2B"/>
      </right>
      <top style="thin">
        <color rgb="FFBFAB83"/>
      </top>
      <bottom style="medium">
        <color rgb="FF533D2B"/>
      </bottom>
      <diagonal/>
    </border>
    <border>
      <left/>
      <right/>
      <top/>
      <bottom style="thin">
        <color rgb="FFBFAB8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533D2B"/>
      </right>
      <top style="thin">
        <color rgb="FFBFAB83"/>
      </top>
      <bottom style="medium">
        <color indexed="64"/>
      </bottom>
      <diagonal/>
    </border>
    <border>
      <left style="medium">
        <color rgb="FF533D2B"/>
      </left>
      <right/>
      <top style="thin">
        <color rgb="FFBFAB83"/>
      </top>
      <bottom style="medium">
        <color indexed="64"/>
      </bottom>
      <diagonal/>
    </border>
    <border>
      <left/>
      <right/>
      <top style="thin">
        <color rgb="FFBFAB83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0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 applyAlignment="1">
      <alignment horizontal="right"/>
    </xf>
    <xf numFmtId="0" fontId="3" fillId="2" borderId="4" xfId="0" applyFont="1" applyFill="1" applyBorder="1"/>
    <xf numFmtId="0" fontId="3" fillId="2" borderId="0" xfId="0" applyFont="1" applyFill="1"/>
    <xf numFmtId="0" fontId="5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2" fillId="2" borderId="8" xfId="2" applyFill="1" applyBorder="1" applyAlignment="1">
      <alignment horizontal="right"/>
    </xf>
    <xf numFmtId="0" fontId="6" fillId="2" borderId="0" xfId="0" applyFont="1" applyFill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4" xfId="0" applyFont="1" applyFill="1" applyBorder="1"/>
    <xf numFmtId="0" fontId="6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12" xfId="0" applyFont="1" applyBorder="1"/>
    <xf numFmtId="0" fontId="5" fillId="0" borderId="10" xfId="0" applyFont="1" applyBorder="1" applyAlignment="1">
      <alignment horizontal="left"/>
    </xf>
    <xf numFmtId="1" fontId="5" fillId="0" borderId="10" xfId="0" applyNumberFormat="1" applyFont="1" applyBorder="1" applyAlignment="1">
      <alignment horizontal="left"/>
    </xf>
    <xf numFmtId="44" fontId="5" fillId="0" borderId="10" xfId="1" applyFont="1" applyBorder="1"/>
    <xf numFmtId="44" fontId="8" fillId="0" borderId="11" xfId="0" applyNumberFormat="1" applyFont="1" applyBorder="1"/>
    <xf numFmtId="0" fontId="8" fillId="0" borderId="0" xfId="0" applyFont="1"/>
    <xf numFmtId="0" fontId="5" fillId="0" borderId="10" xfId="0" applyFont="1" applyBorder="1"/>
    <xf numFmtId="44" fontId="8" fillId="0" borderId="0" xfId="1" applyFont="1"/>
    <xf numFmtId="44" fontId="0" fillId="0" borderId="0" xfId="1" applyFont="1"/>
    <xf numFmtId="0" fontId="5" fillId="0" borderId="14" xfId="0" applyFont="1" applyBorder="1"/>
    <xf numFmtId="0" fontId="5" fillId="0" borderId="16" xfId="0" applyFont="1" applyBorder="1"/>
    <xf numFmtId="1" fontId="5" fillId="0" borderId="16" xfId="0" applyNumberFormat="1" applyFont="1" applyBorder="1" applyAlignment="1">
      <alignment horizontal="left"/>
    </xf>
    <xf numFmtId="44" fontId="5" fillId="0" borderId="16" xfId="1" applyFont="1" applyBorder="1"/>
    <xf numFmtId="44" fontId="8" fillId="0" borderId="17" xfId="0" applyNumberFormat="1" applyFont="1" applyBorder="1"/>
    <xf numFmtId="0" fontId="5" fillId="0" borderId="2" xfId="0" applyFont="1" applyBorder="1"/>
    <xf numFmtId="0" fontId="8" fillId="0" borderId="2" xfId="0" applyFont="1" applyBorder="1"/>
    <xf numFmtId="1" fontId="5" fillId="0" borderId="2" xfId="0" applyNumberFormat="1" applyFont="1" applyBorder="1" applyAlignment="1">
      <alignment horizontal="left"/>
    </xf>
    <xf numFmtId="44" fontId="5" fillId="0" borderId="2" xfId="1" applyFont="1" applyBorder="1"/>
    <xf numFmtId="44" fontId="8" fillId="0" borderId="2" xfId="0" applyNumberFormat="1" applyFont="1" applyBorder="1"/>
    <xf numFmtId="0" fontId="5" fillId="0" borderId="18" xfId="0" applyFont="1" applyBorder="1"/>
    <xf numFmtId="0" fontId="5" fillId="0" borderId="19" xfId="0" applyFont="1" applyBorder="1"/>
    <xf numFmtId="1" fontId="5" fillId="0" borderId="19" xfId="0" applyNumberFormat="1" applyFont="1" applyBorder="1" applyAlignment="1">
      <alignment horizontal="left"/>
    </xf>
    <xf numFmtId="44" fontId="5" fillId="0" borderId="19" xfId="1" applyFont="1" applyBorder="1"/>
    <xf numFmtId="44" fontId="8" fillId="0" borderId="20" xfId="0" applyNumberFormat="1" applyFont="1" applyBorder="1"/>
    <xf numFmtId="0" fontId="5" fillId="0" borderId="4" xfId="0" applyFont="1" applyBorder="1"/>
    <xf numFmtId="0" fontId="5" fillId="0" borderId="0" xfId="0" applyFont="1"/>
    <xf numFmtId="1" fontId="5" fillId="0" borderId="0" xfId="0" applyNumberFormat="1" applyFont="1" applyAlignment="1">
      <alignment horizontal="left"/>
    </xf>
    <xf numFmtId="44" fontId="5" fillId="0" borderId="0" xfId="1" applyFont="1" applyBorder="1"/>
    <xf numFmtId="0" fontId="8" fillId="0" borderId="21" xfId="0" applyFont="1" applyBorder="1"/>
    <xf numFmtId="0" fontId="8" fillId="0" borderId="2" xfId="0" applyFont="1" applyBorder="1" applyAlignment="1">
      <alignment horizontal="center"/>
    </xf>
    <xf numFmtId="0" fontId="0" fillId="0" borderId="2" xfId="0" applyBorder="1"/>
    <xf numFmtId="0" fontId="6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right"/>
    </xf>
    <xf numFmtId="0" fontId="3" fillId="0" borderId="22" xfId="0" applyFont="1" applyBorder="1"/>
    <xf numFmtId="0" fontId="5" fillId="2" borderId="0" xfId="0" applyFont="1" applyFill="1" applyAlignment="1">
      <alignment horizontal="right"/>
    </xf>
    <xf numFmtId="0" fontId="8" fillId="2" borderId="0" xfId="0" applyFont="1" applyFill="1"/>
    <xf numFmtId="44" fontId="5" fillId="0" borderId="17" xfId="1" applyFont="1" applyFill="1" applyBorder="1"/>
    <xf numFmtId="0" fontId="5" fillId="0" borderId="2" xfId="0" applyFont="1" applyBorder="1" applyAlignment="1">
      <alignment horizontal="center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3" fillId="0" borderId="4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16" xfId="0" applyFont="1" applyBorder="1" applyAlignment="1">
      <alignment horizontal="left"/>
    </xf>
    <xf numFmtId="44" fontId="8" fillId="0" borderId="0" xfId="0" applyNumberFormat="1" applyFont="1"/>
    <xf numFmtId="0" fontId="0" fillId="0" borderId="0" xfId="0" applyProtection="1"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44" fontId="5" fillId="0" borderId="10" xfId="1" applyFont="1" applyBorder="1" applyProtection="1"/>
    <xf numFmtId="44" fontId="5" fillId="0" borderId="16" xfId="1" applyFont="1" applyBorder="1" applyProtection="1"/>
    <xf numFmtId="0" fontId="5" fillId="4" borderId="12" xfId="0" applyFont="1" applyFill="1" applyBorder="1"/>
    <xf numFmtId="0" fontId="5" fillId="0" borderId="7" xfId="0" applyFont="1" applyBorder="1"/>
    <xf numFmtId="1" fontId="5" fillId="0" borderId="7" xfId="0" applyNumberFormat="1" applyFont="1" applyBorder="1" applyAlignment="1">
      <alignment horizontal="left"/>
    </xf>
    <xf numFmtId="44" fontId="5" fillId="0" borderId="7" xfId="1" applyFont="1" applyBorder="1"/>
    <xf numFmtId="44" fontId="5" fillId="0" borderId="25" xfId="1" applyFont="1" applyBorder="1"/>
    <xf numFmtId="0" fontId="5" fillId="4" borderId="19" xfId="0" applyFont="1" applyFill="1" applyBorder="1"/>
    <xf numFmtId="0" fontId="5" fillId="4" borderId="6" xfId="0" applyFont="1" applyFill="1" applyBorder="1"/>
    <xf numFmtId="0" fontId="5" fillId="4" borderId="14" xfId="0" applyFont="1" applyFill="1" applyBorder="1"/>
    <xf numFmtId="44" fontId="5" fillId="0" borderId="0" xfId="1" applyFont="1" applyBorder="1" applyProtection="1"/>
    <xf numFmtId="0" fontId="5" fillId="4" borderId="0" xfId="0" applyFont="1" applyFill="1"/>
    <xf numFmtId="44" fontId="0" fillId="0" borderId="0" xfId="1" applyFont="1" applyBorder="1"/>
    <xf numFmtId="0" fontId="5" fillId="0" borderId="26" xfId="0" applyFont="1" applyBorder="1"/>
    <xf numFmtId="0" fontId="5" fillId="0" borderId="26" xfId="0" applyFont="1" applyBorder="1" applyAlignment="1">
      <alignment horizontal="left"/>
    </xf>
    <xf numFmtId="1" fontId="5" fillId="0" borderId="26" xfId="0" applyNumberFormat="1" applyFont="1" applyBorder="1" applyAlignment="1">
      <alignment horizontal="left"/>
    </xf>
    <xf numFmtId="44" fontId="5" fillId="0" borderId="26" xfId="1" applyFont="1" applyBorder="1" applyProtection="1"/>
    <xf numFmtId="0" fontId="5" fillId="4" borderId="26" xfId="0" applyFont="1" applyFill="1" applyBorder="1"/>
    <xf numFmtId="44" fontId="5" fillId="0" borderId="26" xfId="1" applyFont="1" applyBorder="1"/>
    <xf numFmtId="44" fontId="8" fillId="0" borderId="27" xfId="0" applyNumberFormat="1" applyFont="1" applyBorder="1"/>
    <xf numFmtId="0" fontId="5" fillId="0" borderId="28" xfId="0" applyFont="1" applyBorder="1" applyAlignment="1" applyProtection="1">
      <alignment horizontal="center"/>
      <protection locked="0"/>
    </xf>
    <xf numFmtId="0" fontId="5" fillId="0" borderId="28" xfId="0" applyFont="1" applyBorder="1"/>
    <xf numFmtId="0" fontId="5" fillId="0" borderId="29" xfId="0" applyFont="1" applyBorder="1"/>
    <xf numFmtId="1" fontId="5" fillId="0" borderId="29" xfId="0" applyNumberFormat="1" applyFont="1" applyBorder="1" applyAlignment="1">
      <alignment horizontal="left"/>
    </xf>
    <xf numFmtId="44" fontId="5" fillId="0" borderId="29" xfId="1" applyFont="1" applyBorder="1"/>
    <xf numFmtId="0" fontId="5" fillId="4" borderId="28" xfId="0" applyFont="1" applyFill="1" applyBorder="1"/>
    <xf numFmtId="0" fontId="5" fillId="0" borderId="29" xfId="0" applyFont="1" applyBorder="1" applyAlignment="1">
      <alignment horizontal="left"/>
    </xf>
    <xf numFmtId="0" fontId="3" fillId="0" borderId="4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1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753534</xdr:colOff>
      <xdr:row>0</xdr:row>
      <xdr:rowOff>0</xdr:rowOff>
    </xdr:from>
    <xdr:to>
      <xdr:col>3</xdr:col>
      <xdr:colOff>227914</xdr:colOff>
      <xdr:row>3</xdr:row>
      <xdr:rowOff>17747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534" y="0"/>
          <a:ext cx="1987551" cy="834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753534</xdr:colOff>
      <xdr:row>0</xdr:row>
      <xdr:rowOff>0</xdr:rowOff>
    </xdr:from>
    <xdr:to>
      <xdr:col>3</xdr:col>
      <xdr:colOff>227914</xdr:colOff>
      <xdr:row>3</xdr:row>
      <xdr:rowOff>17747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FD7CF3-7068-4D4C-894F-812C07420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4" y="0"/>
          <a:ext cx="1988980" cy="825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WHISKEYBENTKNIVES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NTACT@WHISKEYBENTKNIVES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EF466-24AA-4F0C-AD75-31809DC86F19}">
  <sheetPr>
    <pageSetUpPr fitToPage="1"/>
  </sheetPr>
  <dimension ref="A1:M309"/>
  <sheetViews>
    <sheetView tabSelected="1" zoomScale="90" zoomScaleNormal="90" workbookViewId="0">
      <selection activeCell="C5" sqref="C5:F5"/>
    </sheetView>
  </sheetViews>
  <sheetFormatPr defaultRowHeight="14.4"/>
  <cols>
    <col min="1" max="1" width="0.109375" customWidth="1"/>
    <col min="2" max="2" width="12.33203125" customWidth="1"/>
    <col min="3" max="3" width="13.33203125" customWidth="1"/>
    <col min="4" max="4" width="25.21875" bestFit="1" customWidth="1"/>
    <col min="5" max="5" width="29.77734375" bestFit="1" customWidth="1"/>
    <col min="6" max="6" width="19.6640625" style="23" bestFit="1" customWidth="1"/>
    <col min="7" max="7" width="19" customWidth="1"/>
    <col min="8" max="8" width="17.77734375" customWidth="1"/>
    <col min="9" max="9" width="12.5546875" customWidth="1"/>
  </cols>
  <sheetData>
    <row r="1" spans="1:9" ht="20.399999999999999">
      <c r="A1" s="1"/>
      <c r="B1" s="2"/>
      <c r="C1" s="2"/>
      <c r="D1" s="2"/>
      <c r="E1" s="2"/>
      <c r="F1" s="2"/>
      <c r="G1" s="2"/>
      <c r="H1" s="2"/>
      <c r="I1" s="3" t="s">
        <v>0</v>
      </c>
    </row>
    <row r="2" spans="1:9" ht="28.5" customHeight="1">
      <c r="A2" s="4"/>
      <c r="B2" s="5"/>
      <c r="C2" s="5"/>
      <c r="D2" s="5"/>
      <c r="E2" s="5"/>
      <c r="F2" s="5"/>
      <c r="G2" s="5"/>
      <c r="H2" s="5"/>
      <c r="I2" s="6"/>
    </row>
    <row r="3" spans="1:9" ht="15" thickBot="1">
      <c r="A3" s="7"/>
      <c r="B3" s="8"/>
      <c r="C3" s="8"/>
      <c r="D3" s="8"/>
      <c r="E3" s="8"/>
      <c r="F3" s="8"/>
      <c r="G3" s="8"/>
      <c r="H3" s="8"/>
      <c r="I3" s="9" t="s">
        <v>1</v>
      </c>
    </row>
    <row r="4" spans="1:9">
      <c r="A4" s="106" t="s">
        <v>395</v>
      </c>
      <c r="B4" s="107"/>
      <c r="C4" s="107"/>
      <c r="D4" s="107"/>
      <c r="E4" s="107"/>
      <c r="F4" s="107"/>
      <c r="G4" s="107"/>
      <c r="H4" s="107"/>
      <c r="I4" s="108"/>
    </row>
    <row r="5" spans="1:9">
      <c r="B5" s="109" t="s">
        <v>2</v>
      </c>
      <c r="C5" s="112"/>
      <c r="D5" s="112"/>
      <c r="E5" s="112"/>
      <c r="F5" s="112"/>
      <c r="G5" s="55" t="s">
        <v>3</v>
      </c>
      <c r="H5" s="110"/>
      <c r="I5" s="111"/>
    </row>
    <row r="6" spans="1:9">
      <c r="B6" s="109"/>
      <c r="C6" s="112"/>
      <c r="D6" s="112"/>
      <c r="E6" s="112"/>
      <c r="F6" s="112"/>
      <c r="G6" s="55" t="s">
        <v>4</v>
      </c>
      <c r="H6" s="110"/>
      <c r="I6" s="111"/>
    </row>
    <row r="7" spans="1:9">
      <c r="B7" s="109"/>
      <c r="C7" s="112"/>
      <c r="D7" s="112"/>
      <c r="E7" s="112"/>
      <c r="F7" s="112"/>
      <c r="G7" s="55" t="s">
        <v>5</v>
      </c>
      <c r="H7" s="110"/>
      <c r="I7" s="111"/>
    </row>
    <row r="8" spans="1:9">
      <c r="A8" s="56"/>
      <c r="B8" s="57"/>
      <c r="C8" s="57"/>
      <c r="D8" s="58" t="s">
        <v>6</v>
      </c>
      <c r="E8" s="69"/>
      <c r="F8" s="57"/>
      <c r="G8" s="55" t="s">
        <v>7</v>
      </c>
      <c r="H8" s="110" t="s">
        <v>8</v>
      </c>
      <c r="I8" s="111"/>
    </row>
    <row r="9" spans="1:9">
      <c r="B9" s="59" t="s">
        <v>9</v>
      </c>
      <c r="C9" s="113"/>
      <c r="D9" s="113"/>
      <c r="E9" s="113"/>
      <c r="F9" s="113"/>
      <c r="G9" s="55" t="s">
        <v>10</v>
      </c>
      <c r="H9" s="110" t="s">
        <v>11</v>
      </c>
      <c r="I9" s="111"/>
    </row>
    <row r="10" spans="1:9">
      <c r="A10" s="59"/>
      <c r="B10" s="54"/>
      <c r="C10" s="113"/>
      <c r="D10" s="113"/>
      <c r="E10" s="113"/>
      <c r="F10" s="113"/>
      <c r="G10" s="55" t="s">
        <v>12</v>
      </c>
      <c r="H10" s="110"/>
      <c r="I10" s="111"/>
    </row>
    <row r="11" spans="1:9">
      <c r="A11" s="59"/>
      <c r="B11" s="54"/>
      <c r="C11" s="113"/>
      <c r="D11" s="113"/>
      <c r="E11" s="113"/>
      <c r="F11" s="113"/>
      <c r="G11" s="55" t="s">
        <v>13</v>
      </c>
      <c r="H11" s="110"/>
      <c r="I11" s="111"/>
    </row>
    <row r="12" spans="1:9">
      <c r="A12" s="56"/>
      <c r="B12" s="57"/>
      <c r="C12" s="118"/>
      <c r="D12" s="118"/>
      <c r="E12" s="118"/>
      <c r="F12" s="118"/>
      <c r="G12" s="55" t="s">
        <v>14</v>
      </c>
      <c r="H12" s="110"/>
      <c r="I12" s="111"/>
    </row>
    <row r="13" spans="1:9">
      <c r="B13" s="60" t="s">
        <v>15</v>
      </c>
      <c r="C13" s="119"/>
      <c r="D13" s="119"/>
      <c r="E13" s="119"/>
      <c r="F13" s="119"/>
      <c r="G13" s="119"/>
      <c r="H13" s="119"/>
      <c r="I13" s="120"/>
    </row>
    <row r="14" spans="1:9">
      <c r="A14" s="11"/>
      <c r="B14" s="10"/>
      <c r="C14" s="124"/>
      <c r="D14" s="124"/>
      <c r="E14" s="124"/>
      <c r="F14" s="124"/>
      <c r="G14" s="124"/>
      <c r="H14" s="124"/>
      <c r="I14" s="125"/>
    </row>
    <row r="15" spans="1:9" ht="15.6">
      <c r="A15" s="115" t="s">
        <v>290</v>
      </c>
      <c r="B15" s="116"/>
      <c r="C15" s="116"/>
      <c r="D15" s="116"/>
      <c r="E15" s="116"/>
      <c r="F15" s="116"/>
      <c r="G15" s="116"/>
      <c r="H15" s="116"/>
      <c r="I15" s="117"/>
    </row>
    <row r="16" spans="1:9">
      <c r="A16" s="11"/>
      <c r="B16" s="10"/>
      <c r="C16" s="48" t="s">
        <v>291</v>
      </c>
      <c r="D16" s="49">
        <f>D296</f>
        <v>0</v>
      </c>
      <c r="E16" s="50"/>
      <c r="F16" s="51"/>
      <c r="G16" s="51"/>
      <c r="H16" s="48" t="s">
        <v>24</v>
      </c>
      <c r="I16" s="52">
        <f>I296</f>
        <v>0</v>
      </c>
    </row>
    <row r="17" spans="1:12" ht="15" customHeight="1" thickBot="1">
      <c r="A17" s="121"/>
      <c r="B17" s="122"/>
      <c r="C17" s="122"/>
      <c r="D17" s="122"/>
      <c r="E17" s="122"/>
      <c r="F17" s="122"/>
      <c r="G17" s="122"/>
      <c r="H17" s="122"/>
      <c r="I17" s="123"/>
    </row>
    <row r="18" spans="1:12" ht="15.6">
      <c r="A18" s="115" t="s">
        <v>16</v>
      </c>
      <c r="B18" s="116"/>
      <c r="C18" s="116"/>
      <c r="D18" s="116"/>
      <c r="E18" s="116"/>
      <c r="F18" s="116"/>
      <c r="G18" s="116"/>
      <c r="H18" s="116"/>
      <c r="I18" s="117"/>
    </row>
    <row r="19" spans="1:12">
      <c r="A19" s="12"/>
      <c r="B19" s="13" t="s">
        <v>17</v>
      </c>
      <c r="C19" s="13" t="s">
        <v>18</v>
      </c>
      <c r="D19" s="13" t="s">
        <v>19</v>
      </c>
      <c r="E19" s="13" t="s">
        <v>20</v>
      </c>
      <c r="F19" s="13" t="s">
        <v>21</v>
      </c>
      <c r="G19" s="13" t="s">
        <v>22</v>
      </c>
      <c r="H19" s="13" t="s">
        <v>23</v>
      </c>
      <c r="I19" s="14" t="s">
        <v>24</v>
      </c>
    </row>
    <row r="20" spans="1:12" s="20" customFormat="1" ht="13.8">
      <c r="A20" s="15"/>
      <c r="B20" s="70"/>
      <c r="C20" s="15" t="s">
        <v>25</v>
      </c>
      <c r="D20" s="16" t="s">
        <v>26</v>
      </c>
      <c r="E20" s="16" t="s">
        <v>27</v>
      </c>
      <c r="F20" s="17">
        <v>650380055765</v>
      </c>
      <c r="G20" s="79">
        <v>39.99</v>
      </c>
      <c r="H20" s="79">
        <f t="shared" ref="H20:H62" si="0">ROUNDUP((((G20/2)*0.9)*0.95),2)</f>
        <v>17.100000000000001</v>
      </c>
      <c r="I20" s="19">
        <f t="shared" ref="I20:I50" si="1">B20*H20</f>
        <v>0</v>
      </c>
    </row>
    <row r="21" spans="1:12" s="20" customFormat="1" ht="13.8">
      <c r="A21" s="15"/>
      <c r="B21" s="70"/>
      <c r="C21" s="15" t="s">
        <v>28</v>
      </c>
      <c r="D21" s="21" t="s">
        <v>26</v>
      </c>
      <c r="E21" s="21" t="s">
        <v>29</v>
      </c>
      <c r="F21" s="17">
        <v>650380055772</v>
      </c>
      <c r="G21" s="79">
        <v>39.99</v>
      </c>
      <c r="H21" s="79">
        <f t="shared" si="0"/>
        <v>17.100000000000001</v>
      </c>
      <c r="I21" s="19">
        <f t="shared" si="1"/>
        <v>0</v>
      </c>
    </row>
    <row r="22" spans="1:12" s="20" customFormat="1" ht="13.8">
      <c r="A22" s="15"/>
      <c r="B22" s="70"/>
      <c r="C22" s="15" t="s">
        <v>30</v>
      </c>
      <c r="D22" s="21" t="s">
        <v>26</v>
      </c>
      <c r="E22" s="21" t="s">
        <v>31</v>
      </c>
      <c r="F22" s="17">
        <v>650380055789</v>
      </c>
      <c r="G22" s="79">
        <v>39.99</v>
      </c>
      <c r="H22" s="79">
        <f t="shared" si="0"/>
        <v>17.100000000000001</v>
      </c>
      <c r="I22" s="19">
        <f t="shared" si="1"/>
        <v>0</v>
      </c>
    </row>
    <row r="23" spans="1:12" s="20" customFormat="1" ht="13.8">
      <c r="A23" s="15"/>
      <c r="B23" s="70"/>
      <c r="C23" s="15" t="s">
        <v>32</v>
      </c>
      <c r="D23" s="21" t="s">
        <v>26</v>
      </c>
      <c r="E23" s="21" t="s">
        <v>33</v>
      </c>
      <c r="F23" s="17">
        <v>650380055796</v>
      </c>
      <c r="G23" s="79">
        <v>39.99</v>
      </c>
      <c r="H23" s="79">
        <f t="shared" si="0"/>
        <v>17.100000000000001</v>
      </c>
      <c r="I23" s="19">
        <f t="shared" si="1"/>
        <v>0</v>
      </c>
    </row>
    <row r="24" spans="1:12" s="20" customFormat="1" ht="13.8">
      <c r="A24" s="15"/>
      <c r="B24" s="70"/>
      <c r="C24" s="15" t="s">
        <v>34</v>
      </c>
      <c r="D24" s="21" t="s">
        <v>26</v>
      </c>
      <c r="E24" s="21" t="s">
        <v>35</v>
      </c>
      <c r="F24" s="17">
        <v>650380055802</v>
      </c>
      <c r="G24" s="79">
        <v>39.99</v>
      </c>
      <c r="H24" s="79">
        <f t="shared" si="0"/>
        <v>17.100000000000001</v>
      </c>
      <c r="I24" s="19">
        <f t="shared" si="1"/>
        <v>0</v>
      </c>
    </row>
    <row r="25" spans="1:12" s="20" customFormat="1" ht="13.8">
      <c r="A25" s="15"/>
      <c r="B25" s="70"/>
      <c r="C25" s="15" t="s">
        <v>36</v>
      </c>
      <c r="D25" s="21" t="s">
        <v>26</v>
      </c>
      <c r="E25" s="21" t="s">
        <v>37</v>
      </c>
      <c r="F25" s="17">
        <v>650380055819</v>
      </c>
      <c r="G25" s="79">
        <v>39.99</v>
      </c>
      <c r="H25" s="79">
        <f t="shared" si="0"/>
        <v>17.100000000000001</v>
      </c>
      <c r="I25" s="19">
        <f t="shared" si="1"/>
        <v>0</v>
      </c>
    </row>
    <row r="26" spans="1:12" s="20" customFormat="1" ht="13.8">
      <c r="A26" s="15"/>
      <c r="B26" s="70"/>
      <c r="C26" s="15" t="s">
        <v>38</v>
      </c>
      <c r="D26" s="21" t="s">
        <v>26</v>
      </c>
      <c r="E26" s="21" t="s">
        <v>39</v>
      </c>
      <c r="F26" s="17">
        <v>650380055826</v>
      </c>
      <c r="G26" s="79">
        <v>39.99</v>
      </c>
      <c r="H26" s="79">
        <f t="shared" si="0"/>
        <v>17.100000000000001</v>
      </c>
      <c r="I26" s="19">
        <f t="shared" si="1"/>
        <v>0</v>
      </c>
    </row>
    <row r="27" spans="1:12" s="20" customFormat="1" ht="13.8">
      <c r="A27" s="15"/>
      <c r="B27" s="70"/>
      <c r="C27" s="15" t="s">
        <v>40</v>
      </c>
      <c r="D27" s="21" t="s">
        <v>26</v>
      </c>
      <c r="E27" s="21" t="s">
        <v>41</v>
      </c>
      <c r="F27" s="17">
        <v>650380055833</v>
      </c>
      <c r="G27" s="79">
        <v>39.99</v>
      </c>
      <c r="H27" s="79">
        <f t="shared" si="0"/>
        <v>17.100000000000001</v>
      </c>
      <c r="I27" s="19">
        <f t="shared" si="1"/>
        <v>0</v>
      </c>
    </row>
    <row r="28" spans="1:12" s="20" customFormat="1" ht="13.8">
      <c r="A28" s="15"/>
      <c r="B28" s="70"/>
      <c r="C28" s="15" t="s">
        <v>42</v>
      </c>
      <c r="D28" s="21" t="s">
        <v>26</v>
      </c>
      <c r="E28" s="21" t="s">
        <v>43</v>
      </c>
      <c r="F28" s="17">
        <v>650380055840</v>
      </c>
      <c r="G28" s="79">
        <v>39.99</v>
      </c>
      <c r="H28" s="79">
        <f t="shared" si="0"/>
        <v>17.100000000000001</v>
      </c>
      <c r="I28" s="19">
        <f t="shared" si="1"/>
        <v>0</v>
      </c>
    </row>
    <row r="29" spans="1:12" s="20" customFormat="1" ht="13.8">
      <c r="A29" s="15"/>
      <c r="B29" s="70"/>
      <c r="C29" s="15" t="s">
        <v>44</v>
      </c>
      <c r="D29" s="21" t="s">
        <v>26</v>
      </c>
      <c r="E29" s="21" t="s">
        <v>45</v>
      </c>
      <c r="F29" s="17">
        <v>650380055857</v>
      </c>
      <c r="G29" s="79">
        <v>39.99</v>
      </c>
      <c r="H29" s="79">
        <f t="shared" si="0"/>
        <v>17.100000000000001</v>
      </c>
      <c r="I29" s="19">
        <f t="shared" si="1"/>
        <v>0</v>
      </c>
    </row>
    <row r="30" spans="1:12" s="20" customFormat="1" ht="13.8">
      <c r="A30" s="15"/>
      <c r="B30" s="70"/>
      <c r="C30" s="15" t="s">
        <v>46</v>
      </c>
      <c r="D30" s="21" t="s">
        <v>26</v>
      </c>
      <c r="E30" s="21" t="s">
        <v>47</v>
      </c>
      <c r="F30" s="17">
        <v>650380055864</v>
      </c>
      <c r="G30" s="79">
        <v>39.99</v>
      </c>
      <c r="H30" s="79">
        <f t="shared" si="0"/>
        <v>17.100000000000001</v>
      </c>
      <c r="I30" s="19">
        <f t="shared" si="1"/>
        <v>0</v>
      </c>
    </row>
    <row r="31" spans="1:12" s="20" customFormat="1" ht="13.8">
      <c r="A31" s="15"/>
      <c r="B31" s="70"/>
      <c r="C31" s="15" t="s">
        <v>48</v>
      </c>
      <c r="D31" s="21" t="s">
        <v>26</v>
      </c>
      <c r="E31" s="21" t="s">
        <v>49</v>
      </c>
      <c r="F31" s="17">
        <v>650380055871</v>
      </c>
      <c r="G31" s="79">
        <v>39.99</v>
      </c>
      <c r="H31" s="79">
        <f t="shared" si="0"/>
        <v>17.100000000000001</v>
      </c>
      <c r="I31" s="19">
        <f t="shared" si="1"/>
        <v>0</v>
      </c>
      <c r="K31" s="22"/>
    </row>
    <row r="32" spans="1:12" s="20" customFormat="1">
      <c r="A32" s="15"/>
      <c r="B32" s="70"/>
      <c r="C32" s="15" t="s">
        <v>50</v>
      </c>
      <c r="D32" s="21" t="s">
        <v>26</v>
      </c>
      <c r="E32" s="21" t="s">
        <v>51</v>
      </c>
      <c r="F32" s="17">
        <v>650380055888</v>
      </c>
      <c r="G32" s="79">
        <v>39.99</v>
      </c>
      <c r="H32" s="79">
        <f t="shared" si="0"/>
        <v>17.100000000000001</v>
      </c>
      <c r="I32" s="19">
        <f t="shared" si="1"/>
        <v>0</v>
      </c>
      <c r="K32" s="22"/>
      <c r="L32"/>
    </row>
    <row r="33" spans="1:12" s="20" customFormat="1">
      <c r="A33" s="15"/>
      <c r="B33" s="70"/>
      <c r="C33" s="15" t="s">
        <v>52</v>
      </c>
      <c r="D33" s="21" t="s">
        <v>26</v>
      </c>
      <c r="E33" s="21" t="s">
        <v>53</v>
      </c>
      <c r="F33" s="17">
        <v>650380055895</v>
      </c>
      <c r="G33" s="79">
        <v>39.99</v>
      </c>
      <c r="H33" s="79">
        <f t="shared" si="0"/>
        <v>17.100000000000001</v>
      </c>
      <c r="I33" s="19">
        <f t="shared" si="1"/>
        <v>0</v>
      </c>
      <c r="K33" s="22"/>
      <c r="L33"/>
    </row>
    <row r="34" spans="1:12" s="20" customFormat="1">
      <c r="A34" s="15"/>
      <c r="B34" s="70"/>
      <c r="C34" s="15" t="s">
        <v>54</v>
      </c>
      <c r="D34" s="21" t="s">
        <v>55</v>
      </c>
      <c r="E34" s="21" t="s">
        <v>56</v>
      </c>
      <c r="F34" s="17">
        <v>650380055901</v>
      </c>
      <c r="G34" s="79">
        <v>49.99</v>
      </c>
      <c r="H34" s="79">
        <f t="shared" si="0"/>
        <v>21.380000000000003</v>
      </c>
      <c r="I34" s="19">
        <f t="shared" si="1"/>
        <v>0</v>
      </c>
      <c r="K34" s="23"/>
    </row>
    <row r="35" spans="1:12" s="20" customFormat="1" ht="13.8">
      <c r="A35" s="15"/>
      <c r="B35" s="70"/>
      <c r="C35" s="15" t="s">
        <v>57</v>
      </c>
      <c r="D35" s="21" t="s">
        <v>26</v>
      </c>
      <c r="E35" s="21" t="s">
        <v>58</v>
      </c>
      <c r="F35" s="17">
        <v>650380055918</v>
      </c>
      <c r="G35" s="79">
        <v>39.99</v>
      </c>
      <c r="H35" s="79">
        <f t="shared" si="0"/>
        <v>17.100000000000001</v>
      </c>
      <c r="I35" s="19">
        <f t="shared" si="1"/>
        <v>0</v>
      </c>
      <c r="K35" s="22"/>
    </row>
    <row r="36" spans="1:12" s="20" customFormat="1">
      <c r="A36" s="15"/>
      <c r="B36" s="70"/>
      <c r="C36" s="15" t="s">
        <v>59</v>
      </c>
      <c r="D36" s="21" t="s">
        <v>26</v>
      </c>
      <c r="E36" s="21" t="s">
        <v>60</v>
      </c>
      <c r="F36" s="17">
        <v>650380055925</v>
      </c>
      <c r="G36" s="79">
        <v>39.99</v>
      </c>
      <c r="H36" s="79">
        <f t="shared" si="0"/>
        <v>17.100000000000001</v>
      </c>
      <c r="I36" s="19">
        <f t="shared" si="1"/>
        <v>0</v>
      </c>
      <c r="K36" s="23"/>
    </row>
    <row r="37" spans="1:12" s="20" customFormat="1">
      <c r="A37" s="15"/>
      <c r="B37" s="70"/>
      <c r="C37" s="15" t="s">
        <v>61</v>
      </c>
      <c r="D37" s="21" t="s">
        <v>26</v>
      </c>
      <c r="E37" s="21" t="s">
        <v>62</v>
      </c>
      <c r="F37" s="17">
        <v>650380055932</v>
      </c>
      <c r="G37" s="79">
        <v>39.99</v>
      </c>
      <c r="H37" s="79">
        <f t="shared" si="0"/>
        <v>17.100000000000001</v>
      </c>
      <c r="I37" s="19">
        <f t="shared" si="1"/>
        <v>0</v>
      </c>
      <c r="K37" s="23"/>
    </row>
    <row r="38" spans="1:12" s="20" customFormat="1" ht="13.8">
      <c r="A38" s="15"/>
      <c r="B38" s="70"/>
      <c r="C38" s="15" t="s">
        <v>63</v>
      </c>
      <c r="D38" s="21" t="s">
        <v>26</v>
      </c>
      <c r="E38" s="21" t="s">
        <v>64</v>
      </c>
      <c r="F38" s="17">
        <v>650380055949</v>
      </c>
      <c r="G38" s="79">
        <v>39.99</v>
      </c>
      <c r="H38" s="79">
        <f t="shared" si="0"/>
        <v>17.100000000000001</v>
      </c>
      <c r="I38" s="19">
        <f t="shared" si="1"/>
        <v>0</v>
      </c>
    </row>
    <row r="39" spans="1:12" s="20" customFormat="1" ht="13.8">
      <c r="A39" s="15"/>
      <c r="B39" s="70"/>
      <c r="C39" s="15" t="s">
        <v>65</v>
      </c>
      <c r="D39" s="21" t="s">
        <v>26</v>
      </c>
      <c r="E39" s="21" t="s">
        <v>66</v>
      </c>
      <c r="F39" s="17">
        <v>650380055956</v>
      </c>
      <c r="G39" s="79">
        <v>39.99</v>
      </c>
      <c r="H39" s="79">
        <f t="shared" si="0"/>
        <v>17.100000000000001</v>
      </c>
      <c r="I39" s="19">
        <f t="shared" si="1"/>
        <v>0</v>
      </c>
    </row>
    <row r="40" spans="1:12" s="20" customFormat="1">
      <c r="A40" s="15"/>
      <c r="B40" s="70"/>
      <c r="C40" s="15" t="s">
        <v>67</v>
      </c>
      <c r="D40" s="21" t="s">
        <v>26</v>
      </c>
      <c r="E40" s="21" t="s">
        <v>68</v>
      </c>
      <c r="F40" s="17">
        <v>650380056182</v>
      </c>
      <c r="G40" s="79">
        <v>39.99</v>
      </c>
      <c r="H40" s="79">
        <f t="shared" si="0"/>
        <v>17.100000000000001</v>
      </c>
      <c r="I40" s="19">
        <f t="shared" si="1"/>
        <v>0</v>
      </c>
      <c r="K40" s="22"/>
      <c r="L40"/>
    </row>
    <row r="41" spans="1:12" s="20" customFormat="1">
      <c r="A41" s="15"/>
      <c r="B41" s="70"/>
      <c r="C41" s="15" t="s">
        <v>69</v>
      </c>
      <c r="D41" s="21" t="s">
        <v>26</v>
      </c>
      <c r="E41" s="21" t="s">
        <v>70</v>
      </c>
      <c r="F41" s="17">
        <v>650380056199</v>
      </c>
      <c r="G41" s="79">
        <v>39.99</v>
      </c>
      <c r="H41" s="79">
        <f t="shared" si="0"/>
        <v>17.100000000000001</v>
      </c>
      <c r="I41" s="19">
        <f t="shared" si="1"/>
        <v>0</v>
      </c>
      <c r="L41"/>
    </row>
    <row r="42" spans="1:12" s="20" customFormat="1" ht="13.8">
      <c r="A42" s="15"/>
      <c r="B42" s="70"/>
      <c r="C42" s="15" t="s">
        <v>71</v>
      </c>
      <c r="D42" s="21" t="s">
        <v>55</v>
      </c>
      <c r="E42" s="21" t="s">
        <v>72</v>
      </c>
      <c r="F42" s="17">
        <v>650380056205</v>
      </c>
      <c r="G42" s="79">
        <v>49.99</v>
      </c>
      <c r="H42" s="79">
        <f t="shared" si="0"/>
        <v>21.380000000000003</v>
      </c>
      <c r="I42" s="19">
        <f t="shared" si="1"/>
        <v>0</v>
      </c>
    </row>
    <row r="43" spans="1:12" s="20" customFormat="1" ht="13.8">
      <c r="A43" s="15"/>
      <c r="B43" s="70"/>
      <c r="C43" s="15" t="s">
        <v>73</v>
      </c>
      <c r="D43" s="21" t="s">
        <v>74</v>
      </c>
      <c r="E43" s="21" t="s">
        <v>75</v>
      </c>
      <c r="F43" s="17">
        <v>650380056229</v>
      </c>
      <c r="G43" s="79">
        <v>44.99</v>
      </c>
      <c r="H43" s="79">
        <f t="shared" si="0"/>
        <v>19.240000000000002</v>
      </c>
      <c r="I43" s="19">
        <f t="shared" si="1"/>
        <v>0</v>
      </c>
    </row>
    <row r="44" spans="1:12" s="20" customFormat="1" ht="13.8">
      <c r="A44" s="15"/>
      <c r="B44" s="70"/>
      <c r="C44" s="15" t="s">
        <v>76</v>
      </c>
      <c r="D44" s="21" t="s">
        <v>74</v>
      </c>
      <c r="E44" s="21" t="s">
        <v>77</v>
      </c>
      <c r="F44" s="17">
        <v>650380056236</v>
      </c>
      <c r="G44" s="79">
        <v>44.99</v>
      </c>
      <c r="H44" s="79">
        <f t="shared" si="0"/>
        <v>19.240000000000002</v>
      </c>
      <c r="I44" s="19">
        <f t="shared" si="1"/>
        <v>0</v>
      </c>
    </row>
    <row r="45" spans="1:12" s="20" customFormat="1" ht="13.8">
      <c r="A45" s="15"/>
      <c r="B45" s="70"/>
      <c r="C45" s="15" t="s">
        <v>78</v>
      </c>
      <c r="D45" s="21" t="s">
        <v>74</v>
      </c>
      <c r="E45" s="21" t="s">
        <v>79</v>
      </c>
      <c r="F45" s="17">
        <v>650380056243</v>
      </c>
      <c r="G45" s="79">
        <v>44.99</v>
      </c>
      <c r="H45" s="79">
        <f t="shared" si="0"/>
        <v>19.240000000000002</v>
      </c>
      <c r="I45" s="19">
        <f t="shared" si="1"/>
        <v>0</v>
      </c>
    </row>
    <row r="46" spans="1:12" s="20" customFormat="1" ht="13.8">
      <c r="A46" s="15"/>
      <c r="B46" s="70"/>
      <c r="C46" s="15" t="s">
        <v>80</v>
      </c>
      <c r="D46" s="21" t="s">
        <v>55</v>
      </c>
      <c r="E46" s="21" t="s">
        <v>81</v>
      </c>
      <c r="F46" s="17">
        <v>650380056267</v>
      </c>
      <c r="G46" s="79">
        <v>49.99</v>
      </c>
      <c r="H46" s="79">
        <f t="shared" si="0"/>
        <v>21.380000000000003</v>
      </c>
      <c r="I46" s="19">
        <f t="shared" si="1"/>
        <v>0</v>
      </c>
    </row>
    <row r="47" spans="1:12" s="20" customFormat="1" ht="13.8">
      <c r="A47" s="15"/>
      <c r="B47" s="70"/>
      <c r="C47" s="15" t="s">
        <v>82</v>
      </c>
      <c r="D47" s="21" t="s">
        <v>26</v>
      </c>
      <c r="E47" s="21" t="s">
        <v>83</v>
      </c>
      <c r="F47" s="17">
        <v>650380056274</v>
      </c>
      <c r="G47" s="79">
        <v>39.99</v>
      </c>
      <c r="H47" s="79">
        <f t="shared" si="0"/>
        <v>17.100000000000001</v>
      </c>
      <c r="I47" s="19">
        <f t="shared" si="1"/>
        <v>0</v>
      </c>
    </row>
    <row r="48" spans="1:12" s="20" customFormat="1" ht="13.8">
      <c r="A48" s="15"/>
      <c r="B48" s="70"/>
      <c r="C48" s="15" t="s">
        <v>84</v>
      </c>
      <c r="D48" s="21" t="s">
        <v>55</v>
      </c>
      <c r="E48" s="21" t="s">
        <v>85</v>
      </c>
      <c r="F48" s="17">
        <v>650380056281</v>
      </c>
      <c r="G48" s="79">
        <v>49.99</v>
      </c>
      <c r="H48" s="79">
        <f t="shared" si="0"/>
        <v>21.380000000000003</v>
      </c>
      <c r="I48" s="19">
        <f t="shared" si="1"/>
        <v>0</v>
      </c>
    </row>
    <row r="49" spans="1:11" s="20" customFormat="1" ht="13.8">
      <c r="A49" s="15"/>
      <c r="B49" s="70"/>
      <c r="C49" s="15" t="s">
        <v>86</v>
      </c>
      <c r="D49" s="21" t="s">
        <v>26</v>
      </c>
      <c r="E49" s="21" t="s">
        <v>87</v>
      </c>
      <c r="F49" s="17">
        <v>650380056298</v>
      </c>
      <c r="G49" s="79">
        <v>39.99</v>
      </c>
      <c r="H49" s="79">
        <f t="shared" si="0"/>
        <v>17.100000000000001</v>
      </c>
      <c r="I49" s="19">
        <f t="shared" si="1"/>
        <v>0</v>
      </c>
    </row>
    <row r="50" spans="1:11" s="20" customFormat="1" ht="13.8">
      <c r="A50" s="15"/>
      <c r="B50" s="70"/>
      <c r="C50" s="15" t="s">
        <v>88</v>
      </c>
      <c r="D50" s="21" t="s">
        <v>26</v>
      </c>
      <c r="E50" s="21" t="s">
        <v>89</v>
      </c>
      <c r="F50" s="17">
        <v>650380056304</v>
      </c>
      <c r="G50" s="79">
        <v>39.99</v>
      </c>
      <c r="H50" s="79">
        <f t="shared" si="0"/>
        <v>17.100000000000001</v>
      </c>
      <c r="I50" s="19">
        <f t="shared" si="1"/>
        <v>0</v>
      </c>
      <c r="K50" s="22"/>
    </row>
    <row r="51" spans="1:11" s="20" customFormat="1" ht="13.8">
      <c r="A51" s="15"/>
      <c r="B51" s="70"/>
      <c r="C51" s="15" t="s">
        <v>90</v>
      </c>
      <c r="D51" s="21" t="s">
        <v>26</v>
      </c>
      <c r="E51" s="21" t="s">
        <v>91</v>
      </c>
      <c r="F51" s="17">
        <v>650380056311</v>
      </c>
      <c r="G51" s="79">
        <v>39.99</v>
      </c>
      <c r="H51" s="79">
        <f t="shared" si="0"/>
        <v>17.100000000000001</v>
      </c>
      <c r="I51" s="19">
        <f>B51*H51</f>
        <v>0</v>
      </c>
    </row>
    <row r="52" spans="1:11" s="20" customFormat="1" ht="13.8">
      <c r="A52" s="15"/>
      <c r="B52" s="70"/>
      <c r="C52" s="15" t="s">
        <v>92</v>
      </c>
      <c r="D52" s="21" t="s">
        <v>26</v>
      </c>
      <c r="E52" s="21" t="s">
        <v>93</v>
      </c>
      <c r="F52" s="17">
        <v>650380056328</v>
      </c>
      <c r="G52" s="79">
        <v>39.99</v>
      </c>
      <c r="H52" s="79">
        <f t="shared" si="0"/>
        <v>17.100000000000001</v>
      </c>
      <c r="I52" s="19">
        <f>B52*H52</f>
        <v>0</v>
      </c>
    </row>
    <row r="53" spans="1:11" s="20" customFormat="1" ht="13.8">
      <c r="A53" s="15"/>
      <c r="B53" s="70"/>
      <c r="C53" s="24" t="s">
        <v>94</v>
      </c>
      <c r="D53" s="25" t="s">
        <v>26</v>
      </c>
      <c r="E53" s="25" t="s">
        <v>95</v>
      </c>
      <c r="F53" s="26">
        <v>650380056335</v>
      </c>
      <c r="G53" s="80">
        <v>39.99</v>
      </c>
      <c r="H53" s="79">
        <f t="shared" si="0"/>
        <v>17.100000000000001</v>
      </c>
      <c r="I53" s="28">
        <f>B53*H53</f>
        <v>0</v>
      </c>
    </row>
    <row r="54" spans="1:11" s="20" customFormat="1">
      <c r="A54" s="15"/>
      <c r="B54" s="70"/>
      <c r="C54" s="24" t="s">
        <v>293</v>
      </c>
      <c r="D54" s="25" t="s">
        <v>26</v>
      </c>
      <c r="E54" s="25" t="s">
        <v>105</v>
      </c>
      <c r="F54" s="26">
        <v>650380057653</v>
      </c>
      <c r="G54" s="80">
        <v>39.99</v>
      </c>
      <c r="H54" s="79">
        <f t="shared" si="0"/>
        <v>17.100000000000001</v>
      </c>
      <c r="I54" s="19">
        <f t="shared" ref="I54:I77" si="2">B54*H54</f>
        <v>0</v>
      </c>
      <c r="K54"/>
    </row>
    <row r="55" spans="1:11" s="20" customFormat="1">
      <c r="A55" s="24"/>
      <c r="B55" s="71"/>
      <c r="C55" s="24" t="s">
        <v>401</v>
      </c>
      <c r="D55" s="21" t="s">
        <v>26</v>
      </c>
      <c r="E55" s="21" t="s">
        <v>155</v>
      </c>
      <c r="F55" s="17">
        <v>650380057646</v>
      </c>
      <c r="G55" s="79">
        <v>39.99</v>
      </c>
      <c r="H55" s="79">
        <f t="shared" si="0"/>
        <v>17.100000000000001</v>
      </c>
      <c r="I55" s="19">
        <f>B55*H55</f>
        <v>0</v>
      </c>
      <c r="K55"/>
    </row>
    <row r="56" spans="1:11" s="20" customFormat="1">
      <c r="A56" s="24"/>
      <c r="B56" s="71"/>
      <c r="C56" s="24" t="s">
        <v>323</v>
      </c>
      <c r="D56" s="25" t="s">
        <v>26</v>
      </c>
      <c r="E56" s="25" t="s">
        <v>324</v>
      </c>
      <c r="F56" s="26">
        <v>650380057790</v>
      </c>
      <c r="G56" s="80">
        <v>39.99</v>
      </c>
      <c r="H56" s="79">
        <f t="shared" si="0"/>
        <v>17.100000000000001</v>
      </c>
      <c r="I56" s="28">
        <f t="shared" si="2"/>
        <v>0</v>
      </c>
      <c r="K56"/>
    </row>
    <row r="57" spans="1:11" s="20" customFormat="1">
      <c r="A57" s="24"/>
      <c r="B57" s="71"/>
      <c r="C57" s="24" t="s">
        <v>325</v>
      </c>
      <c r="D57" s="25" t="s">
        <v>326</v>
      </c>
      <c r="E57" s="25" t="s">
        <v>327</v>
      </c>
      <c r="F57" s="26">
        <v>650380057776</v>
      </c>
      <c r="G57" s="80">
        <v>59.99</v>
      </c>
      <c r="H57" s="79">
        <f t="shared" si="0"/>
        <v>25.650000000000002</v>
      </c>
      <c r="I57" s="19">
        <f t="shared" si="2"/>
        <v>0</v>
      </c>
      <c r="K57"/>
    </row>
    <row r="58" spans="1:11" s="20" customFormat="1">
      <c r="A58" s="24"/>
      <c r="B58" s="71"/>
      <c r="C58" s="88" t="s">
        <v>428</v>
      </c>
      <c r="D58" s="25" t="s">
        <v>26</v>
      </c>
      <c r="E58" s="25" t="s">
        <v>429</v>
      </c>
      <c r="F58" s="26">
        <v>650380058209</v>
      </c>
      <c r="G58" s="80">
        <v>39.99</v>
      </c>
      <c r="H58" s="79">
        <f t="shared" si="0"/>
        <v>17.100000000000001</v>
      </c>
      <c r="I58" s="28">
        <f t="shared" si="2"/>
        <v>0</v>
      </c>
      <c r="K58"/>
    </row>
    <row r="59" spans="1:11" s="20" customFormat="1">
      <c r="A59" s="24"/>
      <c r="B59" s="71"/>
      <c r="C59" s="88" t="s">
        <v>424</v>
      </c>
      <c r="D59" s="25" t="s">
        <v>26</v>
      </c>
      <c r="E59" s="25" t="s">
        <v>408</v>
      </c>
      <c r="F59" s="26">
        <v>650380058179</v>
      </c>
      <c r="G59" s="80">
        <v>39.99</v>
      </c>
      <c r="H59" s="79">
        <f t="shared" si="0"/>
        <v>17.100000000000001</v>
      </c>
      <c r="I59" s="19">
        <f t="shared" si="2"/>
        <v>0</v>
      </c>
      <c r="K59"/>
    </row>
    <row r="60" spans="1:11" s="20" customFormat="1">
      <c r="A60" s="24"/>
      <c r="B60" s="71"/>
      <c r="C60" s="24" t="s">
        <v>334</v>
      </c>
      <c r="D60" s="25" t="s">
        <v>396</v>
      </c>
      <c r="E60" s="25" t="s">
        <v>331</v>
      </c>
      <c r="F60" s="26">
        <v>650380057967</v>
      </c>
      <c r="G60" s="80">
        <v>59.99</v>
      </c>
      <c r="H60" s="79">
        <f t="shared" si="0"/>
        <v>25.650000000000002</v>
      </c>
      <c r="I60" s="28">
        <f t="shared" si="2"/>
        <v>0</v>
      </c>
      <c r="K60"/>
    </row>
    <row r="61" spans="1:11" s="20" customFormat="1">
      <c r="A61" s="24"/>
      <c r="B61" s="71"/>
      <c r="C61" s="88" t="s">
        <v>430</v>
      </c>
      <c r="D61" s="25" t="s">
        <v>26</v>
      </c>
      <c r="E61" s="25" t="s">
        <v>351</v>
      </c>
      <c r="F61" s="26">
        <v>650380058230</v>
      </c>
      <c r="G61" s="80">
        <v>44.99</v>
      </c>
      <c r="H61" s="79">
        <f t="shared" si="0"/>
        <v>19.240000000000002</v>
      </c>
      <c r="I61" s="19">
        <f t="shared" si="2"/>
        <v>0</v>
      </c>
      <c r="K61"/>
    </row>
    <row r="62" spans="1:11" s="20" customFormat="1">
      <c r="A62" s="24"/>
      <c r="B62" s="71"/>
      <c r="C62" s="88" t="s">
        <v>431</v>
      </c>
      <c r="D62" s="25" t="s">
        <v>26</v>
      </c>
      <c r="E62" s="25" t="s">
        <v>130</v>
      </c>
      <c r="F62" s="26">
        <v>650380058322</v>
      </c>
      <c r="G62" s="80">
        <v>39.99</v>
      </c>
      <c r="H62" s="79">
        <f t="shared" si="0"/>
        <v>17.100000000000001</v>
      </c>
      <c r="I62" s="28">
        <f t="shared" si="2"/>
        <v>0</v>
      </c>
      <c r="K62"/>
    </row>
    <row r="63" spans="1:11" s="20" customFormat="1">
      <c r="A63" s="24"/>
      <c r="B63" s="71"/>
      <c r="C63" s="24" t="s">
        <v>328</v>
      </c>
      <c r="D63" s="21" t="s">
        <v>26</v>
      </c>
      <c r="E63" s="21" t="s">
        <v>329</v>
      </c>
      <c r="F63" s="17">
        <v>650380057769</v>
      </c>
      <c r="G63" s="79">
        <v>39.99</v>
      </c>
      <c r="H63" s="79">
        <f t="shared" ref="H63:H69" si="3">ROUNDUP((((G63/2)*0.9)*0.95),2)</f>
        <v>17.100000000000001</v>
      </c>
      <c r="I63" s="19">
        <f t="shared" si="2"/>
        <v>0</v>
      </c>
      <c r="K63"/>
    </row>
    <row r="64" spans="1:11" s="20" customFormat="1">
      <c r="A64" s="24"/>
      <c r="B64" s="71"/>
      <c r="C64" s="15" t="s">
        <v>265</v>
      </c>
      <c r="D64" s="16" t="s">
        <v>26</v>
      </c>
      <c r="E64" s="16" t="s">
        <v>266</v>
      </c>
      <c r="F64" s="17" t="s">
        <v>267</v>
      </c>
      <c r="G64" s="18">
        <v>39.99</v>
      </c>
      <c r="H64" s="18">
        <f t="shared" si="3"/>
        <v>17.100000000000001</v>
      </c>
      <c r="I64" s="28">
        <f t="shared" si="2"/>
        <v>0</v>
      </c>
      <c r="K64"/>
    </row>
    <row r="65" spans="1:12" s="20" customFormat="1">
      <c r="A65" s="24"/>
      <c r="B65" s="71"/>
      <c r="C65" s="15" t="s">
        <v>268</v>
      </c>
      <c r="D65" s="21" t="s">
        <v>26</v>
      </c>
      <c r="E65" s="21" t="s">
        <v>269</v>
      </c>
      <c r="F65" s="17" t="s">
        <v>270</v>
      </c>
      <c r="G65" s="18">
        <v>39.99</v>
      </c>
      <c r="H65" s="18">
        <f t="shared" si="3"/>
        <v>17.100000000000001</v>
      </c>
      <c r="I65" s="19">
        <f t="shared" si="2"/>
        <v>0</v>
      </c>
      <c r="K65"/>
    </row>
    <row r="66" spans="1:12" s="20" customFormat="1">
      <c r="A66" s="24"/>
      <c r="B66" s="71"/>
      <c r="C66" s="15" t="s">
        <v>271</v>
      </c>
      <c r="D66" s="21" t="s">
        <v>26</v>
      </c>
      <c r="E66" s="21" t="s">
        <v>272</v>
      </c>
      <c r="F66" s="17" t="s">
        <v>273</v>
      </c>
      <c r="G66" s="18">
        <v>39.99</v>
      </c>
      <c r="H66" s="18">
        <f t="shared" si="3"/>
        <v>17.100000000000001</v>
      </c>
      <c r="I66" s="28">
        <f t="shared" si="2"/>
        <v>0</v>
      </c>
      <c r="K66"/>
    </row>
    <row r="67" spans="1:12" s="20" customFormat="1">
      <c r="A67" s="24"/>
      <c r="B67" s="71"/>
      <c r="C67" s="15" t="s">
        <v>274</v>
      </c>
      <c r="D67" s="21" t="s">
        <v>26</v>
      </c>
      <c r="E67" s="21" t="s">
        <v>275</v>
      </c>
      <c r="F67" s="17" t="s">
        <v>276</v>
      </c>
      <c r="G67" s="18">
        <v>39.99</v>
      </c>
      <c r="H67" s="18">
        <f t="shared" si="3"/>
        <v>17.100000000000001</v>
      </c>
      <c r="I67" s="19">
        <f t="shared" si="2"/>
        <v>0</v>
      </c>
      <c r="K67"/>
    </row>
    <row r="68" spans="1:12" s="20" customFormat="1">
      <c r="A68" s="24"/>
      <c r="B68" s="71"/>
      <c r="C68" s="24" t="s">
        <v>277</v>
      </c>
      <c r="D68" s="25" t="s">
        <v>26</v>
      </c>
      <c r="E68" s="25" t="s">
        <v>278</v>
      </c>
      <c r="F68" s="26" t="s">
        <v>279</v>
      </c>
      <c r="G68" s="27">
        <v>39.99</v>
      </c>
      <c r="H68" s="18">
        <f t="shared" si="3"/>
        <v>17.100000000000001</v>
      </c>
      <c r="I68" s="28">
        <f t="shared" si="2"/>
        <v>0</v>
      </c>
      <c r="K68"/>
    </row>
    <row r="69" spans="1:12" s="20" customFormat="1">
      <c r="A69" s="24"/>
      <c r="B69" s="71"/>
      <c r="C69" s="88" t="s">
        <v>425</v>
      </c>
      <c r="D69" s="25" t="s">
        <v>26</v>
      </c>
      <c r="E69" s="25" t="s">
        <v>421</v>
      </c>
      <c r="F69" s="26">
        <v>650380058193</v>
      </c>
      <c r="G69" s="27">
        <v>39.99</v>
      </c>
      <c r="H69" s="18">
        <f t="shared" si="3"/>
        <v>17.100000000000001</v>
      </c>
      <c r="I69" s="19">
        <f t="shared" si="2"/>
        <v>0</v>
      </c>
      <c r="K69"/>
    </row>
    <row r="70" spans="1:12" s="20" customFormat="1">
      <c r="A70" s="24"/>
      <c r="B70" s="71"/>
      <c r="C70" s="88" t="s">
        <v>426</v>
      </c>
      <c r="D70" s="25" t="s">
        <v>26</v>
      </c>
      <c r="E70" s="25" t="s">
        <v>413</v>
      </c>
      <c r="F70" s="26">
        <v>650380058186</v>
      </c>
      <c r="G70" s="27">
        <v>39.99</v>
      </c>
      <c r="H70" s="18">
        <f>ROUNDUP((((G70/2)*0.9)*0.95),2)</f>
        <v>17.100000000000001</v>
      </c>
      <c r="I70" s="28">
        <f t="shared" si="2"/>
        <v>0</v>
      </c>
      <c r="K70"/>
    </row>
    <row r="71" spans="1:12" s="20" customFormat="1">
      <c r="A71" s="24"/>
      <c r="B71" s="71"/>
      <c r="C71" s="88" t="s">
        <v>427</v>
      </c>
      <c r="D71" s="25" t="s">
        <v>351</v>
      </c>
      <c r="E71" s="25" t="s">
        <v>403</v>
      </c>
      <c r="F71" s="26">
        <v>650380058360</v>
      </c>
      <c r="G71" s="27">
        <v>44.99</v>
      </c>
      <c r="H71" s="18">
        <f t="shared" ref="H71" si="4">ROUNDUP((((G71/2)*0.9)*0.95),2)</f>
        <v>19.240000000000002</v>
      </c>
      <c r="I71" s="19">
        <f t="shared" si="2"/>
        <v>0</v>
      </c>
      <c r="K71"/>
    </row>
    <row r="72" spans="1:12" s="20" customFormat="1">
      <c r="A72" s="24"/>
      <c r="B72" s="71"/>
      <c r="C72" s="15" t="s">
        <v>336</v>
      </c>
      <c r="D72" s="21" t="s">
        <v>26</v>
      </c>
      <c r="E72" s="16" t="s">
        <v>342</v>
      </c>
      <c r="F72" s="17">
        <v>650380058049</v>
      </c>
      <c r="G72" s="18">
        <v>39.99</v>
      </c>
      <c r="H72" s="18">
        <f>ROUNDUP((((G72/2)*0.9)*0.95),2)</f>
        <v>17.100000000000001</v>
      </c>
      <c r="I72" s="28">
        <f t="shared" si="2"/>
        <v>0</v>
      </c>
      <c r="K72"/>
    </row>
    <row r="73" spans="1:12" s="20" customFormat="1">
      <c r="A73" s="24"/>
      <c r="B73" s="71"/>
      <c r="C73" s="15" t="s">
        <v>337</v>
      </c>
      <c r="D73" s="21" t="s">
        <v>26</v>
      </c>
      <c r="E73" s="16" t="s">
        <v>343</v>
      </c>
      <c r="F73" s="17">
        <v>650380058056</v>
      </c>
      <c r="G73" s="18">
        <v>39.99</v>
      </c>
      <c r="H73" s="18">
        <f>ROUNDUP((((G73/2)*0.9)*0.95),2)</f>
        <v>17.100000000000001</v>
      </c>
      <c r="I73" s="19">
        <f t="shared" si="2"/>
        <v>0</v>
      </c>
      <c r="K73"/>
    </row>
    <row r="74" spans="1:12" s="20" customFormat="1">
      <c r="A74" s="24"/>
      <c r="B74" s="71"/>
      <c r="C74" s="15" t="s">
        <v>338</v>
      </c>
      <c r="D74" s="21" t="s">
        <v>26</v>
      </c>
      <c r="E74" s="21" t="s">
        <v>344</v>
      </c>
      <c r="F74" s="17">
        <v>650380058063</v>
      </c>
      <c r="G74" s="18">
        <v>39.99</v>
      </c>
      <c r="H74" s="18">
        <f>ROUNDUP((((G74/2)*0.9)*0.95),2)</f>
        <v>17.100000000000001</v>
      </c>
      <c r="I74" s="28">
        <f t="shared" si="2"/>
        <v>0</v>
      </c>
      <c r="K74"/>
    </row>
    <row r="75" spans="1:12" s="20" customFormat="1">
      <c r="A75" s="24"/>
      <c r="B75" s="71"/>
      <c r="C75" s="24" t="s">
        <v>339</v>
      </c>
      <c r="D75" s="21" t="s">
        <v>26</v>
      </c>
      <c r="E75" s="25" t="s">
        <v>345</v>
      </c>
      <c r="F75" s="26">
        <v>650380058070</v>
      </c>
      <c r="G75" s="27">
        <v>39.99</v>
      </c>
      <c r="H75" s="18">
        <f t="shared" ref="H75:H77" si="5">ROUNDUP((((G75/2)*0.9)*0.95),2)</f>
        <v>17.100000000000001</v>
      </c>
      <c r="I75" s="19">
        <f t="shared" si="2"/>
        <v>0</v>
      </c>
      <c r="K75"/>
    </row>
    <row r="76" spans="1:12" s="20" customFormat="1">
      <c r="A76" s="24"/>
      <c r="B76" s="71"/>
      <c r="C76" s="24" t="s">
        <v>340</v>
      </c>
      <c r="D76" s="21" t="s">
        <v>26</v>
      </c>
      <c r="E76" s="25" t="s">
        <v>346</v>
      </c>
      <c r="F76" s="26">
        <v>650380058087</v>
      </c>
      <c r="G76" s="27">
        <v>39.99</v>
      </c>
      <c r="H76" s="18">
        <f t="shared" si="5"/>
        <v>17.100000000000001</v>
      </c>
      <c r="I76" s="28">
        <f t="shared" si="2"/>
        <v>0</v>
      </c>
      <c r="K76"/>
    </row>
    <row r="77" spans="1:12" s="20" customFormat="1" thickBot="1">
      <c r="A77" s="24"/>
      <c r="B77" s="71"/>
      <c r="C77" s="35" t="s">
        <v>341</v>
      </c>
      <c r="D77" s="35" t="s">
        <v>26</v>
      </c>
      <c r="E77" s="35" t="s">
        <v>347</v>
      </c>
      <c r="F77" s="36">
        <v>650380058094</v>
      </c>
      <c r="G77" s="37">
        <v>39.99</v>
      </c>
      <c r="H77" s="37">
        <f t="shared" si="5"/>
        <v>17.100000000000001</v>
      </c>
      <c r="I77" s="19">
        <f t="shared" si="2"/>
        <v>0</v>
      </c>
    </row>
    <row r="78" spans="1:12" s="20" customFormat="1" ht="13.8">
      <c r="A78" s="29"/>
      <c r="B78" s="30"/>
      <c r="C78" s="29"/>
      <c r="D78" s="29"/>
      <c r="E78" s="29"/>
      <c r="F78" s="31"/>
      <c r="G78" s="32"/>
      <c r="H78" s="32"/>
      <c r="I78" s="33"/>
    </row>
    <row r="79" spans="1:12" s="20" customFormat="1" ht="15.6">
      <c r="A79" s="115" t="s">
        <v>192</v>
      </c>
      <c r="B79" s="116"/>
      <c r="C79" s="116"/>
      <c r="D79" s="116"/>
      <c r="E79" s="116"/>
      <c r="F79" s="116"/>
      <c r="G79" s="116"/>
      <c r="H79" s="116"/>
      <c r="I79" s="117"/>
      <c r="K79"/>
      <c r="L79"/>
    </row>
    <row r="80" spans="1:12" s="20" customFormat="1">
      <c r="A80" s="12"/>
      <c r="B80" s="13" t="s">
        <v>17</v>
      </c>
      <c r="C80" s="13" t="s">
        <v>18</v>
      </c>
      <c r="D80" s="13" t="s">
        <v>19</v>
      </c>
      <c r="E80" s="13" t="s">
        <v>20</v>
      </c>
      <c r="F80" s="13" t="s">
        <v>21</v>
      </c>
      <c r="G80" s="13" t="s">
        <v>22</v>
      </c>
      <c r="H80" s="13" t="s">
        <v>23</v>
      </c>
      <c r="I80" s="14" t="s">
        <v>24</v>
      </c>
      <c r="K80"/>
      <c r="L80"/>
    </row>
    <row r="81" spans="1:13" s="20" customFormat="1">
      <c r="A81" s="15"/>
      <c r="B81" s="72"/>
      <c r="C81" s="15" t="s">
        <v>193</v>
      </c>
      <c r="D81" s="21" t="s">
        <v>26</v>
      </c>
      <c r="E81" s="21" t="s">
        <v>68</v>
      </c>
      <c r="F81" s="17">
        <v>650380057158</v>
      </c>
      <c r="G81" s="18">
        <v>49.99</v>
      </c>
      <c r="H81" s="18">
        <f>ROUNDUP((((G81/2)*0.9)*0.95),2)</f>
        <v>21.380000000000003</v>
      </c>
      <c r="I81" s="19">
        <f>B81*H81</f>
        <v>0</v>
      </c>
      <c r="K81"/>
      <c r="L81"/>
    </row>
    <row r="82" spans="1:13" s="20" customFormat="1">
      <c r="A82" s="15"/>
      <c r="B82" s="72"/>
      <c r="C82" s="15" t="s">
        <v>194</v>
      </c>
      <c r="D82" s="21" t="s">
        <v>55</v>
      </c>
      <c r="E82" s="21" t="s">
        <v>72</v>
      </c>
      <c r="F82" s="17">
        <v>650380057141</v>
      </c>
      <c r="G82" s="18">
        <v>54.99</v>
      </c>
      <c r="H82" s="18">
        <f>ROUNDUP((((G82/2)*0.9)*0.95),2)</f>
        <v>23.51</v>
      </c>
      <c r="I82" s="19">
        <f>B82*H82</f>
        <v>0</v>
      </c>
      <c r="K82"/>
      <c r="L82"/>
    </row>
    <row r="83" spans="1:13" s="20" customFormat="1">
      <c r="A83" s="15"/>
      <c r="B83" s="72"/>
      <c r="C83" s="15" t="s">
        <v>195</v>
      </c>
      <c r="D83" s="16" t="s">
        <v>74</v>
      </c>
      <c r="E83" s="16" t="s">
        <v>77</v>
      </c>
      <c r="F83" s="17">
        <v>650380057165</v>
      </c>
      <c r="G83" s="18">
        <v>54.99</v>
      </c>
      <c r="H83" s="18">
        <f>ROUNDUP((((G83/2)*0.9)*0.95),2)</f>
        <v>23.51</v>
      </c>
      <c r="I83" s="19">
        <f>B83*H83</f>
        <v>0</v>
      </c>
      <c r="K83"/>
      <c r="L83"/>
    </row>
    <row r="84" spans="1:13" s="20" customFormat="1">
      <c r="A84" s="24"/>
      <c r="B84" s="73"/>
      <c r="C84" s="24" t="s">
        <v>196</v>
      </c>
      <c r="D84" s="25" t="s">
        <v>335</v>
      </c>
      <c r="E84" s="25" t="s">
        <v>133</v>
      </c>
      <c r="F84" s="26">
        <v>650380057134</v>
      </c>
      <c r="G84" s="27">
        <v>64.989999999999995</v>
      </c>
      <c r="H84" s="18">
        <f>ROUNDUP((((G84/2)*0.9)*0.95),2)</f>
        <v>27.790000000000003</v>
      </c>
      <c r="I84" s="19">
        <f>B84*H84</f>
        <v>0</v>
      </c>
      <c r="K84"/>
      <c r="L84"/>
    </row>
    <row r="85" spans="1:13" ht="15" thickBot="1">
      <c r="A85" s="24"/>
      <c r="B85" s="73"/>
      <c r="C85" s="24" t="s">
        <v>330</v>
      </c>
      <c r="D85" s="25" t="s">
        <v>396</v>
      </c>
      <c r="E85" s="25" t="s">
        <v>331</v>
      </c>
      <c r="F85" s="26">
        <v>650380057783</v>
      </c>
      <c r="G85" s="27">
        <v>64.989999999999995</v>
      </c>
      <c r="H85" s="18">
        <f>ROUNDUP((((G85/2)*0.9)*0.95),2)</f>
        <v>27.790000000000003</v>
      </c>
      <c r="I85" s="28">
        <f>B85*H85</f>
        <v>0</v>
      </c>
      <c r="M85" s="20"/>
    </row>
    <row r="86" spans="1:13" s="20" customFormat="1">
      <c r="A86" s="114"/>
      <c r="B86" s="114"/>
      <c r="C86" s="114"/>
      <c r="D86" s="114"/>
      <c r="E86" s="114"/>
      <c r="F86" s="114"/>
      <c r="G86" s="114"/>
      <c r="H86" s="30"/>
      <c r="I86" s="30"/>
      <c r="K86"/>
      <c r="L86"/>
    </row>
    <row r="87" spans="1:13" ht="15.6">
      <c r="A87" s="115" t="s">
        <v>433</v>
      </c>
      <c r="B87" s="116"/>
      <c r="C87" s="116"/>
      <c r="D87" s="116"/>
      <c r="E87" s="116"/>
      <c r="F87" s="116"/>
      <c r="G87" s="116"/>
      <c r="H87" s="116"/>
      <c r="I87" s="117"/>
    </row>
    <row r="88" spans="1:13">
      <c r="A88" s="12"/>
      <c r="B88" s="13" t="s">
        <v>17</v>
      </c>
      <c r="C88" s="13" t="s">
        <v>18</v>
      </c>
      <c r="D88" s="13" t="s">
        <v>19</v>
      </c>
      <c r="E88" s="13" t="s">
        <v>20</v>
      </c>
      <c r="F88" s="13" t="s">
        <v>21</v>
      </c>
      <c r="G88" s="13" t="s">
        <v>22</v>
      </c>
      <c r="H88" s="13" t="s">
        <v>23</v>
      </c>
      <c r="I88" s="14" t="s">
        <v>24</v>
      </c>
    </row>
    <row r="89" spans="1:13">
      <c r="A89" s="15"/>
      <c r="B89" s="72"/>
      <c r="C89" s="81" t="s">
        <v>409</v>
      </c>
      <c r="D89" s="21" t="s">
        <v>26</v>
      </c>
      <c r="E89" s="16" t="s">
        <v>79</v>
      </c>
      <c r="F89" s="17">
        <v>650380058254</v>
      </c>
      <c r="G89" s="18">
        <v>54.99</v>
      </c>
      <c r="H89" s="18">
        <f t="shared" ref="H89:H92" si="6">ROUNDUP((((G89/2)*0.9)*0.95),2)</f>
        <v>23.51</v>
      </c>
      <c r="I89" s="19">
        <f>B89*H89</f>
        <v>0</v>
      </c>
    </row>
    <row r="90" spans="1:13">
      <c r="A90" s="15"/>
      <c r="B90" s="72"/>
      <c r="C90" s="81" t="s">
        <v>410</v>
      </c>
      <c r="D90" s="21" t="s">
        <v>26</v>
      </c>
      <c r="E90" s="16" t="s">
        <v>358</v>
      </c>
      <c r="F90" s="17">
        <v>650380058247</v>
      </c>
      <c r="G90" s="18">
        <v>54.99</v>
      </c>
      <c r="H90" s="18">
        <f t="shared" si="6"/>
        <v>23.51</v>
      </c>
      <c r="I90" s="19">
        <f t="shared" ref="I90" si="7">B90*H90</f>
        <v>0</v>
      </c>
    </row>
    <row r="91" spans="1:13">
      <c r="A91" s="24"/>
      <c r="B91" s="73"/>
      <c r="C91" s="81" t="s">
        <v>411</v>
      </c>
      <c r="D91" s="21" t="s">
        <v>26</v>
      </c>
      <c r="E91" s="16" t="s">
        <v>412</v>
      </c>
      <c r="F91" s="17">
        <v>650380058261</v>
      </c>
      <c r="G91" s="18">
        <v>59.99</v>
      </c>
      <c r="H91" s="18">
        <f t="shared" ref="H91" si="8">ROUNDUP((((G91/2)*0.9)*0.95),2)</f>
        <v>25.650000000000002</v>
      </c>
      <c r="I91" s="19">
        <f t="shared" ref="I91" si="9">B91*H91</f>
        <v>0</v>
      </c>
    </row>
    <row r="92" spans="1:13" ht="15" thickBot="1">
      <c r="A92" s="34"/>
      <c r="B92" s="78"/>
      <c r="C92" s="86" t="s">
        <v>434</v>
      </c>
      <c r="D92" s="35" t="s">
        <v>435</v>
      </c>
      <c r="E92" s="35" t="s">
        <v>436</v>
      </c>
      <c r="F92" s="36">
        <v>650380058384</v>
      </c>
      <c r="G92" s="37">
        <v>12.99</v>
      </c>
      <c r="H92" s="37">
        <f t="shared" si="6"/>
        <v>5.56</v>
      </c>
      <c r="I92" s="98">
        <f>B92*H92</f>
        <v>0</v>
      </c>
    </row>
    <row r="93" spans="1:13" s="20" customFormat="1" ht="13.8">
      <c r="A93" s="114"/>
      <c r="B93" s="114"/>
      <c r="C93" s="114"/>
      <c r="D93" s="114"/>
      <c r="E93" s="114"/>
      <c r="F93" s="114"/>
      <c r="G93" s="114"/>
      <c r="H93" s="30"/>
      <c r="I93" s="30"/>
    </row>
    <row r="94" spans="1:13" s="20" customFormat="1" ht="15">
      <c r="A94" s="115" t="s">
        <v>180</v>
      </c>
      <c r="B94" s="116"/>
      <c r="C94" s="116"/>
      <c r="D94" s="116"/>
      <c r="E94" s="116"/>
      <c r="F94" s="116"/>
      <c r="G94" s="116"/>
      <c r="H94" s="116"/>
      <c r="I94" s="117"/>
    </row>
    <row r="95" spans="1:13" s="20" customFormat="1" ht="13.8">
      <c r="A95" s="12"/>
      <c r="B95" s="13" t="s">
        <v>17</v>
      </c>
      <c r="C95" s="13" t="s">
        <v>18</v>
      </c>
      <c r="D95" s="13" t="s">
        <v>19</v>
      </c>
      <c r="E95" s="13" t="s">
        <v>20</v>
      </c>
      <c r="F95" s="13" t="s">
        <v>21</v>
      </c>
      <c r="G95" s="13" t="s">
        <v>22</v>
      </c>
      <c r="H95" s="13" t="s">
        <v>23</v>
      </c>
      <c r="I95" s="14" t="s">
        <v>24</v>
      </c>
    </row>
    <row r="96" spans="1:13">
      <c r="A96" s="15"/>
      <c r="B96" s="72"/>
      <c r="C96" s="15" t="s">
        <v>181</v>
      </c>
      <c r="D96" s="21" t="s">
        <v>55</v>
      </c>
      <c r="E96" s="21" t="s">
        <v>56</v>
      </c>
      <c r="F96" s="17">
        <v>650380056618</v>
      </c>
      <c r="G96" s="18">
        <v>59.99</v>
      </c>
      <c r="H96" s="18">
        <f t="shared" ref="H96:H104" si="10">ROUNDUP((((G96/2)*0.9)*0.95),2)</f>
        <v>25.650000000000002</v>
      </c>
      <c r="I96" s="19">
        <f t="shared" ref="I96:I104" si="11">B96*H96</f>
        <v>0</v>
      </c>
    </row>
    <row r="97" spans="1:9">
      <c r="A97" s="15"/>
      <c r="B97" s="72"/>
      <c r="C97" s="15" t="s">
        <v>322</v>
      </c>
      <c r="D97" s="16" t="s">
        <v>320</v>
      </c>
      <c r="E97" s="21" t="s">
        <v>60</v>
      </c>
      <c r="F97" s="17">
        <v>650380057745</v>
      </c>
      <c r="G97" s="18">
        <v>49.99</v>
      </c>
      <c r="H97" s="18">
        <f t="shared" si="10"/>
        <v>21.380000000000003</v>
      </c>
      <c r="I97" s="19">
        <f t="shared" si="11"/>
        <v>0</v>
      </c>
    </row>
    <row r="98" spans="1:9">
      <c r="A98" s="15"/>
      <c r="B98" s="72"/>
      <c r="C98" s="15" t="s">
        <v>182</v>
      </c>
      <c r="D98" s="16" t="s">
        <v>26</v>
      </c>
      <c r="E98" s="16" t="s">
        <v>68</v>
      </c>
      <c r="F98" s="17">
        <v>650380056526</v>
      </c>
      <c r="G98" s="18">
        <v>49.99</v>
      </c>
      <c r="H98" s="18">
        <f t="shared" si="10"/>
        <v>21.380000000000003</v>
      </c>
      <c r="I98" s="19">
        <f t="shared" si="11"/>
        <v>0</v>
      </c>
    </row>
    <row r="99" spans="1:9" s="20" customFormat="1" ht="13.8">
      <c r="A99" s="15"/>
      <c r="B99" s="72"/>
      <c r="C99" s="15" t="s">
        <v>183</v>
      </c>
      <c r="D99" s="21" t="s">
        <v>74</v>
      </c>
      <c r="E99" s="21" t="s">
        <v>75</v>
      </c>
      <c r="F99" s="17">
        <v>650380056625</v>
      </c>
      <c r="G99" s="18">
        <v>54.99</v>
      </c>
      <c r="H99" s="18">
        <f t="shared" si="10"/>
        <v>23.51</v>
      </c>
      <c r="I99" s="19">
        <f t="shared" si="11"/>
        <v>0</v>
      </c>
    </row>
    <row r="100" spans="1:9" s="20" customFormat="1" ht="13.8">
      <c r="A100" s="15"/>
      <c r="B100" s="72"/>
      <c r="C100" s="15" t="s">
        <v>184</v>
      </c>
      <c r="D100" s="21" t="s">
        <v>74</v>
      </c>
      <c r="E100" s="21" t="s">
        <v>79</v>
      </c>
      <c r="F100" s="17">
        <v>650380056540</v>
      </c>
      <c r="G100" s="18">
        <v>54.99</v>
      </c>
      <c r="H100" s="18">
        <f t="shared" si="10"/>
        <v>23.51</v>
      </c>
      <c r="I100" s="19">
        <f t="shared" si="11"/>
        <v>0</v>
      </c>
    </row>
    <row r="101" spans="1:9" s="20" customFormat="1" ht="13.8">
      <c r="A101" s="15"/>
      <c r="B101" s="72"/>
      <c r="C101" s="15" t="s">
        <v>185</v>
      </c>
      <c r="D101" s="21" t="s">
        <v>26</v>
      </c>
      <c r="E101" s="21" t="s">
        <v>83</v>
      </c>
      <c r="F101" s="17">
        <v>650380056564</v>
      </c>
      <c r="G101" s="18">
        <v>49.99</v>
      </c>
      <c r="H101" s="18">
        <f t="shared" si="10"/>
        <v>21.380000000000003</v>
      </c>
      <c r="I101" s="19">
        <f t="shared" si="11"/>
        <v>0</v>
      </c>
    </row>
    <row r="102" spans="1:9" s="20" customFormat="1" ht="13.8">
      <c r="A102" s="15"/>
      <c r="B102" s="72"/>
      <c r="C102" s="15" t="s">
        <v>186</v>
      </c>
      <c r="D102" s="21" t="s">
        <v>26</v>
      </c>
      <c r="E102" s="21" t="s">
        <v>87</v>
      </c>
      <c r="F102" s="17">
        <v>650380056588</v>
      </c>
      <c r="G102" s="18">
        <v>49.99</v>
      </c>
      <c r="H102" s="18">
        <f t="shared" si="10"/>
        <v>21.380000000000003</v>
      </c>
      <c r="I102" s="19">
        <f t="shared" si="11"/>
        <v>0</v>
      </c>
    </row>
    <row r="103" spans="1:9" s="20" customFormat="1" ht="13.8">
      <c r="A103" s="15"/>
      <c r="B103" s="72"/>
      <c r="C103" s="15" t="s">
        <v>188</v>
      </c>
      <c r="D103" s="21" t="s">
        <v>55</v>
      </c>
      <c r="E103" s="21" t="s">
        <v>189</v>
      </c>
      <c r="F103" s="17">
        <v>650380056601</v>
      </c>
      <c r="G103" s="18">
        <v>59.99</v>
      </c>
      <c r="H103" s="18">
        <f t="shared" si="10"/>
        <v>25.650000000000002</v>
      </c>
      <c r="I103" s="19">
        <f t="shared" si="11"/>
        <v>0</v>
      </c>
    </row>
    <row r="104" spans="1:9" s="20" customFormat="1" thickBot="1">
      <c r="A104" s="24"/>
      <c r="B104" s="99"/>
      <c r="C104" s="100" t="s">
        <v>190</v>
      </c>
      <c r="D104" s="101" t="s">
        <v>26</v>
      </c>
      <c r="E104" s="101" t="s">
        <v>191</v>
      </c>
      <c r="F104" s="102">
        <v>650380056595</v>
      </c>
      <c r="G104" s="103">
        <v>49.99</v>
      </c>
      <c r="H104" s="103">
        <f t="shared" si="10"/>
        <v>21.380000000000003</v>
      </c>
      <c r="I104" s="98">
        <f t="shared" si="11"/>
        <v>0</v>
      </c>
    </row>
    <row r="105" spans="1:9">
      <c r="A105" s="39"/>
      <c r="B105" s="62"/>
      <c r="C105" s="40"/>
      <c r="D105" s="76"/>
      <c r="E105" s="76"/>
      <c r="F105" s="41"/>
      <c r="G105" s="42"/>
      <c r="H105" s="42"/>
      <c r="I105" s="68"/>
    </row>
    <row r="106" spans="1:9" ht="15.6">
      <c r="A106" s="115" t="s">
        <v>314</v>
      </c>
      <c r="B106" s="116"/>
      <c r="C106" s="116"/>
      <c r="D106" s="116"/>
      <c r="E106" s="116"/>
      <c r="F106" s="116"/>
      <c r="G106" s="116"/>
      <c r="H106" s="116"/>
      <c r="I106" s="117"/>
    </row>
    <row r="107" spans="1:9">
      <c r="A107" s="12"/>
      <c r="B107" s="13" t="s">
        <v>17</v>
      </c>
      <c r="C107" s="13" t="s">
        <v>18</v>
      </c>
      <c r="D107" s="13" t="s">
        <v>19</v>
      </c>
      <c r="E107" s="13" t="s">
        <v>20</v>
      </c>
      <c r="F107" s="13" t="s">
        <v>21</v>
      </c>
      <c r="G107" s="13" t="s">
        <v>22</v>
      </c>
      <c r="H107" s="13" t="s">
        <v>23</v>
      </c>
      <c r="I107" s="14" t="s">
        <v>24</v>
      </c>
    </row>
    <row r="108" spans="1:9">
      <c r="A108" s="15"/>
      <c r="B108" s="72"/>
      <c r="C108" s="15" t="s">
        <v>315</v>
      </c>
      <c r="D108" s="16" t="s">
        <v>26</v>
      </c>
      <c r="E108" s="16" t="s">
        <v>51</v>
      </c>
      <c r="F108" s="17">
        <v>650380057707</v>
      </c>
      <c r="G108" s="18">
        <v>41.99</v>
      </c>
      <c r="H108" s="18">
        <f>ROUNDUP((((G108/2)*0.9)*0.95),2)</f>
        <v>17.96</v>
      </c>
      <c r="I108" s="19">
        <f>B108*H108</f>
        <v>0</v>
      </c>
    </row>
    <row r="109" spans="1:9">
      <c r="A109" s="15"/>
      <c r="B109" s="72"/>
      <c r="C109" s="15" t="s">
        <v>316</v>
      </c>
      <c r="D109" s="16" t="s">
        <v>55</v>
      </c>
      <c r="E109" s="16" t="s">
        <v>72</v>
      </c>
      <c r="F109" s="17">
        <v>650380057691</v>
      </c>
      <c r="G109" s="18">
        <v>54.99</v>
      </c>
      <c r="H109" s="18">
        <f>ROUNDUP((((G109/2)*0.9)*0.95),2)</f>
        <v>23.51</v>
      </c>
      <c r="I109" s="19">
        <f>B109*H109</f>
        <v>0</v>
      </c>
    </row>
    <row r="110" spans="1:9">
      <c r="A110" s="15"/>
      <c r="B110" s="72"/>
      <c r="C110" s="15" t="s">
        <v>317</v>
      </c>
      <c r="D110" s="16" t="s">
        <v>320</v>
      </c>
      <c r="E110" s="16" t="s">
        <v>45</v>
      </c>
      <c r="F110" s="17">
        <v>650380057738</v>
      </c>
      <c r="G110" s="18">
        <v>41.99</v>
      </c>
      <c r="H110" s="18">
        <f t="shared" ref="H110:H112" si="12">ROUNDUP((((G110/2)*0.9)*0.95),2)</f>
        <v>17.96</v>
      </c>
      <c r="I110" s="19">
        <f>B110*H110</f>
        <v>0</v>
      </c>
    </row>
    <row r="111" spans="1:9">
      <c r="A111" s="15"/>
      <c r="B111" s="72"/>
      <c r="C111" s="15" t="s">
        <v>318</v>
      </c>
      <c r="D111" s="16" t="s">
        <v>321</v>
      </c>
      <c r="E111" s="16" t="s">
        <v>135</v>
      </c>
      <c r="F111" s="17">
        <v>650380057721</v>
      </c>
      <c r="G111" s="18">
        <v>54.99</v>
      </c>
      <c r="H111" s="18">
        <f t="shared" si="12"/>
        <v>23.51</v>
      </c>
      <c r="I111" s="19">
        <f>B111*H111</f>
        <v>0</v>
      </c>
    </row>
    <row r="112" spans="1:9" ht="15" thickBot="1">
      <c r="A112" s="34"/>
      <c r="B112" s="74"/>
      <c r="C112" s="34" t="s">
        <v>319</v>
      </c>
      <c r="D112" s="35" t="s">
        <v>320</v>
      </c>
      <c r="E112" s="35" t="s">
        <v>130</v>
      </c>
      <c r="F112" s="36">
        <v>650380057714</v>
      </c>
      <c r="G112" s="37">
        <v>41.99</v>
      </c>
      <c r="H112" s="103">
        <f t="shared" si="12"/>
        <v>17.96</v>
      </c>
      <c r="I112" s="38">
        <f>B112*H112</f>
        <v>0</v>
      </c>
    </row>
    <row r="113" spans="1:13" s="20" customFormat="1" ht="13.8">
      <c r="A113" s="40"/>
      <c r="C113" s="40"/>
      <c r="D113" s="40"/>
      <c r="E113" s="40"/>
      <c r="F113" s="41"/>
      <c r="G113" s="42"/>
      <c r="H113" s="42"/>
      <c r="I113" s="68"/>
    </row>
    <row r="114" spans="1:13" s="20" customFormat="1" ht="15">
      <c r="A114" s="115" t="s">
        <v>96</v>
      </c>
      <c r="B114" s="116"/>
      <c r="C114" s="116"/>
      <c r="D114" s="116"/>
      <c r="E114" s="116"/>
      <c r="F114" s="116"/>
      <c r="G114" s="116"/>
      <c r="H114" s="116"/>
      <c r="I114" s="117"/>
    </row>
    <row r="115" spans="1:13">
      <c r="A115" s="12"/>
      <c r="B115" s="13" t="s">
        <v>17</v>
      </c>
      <c r="C115" s="13" t="s">
        <v>18</v>
      </c>
      <c r="D115" s="13" t="s">
        <v>19</v>
      </c>
      <c r="E115" s="13" t="s">
        <v>20</v>
      </c>
      <c r="F115" s="13" t="s">
        <v>21</v>
      </c>
      <c r="G115" s="13" t="s">
        <v>22</v>
      </c>
      <c r="H115" s="13" t="s">
        <v>23</v>
      </c>
      <c r="I115" s="14" t="s">
        <v>24</v>
      </c>
    </row>
    <row r="116" spans="1:13">
      <c r="A116" s="15"/>
      <c r="B116" s="72"/>
      <c r="C116" s="15" t="s">
        <v>97</v>
      </c>
      <c r="D116" s="16" t="s">
        <v>26</v>
      </c>
      <c r="E116" s="16" t="s">
        <v>60</v>
      </c>
      <c r="F116" s="17">
        <v>650380055963</v>
      </c>
      <c r="G116" s="18">
        <v>44.99</v>
      </c>
      <c r="H116" s="18">
        <f t="shared" ref="H116:H128" si="13">ROUNDUP((((G116/2)*0.9)*0.95),2)</f>
        <v>19.240000000000002</v>
      </c>
      <c r="I116" s="19">
        <f t="shared" ref="I116:I128" si="14">B116*H116</f>
        <v>0</v>
      </c>
    </row>
    <row r="117" spans="1:13" s="20" customFormat="1" ht="13.8">
      <c r="A117" s="15"/>
      <c r="B117" s="72"/>
      <c r="C117" s="15" t="s">
        <v>98</v>
      </c>
      <c r="D117" s="21" t="s">
        <v>26</v>
      </c>
      <c r="E117" s="21" t="s">
        <v>99</v>
      </c>
      <c r="F117" s="17">
        <v>650380055970</v>
      </c>
      <c r="G117" s="18">
        <v>44.99</v>
      </c>
      <c r="H117" s="18">
        <f t="shared" si="13"/>
        <v>19.240000000000002</v>
      </c>
      <c r="I117" s="19">
        <f t="shared" si="14"/>
        <v>0</v>
      </c>
    </row>
    <row r="118" spans="1:13" s="20" customFormat="1" ht="13.8">
      <c r="A118" s="15"/>
      <c r="B118" s="72"/>
      <c r="C118" s="15" t="s">
        <v>100</v>
      </c>
      <c r="D118" s="21" t="s">
        <v>26</v>
      </c>
      <c r="E118" s="21" t="s">
        <v>53</v>
      </c>
      <c r="F118" s="17">
        <v>650380055987</v>
      </c>
      <c r="G118" s="18">
        <v>44.99</v>
      </c>
      <c r="H118" s="18">
        <f t="shared" si="13"/>
        <v>19.240000000000002</v>
      </c>
      <c r="I118" s="19">
        <f t="shared" si="14"/>
        <v>0</v>
      </c>
    </row>
    <row r="119" spans="1:13" s="20" customFormat="1" ht="13.8">
      <c r="A119" s="15"/>
      <c r="B119" s="72"/>
      <c r="C119" s="15" t="s">
        <v>101</v>
      </c>
      <c r="D119" s="21" t="s">
        <v>55</v>
      </c>
      <c r="E119" s="16" t="s">
        <v>56</v>
      </c>
      <c r="F119" s="17">
        <v>650380055994</v>
      </c>
      <c r="G119" s="18">
        <v>54.99</v>
      </c>
      <c r="H119" s="18">
        <f t="shared" si="13"/>
        <v>23.51</v>
      </c>
      <c r="I119" s="19">
        <f t="shared" si="14"/>
        <v>0</v>
      </c>
    </row>
    <row r="120" spans="1:13" s="20" customFormat="1">
      <c r="A120" s="15"/>
      <c r="B120" s="72"/>
      <c r="C120" s="15" t="s">
        <v>102</v>
      </c>
      <c r="D120" s="21" t="s">
        <v>26</v>
      </c>
      <c r="E120" s="21" t="s">
        <v>103</v>
      </c>
      <c r="F120" s="17">
        <v>650380056007</v>
      </c>
      <c r="G120" s="18">
        <v>44.99</v>
      </c>
      <c r="H120" s="18">
        <f t="shared" si="13"/>
        <v>19.240000000000002</v>
      </c>
      <c r="I120" s="19">
        <f t="shared" si="14"/>
        <v>0</v>
      </c>
      <c r="L120" s="22"/>
      <c r="M120"/>
    </row>
    <row r="121" spans="1:13" s="20" customFormat="1">
      <c r="A121" s="15"/>
      <c r="B121" s="72"/>
      <c r="C121" s="15" t="s">
        <v>104</v>
      </c>
      <c r="D121" s="21" t="s">
        <v>26</v>
      </c>
      <c r="E121" s="21" t="s">
        <v>105</v>
      </c>
      <c r="F121" s="17">
        <v>650380056014</v>
      </c>
      <c r="G121" s="18">
        <v>44.99</v>
      </c>
      <c r="H121" s="18">
        <f t="shared" si="13"/>
        <v>19.240000000000002</v>
      </c>
      <c r="I121" s="19">
        <f t="shared" si="14"/>
        <v>0</v>
      </c>
      <c r="L121" s="22"/>
      <c r="M121"/>
    </row>
    <row r="122" spans="1:13" s="20" customFormat="1" ht="13.8">
      <c r="A122" s="15"/>
      <c r="B122" s="72"/>
      <c r="C122" s="15" t="s">
        <v>106</v>
      </c>
      <c r="D122" s="21" t="s">
        <v>55</v>
      </c>
      <c r="E122" s="21" t="s">
        <v>72</v>
      </c>
      <c r="F122" s="17">
        <v>650380056649</v>
      </c>
      <c r="G122" s="18">
        <v>54.99</v>
      </c>
      <c r="H122" s="18">
        <f t="shared" si="13"/>
        <v>23.51</v>
      </c>
      <c r="I122" s="19">
        <f t="shared" si="14"/>
        <v>0</v>
      </c>
    </row>
    <row r="123" spans="1:13" s="20" customFormat="1" ht="13.8">
      <c r="A123" s="15"/>
      <c r="B123" s="72"/>
      <c r="C123" s="15" t="s">
        <v>107</v>
      </c>
      <c r="D123" s="21" t="s">
        <v>55</v>
      </c>
      <c r="E123" s="21" t="s">
        <v>81</v>
      </c>
      <c r="F123" s="17">
        <v>650380056663</v>
      </c>
      <c r="G123" s="18">
        <v>54.99</v>
      </c>
      <c r="H123" s="18">
        <f t="shared" si="13"/>
        <v>23.51</v>
      </c>
      <c r="I123" s="19">
        <f t="shared" si="14"/>
        <v>0</v>
      </c>
    </row>
    <row r="124" spans="1:13" s="20" customFormat="1" ht="13.8">
      <c r="A124" s="15"/>
      <c r="B124" s="72"/>
      <c r="C124" s="15" t="s">
        <v>108</v>
      </c>
      <c r="D124" s="21" t="s">
        <v>55</v>
      </c>
      <c r="E124" s="21" t="s">
        <v>85</v>
      </c>
      <c r="F124" s="17">
        <v>650380056670</v>
      </c>
      <c r="G124" s="18">
        <v>54.99</v>
      </c>
      <c r="H124" s="18">
        <f t="shared" si="13"/>
        <v>23.51</v>
      </c>
      <c r="I124" s="19">
        <f t="shared" si="14"/>
        <v>0</v>
      </c>
    </row>
    <row r="125" spans="1:13" s="20" customFormat="1" ht="13.8">
      <c r="A125" s="15"/>
      <c r="B125" s="72"/>
      <c r="C125" s="15" t="s">
        <v>109</v>
      </c>
      <c r="D125" s="21" t="s">
        <v>26</v>
      </c>
      <c r="E125" s="21" t="s">
        <v>93</v>
      </c>
      <c r="F125" s="17">
        <v>650380056694</v>
      </c>
      <c r="G125" s="18">
        <v>44.99</v>
      </c>
      <c r="H125" s="18">
        <f t="shared" si="13"/>
        <v>19.240000000000002</v>
      </c>
      <c r="I125" s="19">
        <f t="shared" si="14"/>
        <v>0</v>
      </c>
    </row>
    <row r="126" spans="1:13" s="20" customFormat="1" ht="13.8">
      <c r="A126" s="15"/>
      <c r="B126" s="72"/>
      <c r="C126" s="15" t="s">
        <v>110</v>
      </c>
      <c r="D126" s="21" t="s">
        <v>26</v>
      </c>
      <c r="E126" s="21" t="s">
        <v>95</v>
      </c>
      <c r="F126" s="17">
        <v>650380056700</v>
      </c>
      <c r="G126" s="18">
        <v>44.99</v>
      </c>
      <c r="H126" s="18">
        <f t="shared" si="13"/>
        <v>19.240000000000002</v>
      </c>
      <c r="I126" s="19">
        <f t="shared" si="14"/>
        <v>0</v>
      </c>
    </row>
    <row r="127" spans="1:13" s="20" customFormat="1" ht="13.8">
      <c r="A127" s="15"/>
      <c r="B127" s="72"/>
      <c r="C127" s="15" t="s">
        <v>111</v>
      </c>
      <c r="D127" s="21" t="s">
        <v>55</v>
      </c>
      <c r="E127" s="21" t="s">
        <v>112</v>
      </c>
      <c r="F127" s="17">
        <v>650380056632</v>
      </c>
      <c r="G127" s="18">
        <v>54.99</v>
      </c>
      <c r="H127" s="18">
        <f t="shared" si="13"/>
        <v>23.51</v>
      </c>
      <c r="I127" s="19">
        <f t="shared" si="14"/>
        <v>0</v>
      </c>
    </row>
    <row r="128" spans="1:13" s="20" customFormat="1" thickBot="1">
      <c r="A128" s="24"/>
      <c r="B128" s="73"/>
      <c r="C128" s="24" t="s">
        <v>113</v>
      </c>
      <c r="D128" s="25" t="s">
        <v>26</v>
      </c>
      <c r="E128" s="25" t="s">
        <v>114</v>
      </c>
      <c r="F128" s="26">
        <v>650380056687</v>
      </c>
      <c r="G128" s="27">
        <v>44.99</v>
      </c>
      <c r="H128" s="18">
        <f t="shared" si="13"/>
        <v>19.240000000000002</v>
      </c>
      <c r="I128" s="28">
        <f t="shared" si="14"/>
        <v>0</v>
      </c>
    </row>
    <row r="129" spans="1:13" s="20" customFormat="1" ht="13.8">
      <c r="A129" s="29"/>
      <c r="B129" s="29"/>
      <c r="C129" s="29"/>
      <c r="D129" s="29"/>
      <c r="E129" s="29"/>
      <c r="F129" s="31"/>
      <c r="G129" s="32"/>
      <c r="H129" s="32"/>
      <c r="I129" s="33"/>
    </row>
    <row r="130" spans="1:13" s="20" customFormat="1" ht="15">
      <c r="A130" s="115" t="s">
        <v>115</v>
      </c>
      <c r="B130" s="116"/>
      <c r="C130" s="116"/>
      <c r="D130" s="116"/>
      <c r="E130" s="116"/>
      <c r="F130" s="116"/>
      <c r="G130" s="116"/>
      <c r="H130" s="116"/>
      <c r="I130" s="117"/>
    </row>
    <row r="131" spans="1:13" s="20" customFormat="1" ht="13.8">
      <c r="A131" s="12"/>
      <c r="B131" s="13" t="s">
        <v>17</v>
      </c>
      <c r="C131" s="13" t="s">
        <v>18</v>
      </c>
      <c r="D131" s="13" t="s">
        <v>19</v>
      </c>
      <c r="E131" s="13" t="s">
        <v>20</v>
      </c>
      <c r="F131" s="13" t="s">
        <v>21</v>
      </c>
      <c r="G131" s="13" t="s">
        <v>22</v>
      </c>
      <c r="H131" s="13" t="s">
        <v>23</v>
      </c>
      <c r="I131" s="14" t="s">
        <v>24</v>
      </c>
    </row>
    <row r="132" spans="1:13">
      <c r="A132" s="15"/>
      <c r="B132" s="72"/>
      <c r="C132" s="15" t="s">
        <v>116</v>
      </c>
      <c r="D132" s="16" t="s">
        <v>26</v>
      </c>
      <c r="E132" s="16" t="s">
        <v>117</v>
      </c>
      <c r="F132" s="17">
        <v>650380056021</v>
      </c>
      <c r="G132" s="18">
        <v>44.99</v>
      </c>
      <c r="H132" s="18">
        <f t="shared" ref="H132:H139" si="15">ROUNDUP((((G132/2)*0.9)*0.95),2)</f>
        <v>19.240000000000002</v>
      </c>
      <c r="I132" s="19">
        <f t="shared" ref="I132:I150" si="16">B132*H132</f>
        <v>0</v>
      </c>
    </row>
    <row r="133" spans="1:13">
      <c r="A133" s="15"/>
      <c r="B133" s="72"/>
      <c r="C133" s="15" t="s">
        <v>118</v>
      </c>
      <c r="D133" s="21" t="s">
        <v>26</v>
      </c>
      <c r="E133" s="21" t="s">
        <v>119</v>
      </c>
      <c r="F133" s="17">
        <v>650380056038</v>
      </c>
      <c r="G133" s="18">
        <v>44.99</v>
      </c>
      <c r="H133" s="18">
        <f t="shared" si="15"/>
        <v>19.240000000000002</v>
      </c>
      <c r="I133" s="19">
        <f t="shared" si="16"/>
        <v>0</v>
      </c>
    </row>
    <row r="134" spans="1:13" s="20" customFormat="1" ht="13.8">
      <c r="A134" s="15"/>
      <c r="B134" s="72"/>
      <c r="C134" s="15" t="s">
        <v>120</v>
      </c>
      <c r="D134" s="21" t="s">
        <v>26</v>
      </c>
      <c r="E134" s="21" t="s">
        <v>39</v>
      </c>
      <c r="F134" s="17">
        <v>650380056045</v>
      </c>
      <c r="G134" s="18">
        <v>44.99</v>
      </c>
      <c r="H134" s="18">
        <f t="shared" si="15"/>
        <v>19.240000000000002</v>
      </c>
      <c r="I134" s="19">
        <f t="shared" si="16"/>
        <v>0</v>
      </c>
    </row>
    <row r="135" spans="1:13" s="20" customFormat="1" ht="13.8">
      <c r="A135" s="15"/>
      <c r="B135" s="72"/>
      <c r="C135" s="15" t="s">
        <v>121</v>
      </c>
      <c r="D135" s="21" t="s">
        <v>26</v>
      </c>
      <c r="E135" s="21" t="s">
        <v>47</v>
      </c>
      <c r="F135" s="17">
        <v>650380056052</v>
      </c>
      <c r="G135" s="18">
        <v>44.99</v>
      </c>
      <c r="H135" s="18">
        <f t="shared" si="15"/>
        <v>19.240000000000002</v>
      </c>
      <c r="I135" s="19">
        <f t="shared" si="16"/>
        <v>0</v>
      </c>
    </row>
    <row r="136" spans="1:13" s="20" customFormat="1" ht="13.8">
      <c r="A136" s="15"/>
      <c r="B136" s="72"/>
      <c r="C136" s="15" t="s">
        <v>122</v>
      </c>
      <c r="D136" s="21" t="s">
        <v>26</v>
      </c>
      <c r="E136" s="21" t="s">
        <v>123</v>
      </c>
      <c r="F136" s="17">
        <v>650380056069</v>
      </c>
      <c r="G136" s="18">
        <v>44.99</v>
      </c>
      <c r="H136" s="18">
        <f t="shared" si="15"/>
        <v>19.240000000000002</v>
      </c>
      <c r="I136" s="19">
        <f t="shared" si="16"/>
        <v>0</v>
      </c>
    </row>
    <row r="137" spans="1:13" s="20" customFormat="1" ht="13.8">
      <c r="A137" s="15"/>
      <c r="B137" s="72"/>
      <c r="C137" s="15" t="s">
        <v>294</v>
      </c>
      <c r="D137" s="21" t="s">
        <v>26</v>
      </c>
      <c r="E137" s="21" t="s">
        <v>51</v>
      </c>
      <c r="F137" s="17">
        <v>650380057660</v>
      </c>
      <c r="G137" s="18">
        <v>44.99</v>
      </c>
      <c r="H137" s="18">
        <f t="shared" si="15"/>
        <v>19.240000000000002</v>
      </c>
      <c r="I137" s="19">
        <f t="shared" si="16"/>
        <v>0</v>
      </c>
    </row>
    <row r="138" spans="1:13" s="20" customFormat="1" ht="13.8">
      <c r="A138" s="15"/>
      <c r="B138" s="72"/>
      <c r="C138" s="15" t="s">
        <v>295</v>
      </c>
      <c r="D138" s="21" t="s">
        <v>26</v>
      </c>
      <c r="E138" s="21" t="s">
        <v>62</v>
      </c>
      <c r="F138" s="17">
        <v>650380057677</v>
      </c>
      <c r="G138" s="18">
        <v>44.99</v>
      </c>
      <c r="H138" s="18">
        <f t="shared" si="15"/>
        <v>19.240000000000002</v>
      </c>
      <c r="I138" s="19">
        <f t="shared" si="16"/>
        <v>0</v>
      </c>
    </row>
    <row r="139" spans="1:13" s="20" customFormat="1" ht="13.8">
      <c r="A139" s="15"/>
      <c r="B139" s="72"/>
      <c r="C139" s="15" t="s">
        <v>124</v>
      </c>
      <c r="D139" s="21" t="s">
        <v>26</v>
      </c>
      <c r="E139" s="21" t="s">
        <v>68</v>
      </c>
      <c r="F139" s="17">
        <v>650380056762</v>
      </c>
      <c r="G139" s="18">
        <v>44.99</v>
      </c>
      <c r="H139" s="18">
        <f t="shared" si="15"/>
        <v>19.240000000000002</v>
      </c>
      <c r="I139" s="19">
        <f t="shared" si="16"/>
        <v>0</v>
      </c>
    </row>
    <row r="140" spans="1:13" s="20" customFormat="1" ht="13.8">
      <c r="A140" s="15"/>
      <c r="B140" s="72"/>
      <c r="C140" s="15" t="s">
        <v>125</v>
      </c>
      <c r="D140" s="21" t="s">
        <v>55</v>
      </c>
      <c r="E140" s="21" t="s">
        <v>81</v>
      </c>
      <c r="F140" s="17">
        <v>650380056816</v>
      </c>
      <c r="G140" s="18">
        <v>54.99</v>
      </c>
      <c r="H140" s="18">
        <f t="shared" ref="H140:H150" si="17">ROUNDUP((((G140/2)*0.9)*0.95),2)</f>
        <v>23.51</v>
      </c>
      <c r="I140" s="19">
        <f t="shared" si="16"/>
        <v>0</v>
      </c>
    </row>
    <row r="141" spans="1:13" s="20" customFormat="1" ht="13.8">
      <c r="A141" s="15"/>
      <c r="B141" s="72"/>
      <c r="C141" s="15" t="s">
        <v>126</v>
      </c>
      <c r="D141" s="21" t="s">
        <v>55</v>
      </c>
      <c r="E141" s="21" t="s">
        <v>85</v>
      </c>
      <c r="F141" s="17">
        <v>650380056823</v>
      </c>
      <c r="G141" s="18">
        <v>54.99</v>
      </c>
      <c r="H141" s="18">
        <f t="shared" si="17"/>
        <v>23.51</v>
      </c>
      <c r="I141" s="19">
        <f t="shared" si="16"/>
        <v>0</v>
      </c>
    </row>
    <row r="142" spans="1:13" s="20" customFormat="1">
      <c r="A142" s="15"/>
      <c r="B142" s="72"/>
      <c r="C142" s="15" t="s">
        <v>127</v>
      </c>
      <c r="D142" s="21" t="s">
        <v>26</v>
      </c>
      <c r="E142" s="21" t="s">
        <v>93</v>
      </c>
      <c r="F142" s="17">
        <v>650380056830</v>
      </c>
      <c r="G142" s="18">
        <v>44.99</v>
      </c>
      <c r="H142" s="18">
        <f t="shared" si="17"/>
        <v>19.240000000000002</v>
      </c>
      <c r="I142" s="19">
        <f t="shared" si="16"/>
        <v>0</v>
      </c>
      <c r="L142"/>
      <c r="M142"/>
    </row>
    <row r="143" spans="1:13" s="20" customFormat="1">
      <c r="A143" s="15"/>
      <c r="B143" s="72"/>
      <c r="C143" s="15" t="s">
        <v>128</v>
      </c>
      <c r="D143" s="21" t="s">
        <v>26</v>
      </c>
      <c r="E143" s="21" t="s">
        <v>95</v>
      </c>
      <c r="F143" s="17">
        <v>650380056847</v>
      </c>
      <c r="G143" s="18">
        <v>44.99</v>
      </c>
      <c r="H143" s="18">
        <f t="shared" si="17"/>
        <v>19.240000000000002</v>
      </c>
      <c r="I143" s="19">
        <f t="shared" si="16"/>
        <v>0</v>
      </c>
      <c r="M143"/>
    </row>
    <row r="144" spans="1:13" s="20" customFormat="1">
      <c r="A144" s="15"/>
      <c r="B144" s="72"/>
      <c r="C144" s="15" t="s">
        <v>129</v>
      </c>
      <c r="D144" s="21" t="s">
        <v>26</v>
      </c>
      <c r="E144" s="21" t="s">
        <v>130</v>
      </c>
      <c r="F144" s="17">
        <v>650380056779</v>
      </c>
      <c r="G144" s="18">
        <v>44.99</v>
      </c>
      <c r="H144" s="18">
        <f t="shared" si="17"/>
        <v>19.240000000000002</v>
      </c>
      <c r="I144" s="19">
        <f t="shared" si="16"/>
        <v>0</v>
      </c>
      <c r="K144"/>
    </row>
    <row r="145" spans="1:13" s="20" customFormat="1">
      <c r="A145" s="15"/>
      <c r="B145" s="72"/>
      <c r="C145" s="15" t="s">
        <v>131</v>
      </c>
      <c r="D145" s="21" t="s">
        <v>55</v>
      </c>
      <c r="E145" s="21" t="s">
        <v>112</v>
      </c>
      <c r="F145" s="17">
        <v>650380056786</v>
      </c>
      <c r="G145" s="18">
        <v>54.99</v>
      </c>
      <c r="H145" s="18">
        <f t="shared" si="17"/>
        <v>23.51</v>
      </c>
      <c r="I145" s="19">
        <f t="shared" si="16"/>
        <v>0</v>
      </c>
      <c r="K145"/>
    </row>
    <row r="146" spans="1:13">
      <c r="A146" s="15"/>
      <c r="B146" s="72"/>
      <c r="C146" s="15" t="s">
        <v>132</v>
      </c>
      <c r="D146" s="21" t="s">
        <v>55</v>
      </c>
      <c r="E146" s="21" t="s">
        <v>133</v>
      </c>
      <c r="F146" s="17">
        <v>650380056809</v>
      </c>
      <c r="G146" s="18">
        <v>54.99</v>
      </c>
      <c r="H146" s="18">
        <f t="shared" si="17"/>
        <v>23.51</v>
      </c>
      <c r="I146" s="19">
        <f t="shared" si="16"/>
        <v>0</v>
      </c>
      <c r="M146" s="20"/>
    </row>
    <row r="147" spans="1:13">
      <c r="A147" s="15"/>
      <c r="B147" s="72"/>
      <c r="C147" s="15" t="s">
        <v>134</v>
      </c>
      <c r="D147" s="21" t="s">
        <v>55</v>
      </c>
      <c r="E147" s="21" t="s">
        <v>135</v>
      </c>
      <c r="F147" s="17">
        <v>650380056076</v>
      </c>
      <c r="G147" s="18">
        <v>54.99</v>
      </c>
      <c r="H147" s="18">
        <f t="shared" si="17"/>
        <v>23.51</v>
      </c>
      <c r="I147" s="19">
        <f t="shared" si="16"/>
        <v>0</v>
      </c>
      <c r="K147" s="20"/>
    </row>
    <row r="148" spans="1:13" s="20" customFormat="1" ht="13.8">
      <c r="A148" s="15"/>
      <c r="B148" s="72"/>
      <c r="C148" s="15" t="s">
        <v>136</v>
      </c>
      <c r="D148" s="21" t="s">
        <v>55</v>
      </c>
      <c r="E148" s="21" t="s">
        <v>56</v>
      </c>
      <c r="F148" s="17">
        <v>650380056083</v>
      </c>
      <c r="G148" s="18">
        <v>54.99</v>
      </c>
      <c r="H148" s="18">
        <f t="shared" si="17"/>
        <v>23.51</v>
      </c>
      <c r="I148" s="19">
        <f t="shared" si="16"/>
        <v>0</v>
      </c>
    </row>
    <row r="149" spans="1:13" s="20" customFormat="1" ht="13.8">
      <c r="A149" s="15"/>
      <c r="B149" s="72"/>
      <c r="C149" s="15" t="s">
        <v>137</v>
      </c>
      <c r="D149" s="21" t="s">
        <v>138</v>
      </c>
      <c r="E149" s="21" t="s">
        <v>139</v>
      </c>
      <c r="F149" s="17">
        <v>650380056090</v>
      </c>
      <c r="G149" s="18">
        <v>54.99</v>
      </c>
      <c r="H149" s="18">
        <f t="shared" si="17"/>
        <v>23.51</v>
      </c>
      <c r="I149" s="19">
        <f t="shared" si="16"/>
        <v>0</v>
      </c>
    </row>
    <row r="150" spans="1:13" s="20" customFormat="1" ht="15" thickBot="1">
      <c r="A150" s="34"/>
      <c r="B150" s="74"/>
      <c r="C150" s="34" t="s">
        <v>140</v>
      </c>
      <c r="D150" s="35" t="s">
        <v>138</v>
      </c>
      <c r="E150" s="35" t="s">
        <v>141</v>
      </c>
      <c r="F150" s="36">
        <v>650380056106</v>
      </c>
      <c r="G150" s="37">
        <v>54.99</v>
      </c>
      <c r="H150" s="18">
        <f t="shared" si="17"/>
        <v>23.51</v>
      </c>
      <c r="I150" s="38">
        <f t="shared" si="16"/>
        <v>0</v>
      </c>
      <c r="K150"/>
    </row>
    <row r="151" spans="1:13" s="20" customFormat="1">
      <c r="A151" s="39"/>
      <c r="B151" s="40"/>
      <c r="C151" s="40"/>
      <c r="D151" s="40"/>
      <c r="E151" s="40"/>
      <c r="F151" s="41"/>
      <c r="G151" s="42"/>
      <c r="H151" s="32"/>
      <c r="I151" s="33"/>
      <c r="K151"/>
    </row>
    <row r="152" spans="1:13" s="20" customFormat="1" ht="15.6">
      <c r="A152" s="115" t="s">
        <v>142</v>
      </c>
      <c r="B152" s="116"/>
      <c r="C152" s="116"/>
      <c r="D152" s="116"/>
      <c r="E152" s="116"/>
      <c r="F152" s="116"/>
      <c r="G152" s="116"/>
      <c r="H152" s="116"/>
      <c r="I152" s="117"/>
      <c r="K152"/>
    </row>
    <row r="153" spans="1:13" s="20" customFormat="1" ht="13.8">
      <c r="A153" s="12"/>
      <c r="B153" s="13" t="s">
        <v>17</v>
      </c>
      <c r="C153" s="13" t="s">
        <v>18</v>
      </c>
      <c r="D153" s="13" t="s">
        <v>19</v>
      </c>
      <c r="E153" s="13" t="s">
        <v>20</v>
      </c>
      <c r="F153" s="13" t="s">
        <v>21</v>
      </c>
      <c r="G153" s="13" t="s">
        <v>22</v>
      </c>
      <c r="H153" s="13" t="s">
        <v>23</v>
      </c>
      <c r="I153" s="14" t="s">
        <v>24</v>
      </c>
    </row>
    <row r="154" spans="1:13" s="20" customFormat="1">
      <c r="A154" s="15"/>
      <c r="B154" s="72"/>
      <c r="C154" s="15" t="s">
        <v>143</v>
      </c>
      <c r="D154" s="21" t="s">
        <v>26</v>
      </c>
      <c r="E154" s="21" t="s">
        <v>144</v>
      </c>
      <c r="F154" s="17">
        <v>650380056113</v>
      </c>
      <c r="G154" s="18">
        <v>34.99</v>
      </c>
      <c r="H154" s="18">
        <f t="shared" ref="H154:H163" si="18">ROUNDUP((((G154/2)*0.9)*0.95),2)</f>
        <v>14.959999999999999</v>
      </c>
      <c r="I154" s="19">
        <f t="shared" ref="I154:I164" si="19">B154*H154</f>
        <v>0</v>
      </c>
      <c r="K154"/>
      <c r="L154"/>
    </row>
    <row r="155" spans="1:13" s="20" customFormat="1">
      <c r="A155" s="15"/>
      <c r="B155" s="72"/>
      <c r="C155" s="15" t="s">
        <v>145</v>
      </c>
      <c r="D155" s="21" t="s">
        <v>26</v>
      </c>
      <c r="E155" s="21" t="s">
        <v>146</v>
      </c>
      <c r="F155" s="17">
        <v>650380056120</v>
      </c>
      <c r="G155" s="18">
        <v>34.99</v>
      </c>
      <c r="H155" s="18">
        <f t="shared" si="18"/>
        <v>14.959999999999999</v>
      </c>
      <c r="I155" s="19">
        <f t="shared" si="19"/>
        <v>0</v>
      </c>
      <c r="K155"/>
      <c r="L155"/>
    </row>
    <row r="156" spans="1:13" s="20" customFormat="1">
      <c r="A156" s="15"/>
      <c r="B156" s="72"/>
      <c r="C156" s="15" t="s">
        <v>147</v>
      </c>
      <c r="D156" s="21" t="s">
        <v>26</v>
      </c>
      <c r="E156" s="21" t="s">
        <v>148</v>
      </c>
      <c r="F156" s="17">
        <v>650380056137</v>
      </c>
      <c r="G156" s="18">
        <v>34.99</v>
      </c>
      <c r="H156" s="18">
        <f t="shared" si="18"/>
        <v>14.959999999999999</v>
      </c>
      <c r="I156" s="19">
        <f t="shared" si="19"/>
        <v>0</v>
      </c>
      <c r="K156"/>
      <c r="L156"/>
    </row>
    <row r="157" spans="1:13" s="20" customFormat="1">
      <c r="A157" s="15"/>
      <c r="B157" s="72"/>
      <c r="C157" s="15" t="s">
        <v>149</v>
      </c>
      <c r="D157" s="21" t="s">
        <v>26</v>
      </c>
      <c r="E157" s="21" t="s">
        <v>150</v>
      </c>
      <c r="F157" s="17">
        <v>650380056144</v>
      </c>
      <c r="G157" s="18">
        <v>34.99</v>
      </c>
      <c r="H157" s="18">
        <f t="shared" si="18"/>
        <v>14.959999999999999</v>
      </c>
      <c r="I157" s="19">
        <f t="shared" si="19"/>
        <v>0</v>
      </c>
      <c r="K157"/>
      <c r="L157"/>
    </row>
    <row r="158" spans="1:13" s="20" customFormat="1">
      <c r="A158" s="15"/>
      <c r="B158" s="72"/>
      <c r="C158" s="15" t="s">
        <v>151</v>
      </c>
      <c r="D158" s="21" t="s">
        <v>26</v>
      </c>
      <c r="E158" s="21" t="s">
        <v>51</v>
      </c>
      <c r="F158" s="17">
        <v>650380056151</v>
      </c>
      <c r="G158" s="18">
        <v>34.99</v>
      </c>
      <c r="H158" s="18">
        <f t="shared" si="18"/>
        <v>14.959999999999999</v>
      </c>
      <c r="I158" s="19">
        <f t="shared" si="19"/>
        <v>0</v>
      </c>
      <c r="K158"/>
      <c r="L158"/>
    </row>
    <row r="159" spans="1:13" s="20" customFormat="1">
      <c r="A159" s="15"/>
      <c r="B159" s="72"/>
      <c r="C159" s="15" t="s">
        <v>152</v>
      </c>
      <c r="D159" s="16" t="s">
        <v>26</v>
      </c>
      <c r="E159" s="16" t="s">
        <v>70</v>
      </c>
      <c r="F159" s="17">
        <v>650380056885</v>
      </c>
      <c r="G159" s="18">
        <v>34.99</v>
      </c>
      <c r="H159" s="18">
        <f t="shared" si="18"/>
        <v>14.959999999999999</v>
      </c>
      <c r="I159" s="19">
        <f t="shared" si="19"/>
        <v>0</v>
      </c>
      <c r="K159"/>
      <c r="L159"/>
    </row>
    <row r="160" spans="1:13" s="20" customFormat="1">
      <c r="A160" s="15"/>
      <c r="B160" s="72"/>
      <c r="C160" s="15" t="s">
        <v>153</v>
      </c>
      <c r="D160" s="16" t="s">
        <v>26</v>
      </c>
      <c r="E160" s="16" t="s">
        <v>130</v>
      </c>
      <c r="F160" s="17">
        <v>650380056878</v>
      </c>
      <c r="G160" s="18">
        <v>34.99</v>
      </c>
      <c r="H160" s="18">
        <f t="shared" si="18"/>
        <v>14.959999999999999</v>
      </c>
      <c r="I160" s="19">
        <f t="shared" si="19"/>
        <v>0</v>
      </c>
      <c r="K160"/>
      <c r="L160"/>
    </row>
    <row r="161" spans="1:12" s="20" customFormat="1">
      <c r="A161" s="15"/>
      <c r="B161" s="72"/>
      <c r="C161" s="15" t="s">
        <v>154</v>
      </c>
      <c r="D161" s="16" t="s">
        <v>26</v>
      </c>
      <c r="E161" s="16" t="s">
        <v>155</v>
      </c>
      <c r="F161" s="17">
        <v>650380056892</v>
      </c>
      <c r="G161" s="18">
        <v>34.99</v>
      </c>
      <c r="H161" s="18">
        <f t="shared" si="18"/>
        <v>14.959999999999999</v>
      </c>
      <c r="I161" s="19">
        <f t="shared" si="19"/>
        <v>0</v>
      </c>
      <c r="K161"/>
      <c r="L161"/>
    </row>
    <row r="162" spans="1:12" s="20" customFormat="1">
      <c r="A162" s="15"/>
      <c r="B162" s="72"/>
      <c r="C162" s="15" t="s">
        <v>156</v>
      </c>
      <c r="D162" s="16" t="s">
        <v>26</v>
      </c>
      <c r="E162" s="16" t="s">
        <v>114</v>
      </c>
      <c r="F162" s="17">
        <v>650380056908</v>
      </c>
      <c r="G162" s="18">
        <v>34.99</v>
      </c>
      <c r="H162" s="18">
        <f t="shared" si="18"/>
        <v>14.959999999999999</v>
      </c>
      <c r="I162" s="19">
        <f t="shared" si="19"/>
        <v>0</v>
      </c>
      <c r="K162"/>
      <c r="L162"/>
    </row>
    <row r="163" spans="1:12">
      <c r="A163" s="15"/>
      <c r="B163" s="72"/>
      <c r="C163" s="24" t="s">
        <v>157</v>
      </c>
      <c r="D163" s="25" t="s">
        <v>55</v>
      </c>
      <c r="E163" s="25" t="s">
        <v>135</v>
      </c>
      <c r="F163" s="26">
        <v>650380056168</v>
      </c>
      <c r="G163" s="27">
        <v>41.99</v>
      </c>
      <c r="H163" s="27">
        <f t="shared" si="18"/>
        <v>17.96</v>
      </c>
      <c r="I163" s="28">
        <f t="shared" si="19"/>
        <v>0</v>
      </c>
    </row>
    <row r="164" spans="1:12">
      <c r="A164" s="24"/>
      <c r="B164" s="73"/>
      <c r="C164" s="24" t="s">
        <v>158</v>
      </c>
      <c r="D164" s="76" t="s">
        <v>55</v>
      </c>
      <c r="E164" s="76" t="s">
        <v>159</v>
      </c>
      <c r="F164" s="41">
        <v>650380056175</v>
      </c>
      <c r="G164" s="42">
        <v>41.99</v>
      </c>
      <c r="H164" s="42">
        <f t="shared" ref="H164" si="20">ROUNDUP((((G164/2)*0.9)*0.95),2)</f>
        <v>17.96</v>
      </c>
      <c r="I164" s="28">
        <f t="shared" si="19"/>
        <v>0</v>
      </c>
    </row>
    <row r="165" spans="1:12" ht="15" thickBot="1">
      <c r="A165" s="15"/>
      <c r="B165" s="99"/>
      <c r="C165" s="104" t="s">
        <v>402</v>
      </c>
      <c r="D165" s="105" t="s">
        <v>26</v>
      </c>
      <c r="E165" s="105" t="s">
        <v>403</v>
      </c>
      <c r="F165" s="102">
        <v>650380058339</v>
      </c>
      <c r="G165" s="103">
        <v>34.99</v>
      </c>
      <c r="H165" s="103">
        <f>ROUNDUP((((G165/2)*0.9)*0.95),2)</f>
        <v>14.959999999999999</v>
      </c>
      <c r="I165" s="98">
        <f>B165*H165</f>
        <v>0</v>
      </c>
    </row>
    <row r="166" spans="1:12">
      <c r="A166" s="39"/>
      <c r="B166" s="62"/>
      <c r="C166" s="40"/>
      <c r="D166" s="40"/>
      <c r="E166" s="40"/>
      <c r="F166" s="41"/>
      <c r="G166" s="42"/>
      <c r="H166" s="42"/>
      <c r="I166" s="68"/>
    </row>
    <row r="167" spans="1:12" ht="15.6">
      <c r="A167" s="115" t="s">
        <v>359</v>
      </c>
      <c r="B167" s="116"/>
      <c r="C167" s="116"/>
      <c r="D167" s="116"/>
      <c r="E167" s="116"/>
      <c r="F167" s="116"/>
      <c r="G167" s="116"/>
      <c r="H167" s="116"/>
      <c r="I167" s="116"/>
    </row>
    <row r="168" spans="1:12">
      <c r="A168" s="12"/>
      <c r="B168" s="13" t="s">
        <v>17</v>
      </c>
      <c r="C168" s="13" t="s">
        <v>18</v>
      </c>
      <c r="D168" s="13" t="s">
        <v>19</v>
      </c>
      <c r="E168" s="13" t="s">
        <v>20</v>
      </c>
      <c r="F168" s="13" t="s">
        <v>21</v>
      </c>
      <c r="G168" s="13" t="s">
        <v>22</v>
      </c>
      <c r="H168" s="13" t="s">
        <v>23</v>
      </c>
      <c r="I168" s="14" t="s">
        <v>24</v>
      </c>
    </row>
    <row r="169" spans="1:12">
      <c r="A169" s="15"/>
      <c r="B169" s="70"/>
      <c r="C169" s="15" t="s">
        <v>363</v>
      </c>
      <c r="D169" s="16" t="s">
        <v>74</v>
      </c>
      <c r="E169" s="16" t="s">
        <v>79</v>
      </c>
      <c r="F169" s="17">
        <v>650380057868</v>
      </c>
      <c r="G169" s="18">
        <v>54.99</v>
      </c>
      <c r="H169" s="18">
        <f>ROUNDUP((((G169/2)*0.9)*0.95),2)</f>
        <v>23.51</v>
      </c>
      <c r="I169" s="19">
        <f>B169*H169</f>
        <v>0</v>
      </c>
    </row>
    <row r="170" spans="1:12">
      <c r="A170" s="15"/>
      <c r="B170" s="70"/>
      <c r="C170" s="15" t="s">
        <v>360</v>
      </c>
      <c r="D170" s="21" t="s">
        <v>26</v>
      </c>
      <c r="E170" s="21" t="s">
        <v>327</v>
      </c>
      <c r="F170" s="17">
        <v>650380057899</v>
      </c>
      <c r="G170" s="18">
        <v>49.99</v>
      </c>
      <c r="H170" s="18">
        <f>ROUNDUP((((G170/2)*0.9)*0.95),2)</f>
        <v>21.380000000000003</v>
      </c>
      <c r="I170" s="19">
        <f>B170*H170</f>
        <v>0</v>
      </c>
    </row>
    <row r="171" spans="1:12">
      <c r="A171" s="15"/>
      <c r="B171" s="70"/>
      <c r="C171" s="15" t="s">
        <v>361</v>
      </c>
      <c r="D171" s="21" t="s">
        <v>365</v>
      </c>
      <c r="E171" s="21" t="s">
        <v>366</v>
      </c>
      <c r="F171" s="17">
        <v>650380057875</v>
      </c>
      <c r="G171" s="18">
        <v>54.99</v>
      </c>
      <c r="H171" s="18">
        <f t="shared" ref="H171:H173" si="21">ROUNDUP((((G171/2)*0.9)*0.95),2)</f>
        <v>23.51</v>
      </c>
      <c r="I171" s="19">
        <f>B171*H171</f>
        <v>0</v>
      </c>
    </row>
    <row r="172" spans="1:12">
      <c r="A172" s="15"/>
      <c r="B172" s="70"/>
      <c r="C172" s="15" t="s">
        <v>362</v>
      </c>
      <c r="D172" s="21" t="s">
        <v>26</v>
      </c>
      <c r="E172" s="21" t="s">
        <v>83</v>
      </c>
      <c r="F172" s="17">
        <v>650380057882</v>
      </c>
      <c r="G172" s="18">
        <v>49.99</v>
      </c>
      <c r="H172" s="18">
        <f t="shared" si="21"/>
        <v>21.380000000000003</v>
      </c>
      <c r="I172" s="19">
        <f>B172*H172</f>
        <v>0</v>
      </c>
    </row>
    <row r="173" spans="1:12" ht="15" thickBot="1">
      <c r="A173" s="24"/>
      <c r="B173" s="74"/>
      <c r="C173" s="34" t="s">
        <v>364</v>
      </c>
      <c r="D173" s="35" t="s">
        <v>26</v>
      </c>
      <c r="E173" s="35" t="s">
        <v>367</v>
      </c>
      <c r="F173" s="36">
        <v>650380057851</v>
      </c>
      <c r="G173" s="37">
        <v>49.99</v>
      </c>
      <c r="H173" s="37">
        <f t="shared" si="21"/>
        <v>21.380000000000003</v>
      </c>
      <c r="I173" s="38">
        <f>B173*H173</f>
        <v>0</v>
      </c>
    </row>
    <row r="174" spans="1:12" s="20" customFormat="1" ht="13.8">
      <c r="A174" s="128"/>
      <c r="B174" s="129"/>
      <c r="C174" s="129"/>
      <c r="D174" s="129"/>
      <c r="E174" s="129"/>
      <c r="F174" s="129"/>
      <c r="G174" s="129"/>
      <c r="H174" s="30"/>
      <c r="I174" s="43"/>
    </row>
    <row r="175" spans="1:12" s="20" customFormat="1" ht="15.6">
      <c r="A175" s="115" t="s">
        <v>197</v>
      </c>
      <c r="B175" s="116"/>
      <c r="C175" s="116"/>
      <c r="D175" s="116"/>
      <c r="E175" s="116"/>
      <c r="F175" s="116"/>
      <c r="G175" s="116"/>
      <c r="H175" s="116"/>
      <c r="I175" s="117"/>
      <c r="K175"/>
      <c r="L175"/>
    </row>
    <row r="176" spans="1:12" s="20" customFormat="1">
      <c r="A176" s="12"/>
      <c r="B176" s="13" t="s">
        <v>17</v>
      </c>
      <c r="C176" s="13" t="s">
        <v>18</v>
      </c>
      <c r="D176" s="13" t="s">
        <v>19</v>
      </c>
      <c r="E176" s="13" t="s">
        <v>20</v>
      </c>
      <c r="F176" s="13" t="s">
        <v>21</v>
      </c>
      <c r="G176" s="13" t="s">
        <v>22</v>
      </c>
      <c r="H176" s="13" t="s">
        <v>23</v>
      </c>
      <c r="I176" s="14" t="s">
        <v>24</v>
      </c>
      <c r="K176"/>
      <c r="L176"/>
    </row>
    <row r="177" spans="1:13" s="20" customFormat="1">
      <c r="A177" s="15"/>
      <c r="B177" s="72"/>
      <c r="C177" s="15" t="s">
        <v>198</v>
      </c>
      <c r="D177" s="21" t="s">
        <v>26</v>
      </c>
      <c r="E177" s="21" t="s">
        <v>60</v>
      </c>
      <c r="F177" s="17">
        <v>650380057295</v>
      </c>
      <c r="G177" s="18">
        <v>44.99</v>
      </c>
      <c r="H177" s="18">
        <f t="shared" ref="H177:H189" si="22">ROUNDUP((((G177/2)*0.9)*0.95),2)</f>
        <v>19.240000000000002</v>
      </c>
      <c r="I177" s="19">
        <f t="shared" ref="I177:I189" si="23">B177*H177</f>
        <v>0</v>
      </c>
      <c r="K177"/>
      <c r="L177"/>
    </row>
    <row r="178" spans="1:13" s="20" customFormat="1">
      <c r="A178" s="15"/>
      <c r="B178" s="72"/>
      <c r="C178" s="15" t="s">
        <v>199</v>
      </c>
      <c r="D178" s="21" t="s">
        <v>26</v>
      </c>
      <c r="E178" s="21" t="s">
        <v>62</v>
      </c>
      <c r="F178" s="17">
        <v>650380057288</v>
      </c>
      <c r="G178" s="18">
        <v>44.99</v>
      </c>
      <c r="H178" s="18">
        <f t="shared" si="22"/>
        <v>19.240000000000002</v>
      </c>
      <c r="I178" s="19">
        <f t="shared" si="23"/>
        <v>0</v>
      </c>
      <c r="K178"/>
      <c r="L178"/>
    </row>
    <row r="179" spans="1:13" s="20" customFormat="1">
      <c r="A179" s="15"/>
      <c r="B179" s="72"/>
      <c r="C179" s="15" t="s">
        <v>201</v>
      </c>
      <c r="D179" s="21" t="s">
        <v>26</v>
      </c>
      <c r="E179" s="21" t="s">
        <v>83</v>
      </c>
      <c r="F179" s="17">
        <v>650380057264</v>
      </c>
      <c r="G179" s="18">
        <v>44.99</v>
      </c>
      <c r="H179" s="18">
        <f t="shared" si="22"/>
        <v>19.240000000000002</v>
      </c>
      <c r="I179" s="19">
        <f t="shared" si="23"/>
        <v>0</v>
      </c>
      <c r="K179"/>
      <c r="L179"/>
    </row>
    <row r="180" spans="1:13" s="20" customFormat="1">
      <c r="A180" s="15"/>
      <c r="B180" s="72"/>
      <c r="C180" s="15" t="s">
        <v>202</v>
      </c>
      <c r="D180" s="21" t="s">
        <v>203</v>
      </c>
      <c r="E180" s="21" t="s">
        <v>204</v>
      </c>
      <c r="F180" s="17">
        <v>650380057301</v>
      </c>
      <c r="G180" s="18">
        <v>44.99</v>
      </c>
      <c r="H180" s="18">
        <f t="shared" si="22"/>
        <v>19.240000000000002</v>
      </c>
      <c r="I180" s="19">
        <f t="shared" si="23"/>
        <v>0</v>
      </c>
      <c r="K180"/>
      <c r="L180"/>
      <c r="M180"/>
    </row>
    <row r="181" spans="1:13" s="20" customFormat="1">
      <c r="A181" s="15"/>
      <c r="B181" s="72"/>
      <c r="C181" s="15" t="s">
        <v>205</v>
      </c>
      <c r="D181" s="21" t="s">
        <v>203</v>
      </c>
      <c r="E181" s="21" t="s">
        <v>204</v>
      </c>
      <c r="F181" s="17">
        <v>650380057318</v>
      </c>
      <c r="G181" s="18">
        <v>44.99</v>
      </c>
      <c r="H181" s="18">
        <f t="shared" si="22"/>
        <v>19.240000000000002</v>
      </c>
      <c r="I181" s="19">
        <f t="shared" si="23"/>
        <v>0</v>
      </c>
      <c r="K181"/>
      <c r="L181"/>
      <c r="M181"/>
    </row>
    <row r="182" spans="1:13" s="20" customFormat="1">
      <c r="A182" s="15"/>
      <c r="B182" s="72"/>
      <c r="C182" s="15" t="s">
        <v>207</v>
      </c>
      <c r="D182" s="21" t="s">
        <v>74</v>
      </c>
      <c r="E182" s="21" t="s">
        <v>204</v>
      </c>
      <c r="F182" s="17">
        <v>650380057332</v>
      </c>
      <c r="G182" s="18">
        <v>54.99</v>
      </c>
      <c r="H182" s="18">
        <f t="shared" si="22"/>
        <v>23.51</v>
      </c>
      <c r="I182" s="19">
        <f t="shared" si="23"/>
        <v>0</v>
      </c>
      <c r="K182"/>
      <c r="L182"/>
      <c r="M182"/>
    </row>
    <row r="183" spans="1:13" s="20" customFormat="1">
      <c r="A183" s="15"/>
      <c r="B183" s="72"/>
      <c r="C183" s="15" t="s">
        <v>208</v>
      </c>
      <c r="D183" s="21" t="s">
        <v>74</v>
      </c>
      <c r="E183" s="21" t="s">
        <v>75</v>
      </c>
      <c r="F183" s="17">
        <v>650380057349</v>
      </c>
      <c r="G183" s="18">
        <v>54.99</v>
      </c>
      <c r="H183" s="18">
        <f t="shared" si="22"/>
        <v>23.51</v>
      </c>
      <c r="I183" s="19">
        <f t="shared" si="23"/>
        <v>0</v>
      </c>
      <c r="K183"/>
      <c r="L183"/>
      <c r="M183"/>
    </row>
    <row r="184" spans="1:13" s="20" customFormat="1">
      <c r="A184" s="15"/>
      <c r="B184" s="72"/>
      <c r="C184" s="15" t="s">
        <v>226</v>
      </c>
      <c r="D184" s="21" t="s">
        <v>74</v>
      </c>
      <c r="E184" s="21" t="s">
        <v>204</v>
      </c>
      <c r="F184" s="17">
        <v>650380057479</v>
      </c>
      <c r="G184" s="18">
        <v>59.99</v>
      </c>
      <c r="H184" s="18">
        <f t="shared" si="22"/>
        <v>25.650000000000002</v>
      </c>
      <c r="I184" s="19">
        <f t="shared" si="23"/>
        <v>0</v>
      </c>
      <c r="K184"/>
      <c r="L184"/>
      <c r="M184"/>
    </row>
    <row r="185" spans="1:13" s="20" customFormat="1">
      <c r="A185" s="15"/>
      <c r="B185" s="72"/>
      <c r="C185" s="15" t="s">
        <v>227</v>
      </c>
      <c r="D185" s="21" t="s">
        <v>26</v>
      </c>
      <c r="E185" s="21" t="s">
        <v>60</v>
      </c>
      <c r="F185" s="17">
        <v>650380057516</v>
      </c>
      <c r="G185" s="18">
        <v>54.99</v>
      </c>
      <c r="H185" s="18">
        <f t="shared" si="22"/>
        <v>23.51</v>
      </c>
      <c r="I185" s="19">
        <f t="shared" si="23"/>
        <v>0</v>
      </c>
      <c r="K185"/>
      <c r="L185"/>
      <c r="M185"/>
    </row>
    <row r="186" spans="1:13" s="20" customFormat="1">
      <c r="A186" s="15"/>
      <c r="B186" s="72"/>
      <c r="C186" s="15" t="s">
        <v>228</v>
      </c>
      <c r="D186" s="21" t="s">
        <v>26</v>
      </c>
      <c r="E186" s="21" t="s">
        <v>45</v>
      </c>
      <c r="F186" s="17">
        <v>650380057509</v>
      </c>
      <c r="G186" s="18">
        <v>54.99</v>
      </c>
      <c r="H186" s="18">
        <f t="shared" si="22"/>
        <v>23.51</v>
      </c>
      <c r="I186" s="19">
        <f t="shared" si="23"/>
        <v>0</v>
      </c>
      <c r="K186"/>
      <c r="L186"/>
      <c r="M186"/>
    </row>
    <row r="187" spans="1:13" s="20" customFormat="1">
      <c r="A187" s="15"/>
      <c r="B187" s="72"/>
      <c r="C187" s="15" t="s">
        <v>229</v>
      </c>
      <c r="D187" s="21" t="s">
        <v>26</v>
      </c>
      <c r="E187" s="21" t="s">
        <v>62</v>
      </c>
      <c r="F187" s="17">
        <v>650380057493</v>
      </c>
      <c r="G187" s="18">
        <v>54.99</v>
      </c>
      <c r="H187" s="18">
        <f t="shared" si="22"/>
        <v>23.51</v>
      </c>
      <c r="I187" s="19">
        <f t="shared" si="23"/>
        <v>0</v>
      </c>
      <c r="K187"/>
      <c r="L187"/>
      <c r="M187"/>
    </row>
    <row r="188" spans="1:13" s="20" customFormat="1">
      <c r="A188" s="24"/>
      <c r="B188" s="73"/>
      <c r="C188" s="15" t="s">
        <v>230</v>
      </c>
      <c r="D188" s="21" t="s">
        <v>74</v>
      </c>
      <c r="E188" s="21" t="s">
        <v>75</v>
      </c>
      <c r="F188" s="17">
        <v>650380057486</v>
      </c>
      <c r="G188" s="18">
        <v>59.99</v>
      </c>
      <c r="H188" s="18">
        <f t="shared" ref="H188" si="24">ROUNDUP((((G188/2)*0.9)*0.95),2)</f>
        <v>25.650000000000002</v>
      </c>
      <c r="I188" s="19">
        <f t="shared" si="23"/>
        <v>0</v>
      </c>
      <c r="K188"/>
      <c r="L188"/>
      <c r="M188"/>
    </row>
    <row r="189" spans="1:13" s="20" customFormat="1" ht="15" thickBot="1">
      <c r="A189" s="34"/>
      <c r="B189" s="74"/>
      <c r="C189" s="34" t="s">
        <v>356</v>
      </c>
      <c r="D189" s="35" t="s">
        <v>357</v>
      </c>
      <c r="E189" s="35" t="s">
        <v>358</v>
      </c>
      <c r="F189" s="36">
        <v>650380057905</v>
      </c>
      <c r="G189" s="37">
        <v>54.99</v>
      </c>
      <c r="H189" s="18">
        <f t="shared" si="22"/>
        <v>23.51</v>
      </c>
      <c r="I189" s="38">
        <f t="shared" si="23"/>
        <v>0</v>
      </c>
      <c r="K189"/>
      <c r="L189"/>
      <c r="M189"/>
    </row>
    <row r="190" spans="1:13" s="20" customFormat="1">
      <c r="A190"/>
      <c r="B190"/>
      <c r="C190"/>
      <c r="D190"/>
      <c r="E190"/>
      <c r="F190" s="23"/>
      <c r="G190"/>
      <c r="H190" s="45"/>
      <c r="I190"/>
      <c r="K190"/>
      <c r="L190"/>
      <c r="M190"/>
    </row>
    <row r="191" spans="1:13" s="20" customFormat="1" ht="15.6">
      <c r="A191" s="115" t="s">
        <v>231</v>
      </c>
      <c r="B191" s="116"/>
      <c r="C191" s="116"/>
      <c r="D191" s="116"/>
      <c r="E191" s="116"/>
      <c r="F191" s="116"/>
      <c r="G191" s="116"/>
      <c r="H191" s="116"/>
      <c r="I191" s="117"/>
      <c r="K191"/>
      <c r="L191"/>
      <c r="M191"/>
    </row>
    <row r="192" spans="1:13" s="20" customFormat="1">
      <c r="A192" s="12"/>
      <c r="B192" s="13" t="s">
        <v>17</v>
      </c>
      <c r="C192" s="13" t="s">
        <v>18</v>
      </c>
      <c r="D192" s="13" t="s">
        <v>19</v>
      </c>
      <c r="E192" s="13" t="s">
        <v>20</v>
      </c>
      <c r="F192" s="13" t="s">
        <v>21</v>
      </c>
      <c r="G192" s="13" t="s">
        <v>22</v>
      </c>
      <c r="H192" s="13" t="s">
        <v>23</v>
      </c>
      <c r="I192" s="14" t="s">
        <v>24</v>
      </c>
      <c r="K192"/>
      <c r="L192"/>
      <c r="M192"/>
    </row>
    <row r="193" spans="1:13" s="20" customFormat="1">
      <c r="A193" s="15"/>
      <c r="B193" s="72"/>
      <c r="C193" s="15" t="s">
        <v>232</v>
      </c>
      <c r="D193" s="21" t="s">
        <v>26</v>
      </c>
      <c r="E193" s="21" t="s">
        <v>233</v>
      </c>
      <c r="F193" s="17">
        <v>650380057110</v>
      </c>
      <c r="G193" s="18">
        <v>44.99</v>
      </c>
      <c r="H193" s="18">
        <f>ROUNDUP((((G193/2)*0.9)*0.95),2)</f>
        <v>19.240000000000002</v>
      </c>
      <c r="I193" s="19">
        <f>B193*H193</f>
        <v>0</v>
      </c>
      <c r="K193"/>
      <c r="L193"/>
      <c r="M193"/>
    </row>
    <row r="194" spans="1:13" s="20" customFormat="1">
      <c r="A194" s="15"/>
      <c r="B194" s="72"/>
      <c r="C194" s="15" t="s">
        <v>234</v>
      </c>
      <c r="D194" s="21" t="s">
        <v>26</v>
      </c>
      <c r="E194" s="16" t="s">
        <v>49</v>
      </c>
      <c r="F194" s="17">
        <v>650380057103</v>
      </c>
      <c r="G194" s="18">
        <v>44.99</v>
      </c>
      <c r="H194" s="18">
        <f>ROUNDUP((((G194/2)*0.9)*0.95),2)</f>
        <v>19.240000000000002</v>
      </c>
      <c r="I194" s="19">
        <f>B194*H194</f>
        <v>0</v>
      </c>
      <c r="K194"/>
      <c r="L194"/>
      <c r="M194"/>
    </row>
    <row r="195" spans="1:13" s="20" customFormat="1">
      <c r="A195" s="15"/>
      <c r="B195" s="72"/>
      <c r="C195" s="15" t="s">
        <v>235</v>
      </c>
      <c r="D195" s="21" t="s">
        <v>26</v>
      </c>
      <c r="E195" s="21" t="s">
        <v>236</v>
      </c>
      <c r="F195" s="17">
        <v>650380057097</v>
      </c>
      <c r="G195" s="18">
        <v>44.99</v>
      </c>
      <c r="H195" s="18">
        <f>ROUNDUP((((G195/2)*0.9)*0.95),2)</f>
        <v>19.240000000000002</v>
      </c>
      <c r="I195" s="19">
        <f>B195*H195</f>
        <v>0</v>
      </c>
      <c r="K195"/>
      <c r="L195"/>
      <c r="M195"/>
    </row>
    <row r="196" spans="1:13" s="20" customFormat="1">
      <c r="A196" s="15"/>
      <c r="B196" s="72"/>
      <c r="C196" s="24" t="s">
        <v>237</v>
      </c>
      <c r="D196" s="25" t="s">
        <v>55</v>
      </c>
      <c r="E196" s="25" t="s">
        <v>135</v>
      </c>
      <c r="F196" s="26">
        <v>650380057127</v>
      </c>
      <c r="G196" s="27">
        <v>64.989999999999995</v>
      </c>
      <c r="H196" s="27">
        <f>ROUNDUP((((G196/2)*0.9)*0.95),2)</f>
        <v>27.790000000000003</v>
      </c>
      <c r="I196" s="19">
        <f>B196*H196</f>
        <v>0</v>
      </c>
      <c r="K196"/>
      <c r="L196"/>
      <c r="M196"/>
    </row>
    <row r="197" spans="1:13" s="20" customFormat="1" ht="15" thickBot="1">
      <c r="A197" s="34"/>
      <c r="B197" s="74"/>
      <c r="C197" s="87" t="s">
        <v>407</v>
      </c>
      <c r="D197" s="82" t="s">
        <v>26</v>
      </c>
      <c r="E197" s="82" t="s">
        <v>408</v>
      </c>
      <c r="F197" s="83">
        <v>650380058278</v>
      </c>
      <c r="G197" s="84">
        <v>44.99</v>
      </c>
      <c r="H197" s="85">
        <f>ROUNDUP((((G197/2)*0.9)*0.95),2)</f>
        <v>19.240000000000002</v>
      </c>
      <c r="I197" s="38">
        <f>B197*H197</f>
        <v>0</v>
      </c>
      <c r="K197"/>
      <c r="L197"/>
      <c r="M197"/>
    </row>
    <row r="198" spans="1:13">
      <c r="H198" s="45"/>
    </row>
    <row r="199" spans="1:13" ht="15.6">
      <c r="A199" s="115" t="s">
        <v>238</v>
      </c>
      <c r="B199" s="116"/>
      <c r="C199" s="116"/>
      <c r="D199" s="116"/>
      <c r="E199" s="116"/>
      <c r="F199" s="116"/>
      <c r="G199" s="116"/>
      <c r="H199" s="116"/>
      <c r="I199" s="117"/>
    </row>
    <row r="200" spans="1:13">
      <c r="A200" s="12"/>
      <c r="B200" s="13" t="s">
        <v>17</v>
      </c>
      <c r="C200" s="13" t="s">
        <v>18</v>
      </c>
      <c r="D200" s="13" t="s">
        <v>19</v>
      </c>
      <c r="E200" s="13" t="s">
        <v>20</v>
      </c>
      <c r="F200" s="13" t="s">
        <v>21</v>
      </c>
      <c r="G200" s="13" t="s">
        <v>22</v>
      </c>
      <c r="H200" s="13" t="s">
        <v>23</v>
      </c>
      <c r="I200" s="14" t="s">
        <v>24</v>
      </c>
    </row>
    <row r="201" spans="1:13">
      <c r="A201" s="15"/>
      <c r="B201" s="72"/>
      <c r="C201" s="15" t="s">
        <v>311</v>
      </c>
      <c r="D201" s="21" t="s">
        <v>26</v>
      </c>
      <c r="E201" s="16" t="s">
        <v>146</v>
      </c>
      <c r="F201" s="17">
        <v>650380057585</v>
      </c>
      <c r="G201" s="18">
        <v>44.99</v>
      </c>
      <c r="H201" s="18">
        <f>ROUNDUP((((G201/2)*0.9)*0.95),2)</f>
        <v>19.240000000000002</v>
      </c>
      <c r="I201" s="19">
        <f t="shared" ref="I201:I207" si="25">B201*H201</f>
        <v>0</v>
      </c>
    </row>
    <row r="202" spans="1:13">
      <c r="A202" s="15"/>
      <c r="B202" s="72"/>
      <c r="C202" s="15" t="s">
        <v>239</v>
      </c>
      <c r="D202" s="21" t="s">
        <v>26</v>
      </c>
      <c r="E202" s="16" t="s">
        <v>60</v>
      </c>
      <c r="F202" s="17">
        <v>650380057059</v>
      </c>
      <c r="G202" s="18">
        <v>44.99</v>
      </c>
      <c r="H202" s="18">
        <f>ROUNDUP((((G202/2)*0.9)*0.95),2)</f>
        <v>19.240000000000002</v>
      </c>
      <c r="I202" s="19">
        <f t="shared" si="25"/>
        <v>0</v>
      </c>
    </row>
    <row r="203" spans="1:13">
      <c r="A203" s="15"/>
      <c r="B203" s="72"/>
      <c r="C203" s="15" t="s">
        <v>240</v>
      </c>
      <c r="D203" s="21" t="s">
        <v>26</v>
      </c>
      <c r="E203" s="21" t="s">
        <v>83</v>
      </c>
      <c r="F203" s="17">
        <v>650380057042</v>
      </c>
      <c r="G203" s="18">
        <v>44.99</v>
      </c>
      <c r="H203" s="18">
        <f>ROUNDUP((((G203/2)*0.9)*0.95),2)</f>
        <v>19.240000000000002</v>
      </c>
      <c r="I203" s="19">
        <f t="shared" si="25"/>
        <v>0</v>
      </c>
    </row>
    <row r="204" spans="1:13">
      <c r="A204" s="24"/>
      <c r="B204" s="73"/>
      <c r="C204" s="24" t="s">
        <v>298</v>
      </c>
      <c r="D204" s="25" t="s">
        <v>397</v>
      </c>
      <c r="E204" s="25" t="s">
        <v>75</v>
      </c>
      <c r="F204" s="26">
        <v>650380057592</v>
      </c>
      <c r="G204" s="27">
        <v>64.989999999999995</v>
      </c>
      <c r="H204" s="18">
        <f t="shared" ref="H204:H205" si="26">ROUNDUP((((G204/2)*0.9)*0.95),2)</f>
        <v>27.790000000000003</v>
      </c>
      <c r="I204" s="19">
        <f t="shared" si="25"/>
        <v>0</v>
      </c>
    </row>
    <row r="205" spans="1:13">
      <c r="A205" s="24"/>
      <c r="B205" s="73"/>
      <c r="C205" s="24" t="s">
        <v>299</v>
      </c>
      <c r="D205" s="25" t="s">
        <v>26</v>
      </c>
      <c r="E205" s="25" t="s">
        <v>91</v>
      </c>
      <c r="F205" s="26">
        <v>650380057578</v>
      </c>
      <c r="G205" s="27">
        <v>44.99</v>
      </c>
      <c r="H205" s="18">
        <f t="shared" si="26"/>
        <v>19.240000000000002</v>
      </c>
      <c r="I205" s="19">
        <f t="shared" si="25"/>
        <v>0</v>
      </c>
    </row>
    <row r="206" spans="1:13">
      <c r="A206" s="24"/>
      <c r="B206" s="73"/>
      <c r="C206" s="24" t="s">
        <v>241</v>
      </c>
      <c r="D206" s="25" t="s">
        <v>55</v>
      </c>
      <c r="E206" s="25" t="s">
        <v>133</v>
      </c>
      <c r="F206" s="26">
        <v>650380057066</v>
      </c>
      <c r="G206" s="27">
        <v>64.989999999999995</v>
      </c>
      <c r="H206" s="18">
        <f>ROUNDUP((((G206/2)*0.9)*0.95),2)</f>
        <v>27.790000000000003</v>
      </c>
      <c r="I206" s="19">
        <f t="shared" si="25"/>
        <v>0</v>
      </c>
    </row>
    <row r="207" spans="1:13" ht="15" thickBot="1">
      <c r="A207" s="34"/>
      <c r="B207" s="74"/>
      <c r="C207" s="87" t="s">
        <v>406</v>
      </c>
      <c r="D207" s="82" t="s">
        <v>26</v>
      </c>
      <c r="E207" s="82" t="s">
        <v>327</v>
      </c>
      <c r="F207" s="83">
        <v>650380058315</v>
      </c>
      <c r="G207" s="84">
        <v>44.99</v>
      </c>
      <c r="H207" s="18">
        <f>ROUNDUP((((G207/2)*0.9)*0.95),2)</f>
        <v>19.240000000000002</v>
      </c>
      <c r="I207" s="38">
        <f t="shared" si="25"/>
        <v>0</v>
      </c>
    </row>
    <row r="208" spans="1:13">
      <c r="H208" s="45"/>
    </row>
    <row r="209" spans="1:9" ht="15.6">
      <c r="A209" s="115" t="s">
        <v>242</v>
      </c>
      <c r="B209" s="116"/>
      <c r="C209" s="116"/>
      <c r="D209" s="116"/>
      <c r="E209" s="116"/>
      <c r="F209" s="116"/>
      <c r="G209" s="116"/>
      <c r="H209" s="116"/>
      <c r="I209" s="117"/>
    </row>
    <row r="210" spans="1:9" s="47" customFormat="1">
      <c r="A210" s="46"/>
      <c r="B210" s="13" t="s">
        <v>17</v>
      </c>
      <c r="C210" s="13" t="s">
        <v>18</v>
      </c>
      <c r="D210" s="13" t="s">
        <v>19</v>
      </c>
      <c r="E210" s="13" t="s">
        <v>20</v>
      </c>
      <c r="F210" s="13" t="s">
        <v>21</v>
      </c>
      <c r="G210" s="13" t="s">
        <v>22</v>
      </c>
      <c r="H210" s="13" t="s">
        <v>23</v>
      </c>
      <c r="I210" s="14" t="s">
        <v>24</v>
      </c>
    </row>
    <row r="211" spans="1:9">
      <c r="A211" s="15"/>
      <c r="B211" s="72"/>
      <c r="C211" s="15" t="s">
        <v>243</v>
      </c>
      <c r="D211" s="21" t="s">
        <v>26</v>
      </c>
      <c r="E211" s="16" t="s">
        <v>105</v>
      </c>
      <c r="F211" s="17">
        <v>650380056922</v>
      </c>
      <c r="G211" s="18">
        <v>49.99</v>
      </c>
      <c r="H211" s="18">
        <f t="shared" ref="H211:H234" si="27">ROUNDUP((((G211/2)*0.9)*0.95),2)</f>
        <v>21.380000000000003</v>
      </c>
      <c r="I211" s="19">
        <f t="shared" ref="I211:I223" si="28">B211*H211</f>
        <v>0</v>
      </c>
    </row>
    <row r="212" spans="1:9">
      <c r="A212" s="15"/>
      <c r="B212" s="72"/>
      <c r="C212" s="15" t="s">
        <v>244</v>
      </c>
      <c r="D212" s="21" t="s">
        <v>26</v>
      </c>
      <c r="E212" s="21" t="s">
        <v>45</v>
      </c>
      <c r="F212" s="17">
        <v>650380057028</v>
      </c>
      <c r="G212" s="18">
        <v>49.99</v>
      </c>
      <c r="H212" s="18">
        <f t="shared" si="27"/>
        <v>21.380000000000003</v>
      </c>
      <c r="I212" s="19">
        <f t="shared" si="28"/>
        <v>0</v>
      </c>
    </row>
    <row r="213" spans="1:9">
      <c r="A213" s="15"/>
      <c r="B213" s="72"/>
      <c r="C213" s="15" t="s">
        <v>245</v>
      </c>
      <c r="D213" s="21" t="s">
        <v>26</v>
      </c>
      <c r="E213" s="21" t="s">
        <v>60</v>
      </c>
      <c r="F213" s="17">
        <v>650380056915</v>
      </c>
      <c r="G213" s="18">
        <v>49.99</v>
      </c>
      <c r="H213" s="18">
        <f t="shared" si="27"/>
        <v>21.380000000000003</v>
      </c>
      <c r="I213" s="19">
        <f t="shared" si="28"/>
        <v>0</v>
      </c>
    </row>
    <row r="214" spans="1:9">
      <c r="A214" s="15"/>
      <c r="B214" s="72"/>
      <c r="C214" s="15" t="s">
        <v>246</v>
      </c>
      <c r="D214" s="21" t="s">
        <v>55</v>
      </c>
      <c r="E214" s="16" t="s">
        <v>72</v>
      </c>
      <c r="F214" s="17">
        <v>650380057035</v>
      </c>
      <c r="G214" s="18">
        <v>64.989999999999995</v>
      </c>
      <c r="H214" s="18">
        <f t="shared" si="27"/>
        <v>27.790000000000003</v>
      </c>
      <c r="I214" s="19">
        <f t="shared" si="28"/>
        <v>0</v>
      </c>
    </row>
    <row r="215" spans="1:9">
      <c r="A215" s="15"/>
      <c r="B215" s="72"/>
      <c r="C215" s="81" t="s">
        <v>414</v>
      </c>
      <c r="D215" s="21" t="s">
        <v>326</v>
      </c>
      <c r="E215" s="16" t="s">
        <v>327</v>
      </c>
      <c r="F215" s="17">
        <v>650380058377</v>
      </c>
      <c r="G215" s="18">
        <v>69.989999999999995</v>
      </c>
      <c r="H215" s="18">
        <f t="shared" si="27"/>
        <v>29.930000000000003</v>
      </c>
      <c r="I215" s="19">
        <f t="shared" si="28"/>
        <v>0</v>
      </c>
    </row>
    <row r="216" spans="1:9">
      <c r="A216" s="15"/>
      <c r="B216" s="72"/>
      <c r="C216" s="15" t="s">
        <v>247</v>
      </c>
      <c r="D216" s="21" t="s">
        <v>74</v>
      </c>
      <c r="E216" s="21" t="s">
        <v>248</v>
      </c>
      <c r="F216" s="17">
        <v>650380056939</v>
      </c>
      <c r="G216" s="18">
        <v>59.99</v>
      </c>
      <c r="H216" s="18">
        <f t="shared" si="27"/>
        <v>25.650000000000002</v>
      </c>
      <c r="I216" s="19">
        <f t="shared" si="28"/>
        <v>0</v>
      </c>
    </row>
    <row r="217" spans="1:9">
      <c r="A217" s="15"/>
      <c r="B217" s="72"/>
      <c r="C217" s="15" t="s">
        <v>249</v>
      </c>
      <c r="D217" s="21" t="s">
        <v>26</v>
      </c>
      <c r="E217" s="16" t="s">
        <v>37</v>
      </c>
      <c r="F217" s="17">
        <v>650380057011</v>
      </c>
      <c r="G217" s="18">
        <v>59.99</v>
      </c>
      <c r="H217" s="18">
        <f t="shared" si="27"/>
        <v>25.650000000000002</v>
      </c>
      <c r="I217" s="19">
        <f t="shared" si="28"/>
        <v>0</v>
      </c>
    </row>
    <row r="218" spans="1:9">
      <c r="A218" s="15"/>
      <c r="B218" s="72"/>
      <c r="C218" s="15" t="s">
        <v>250</v>
      </c>
      <c r="D218" s="21" t="s">
        <v>26</v>
      </c>
      <c r="E218" s="21" t="s">
        <v>62</v>
      </c>
      <c r="F218" s="17">
        <v>650380057004</v>
      </c>
      <c r="G218" s="18">
        <v>59.99</v>
      </c>
      <c r="H218" s="18">
        <f t="shared" si="27"/>
        <v>25.650000000000002</v>
      </c>
      <c r="I218" s="19">
        <f t="shared" si="28"/>
        <v>0</v>
      </c>
    </row>
    <row r="219" spans="1:9">
      <c r="A219" s="15"/>
      <c r="B219" s="72"/>
      <c r="C219" s="15" t="s">
        <v>332</v>
      </c>
      <c r="D219" s="21" t="s">
        <v>26</v>
      </c>
      <c r="E219" s="21" t="s">
        <v>327</v>
      </c>
      <c r="F219" s="17">
        <v>650380057837</v>
      </c>
      <c r="G219" s="18">
        <v>59.99</v>
      </c>
      <c r="H219" s="18">
        <f t="shared" si="27"/>
        <v>25.650000000000002</v>
      </c>
      <c r="I219" s="19">
        <f t="shared" si="28"/>
        <v>0</v>
      </c>
    </row>
    <row r="220" spans="1:9">
      <c r="A220" s="15"/>
      <c r="B220" s="72"/>
      <c r="C220" s="15" t="s">
        <v>251</v>
      </c>
      <c r="D220" s="21" t="s">
        <v>26</v>
      </c>
      <c r="E220" s="21" t="s">
        <v>252</v>
      </c>
      <c r="F220" s="17">
        <v>650380056991</v>
      </c>
      <c r="G220" s="18">
        <v>59.99</v>
      </c>
      <c r="H220" s="18">
        <f t="shared" si="27"/>
        <v>25.650000000000002</v>
      </c>
      <c r="I220" s="19">
        <f t="shared" si="28"/>
        <v>0</v>
      </c>
    </row>
    <row r="221" spans="1:9">
      <c r="A221" s="15"/>
      <c r="B221" s="72"/>
      <c r="C221" s="81" t="s">
        <v>415</v>
      </c>
      <c r="D221" s="21" t="s">
        <v>26</v>
      </c>
      <c r="E221" s="21" t="s">
        <v>416</v>
      </c>
      <c r="F221" s="17">
        <v>650380058216</v>
      </c>
      <c r="G221" s="18">
        <v>64.989999999999995</v>
      </c>
      <c r="H221" s="18">
        <f t="shared" si="27"/>
        <v>27.790000000000003</v>
      </c>
      <c r="I221" s="19">
        <f t="shared" si="28"/>
        <v>0</v>
      </c>
    </row>
    <row r="222" spans="1:9">
      <c r="A222" s="15"/>
      <c r="B222" s="72"/>
      <c r="C222" s="15" t="s">
        <v>253</v>
      </c>
      <c r="D222" s="21" t="s">
        <v>398</v>
      </c>
      <c r="E222" s="16" t="s">
        <v>141</v>
      </c>
      <c r="F222" s="17">
        <v>650380056984</v>
      </c>
      <c r="G222" s="18">
        <v>89.99</v>
      </c>
      <c r="H222" s="18">
        <f t="shared" si="27"/>
        <v>38.479999999999997</v>
      </c>
      <c r="I222" s="19">
        <f t="shared" si="28"/>
        <v>0</v>
      </c>
    </row>
    <row r="223" spans="1:9">
      <c r="A223" s="15"/>
      <c r="B223" s="72"/>
      <c r="C223" s="15" t="s">
        <v>254</v>
      </c>
      <c r="D223" s="21" t="s">
        <v>335</v>
      </c>
      <c r="E223" s="21" t="s">
        <v>135</v>
      </c>
      <c r="F223" s="17">
        <v>650380056977</v>
      </c>
      <c r="G223" s="18">
        <v>89.99</v>
      </c>
      <c r="H223" s="18">
        <f t="shared" si="27"/>
        <v>38.479999999999997</v>
      </c>
      <c r="I223" s="19">
        <f t="shared" si="28"/>
        <v>0</v>
      </c>
    </row>
    <row r="224" spans="1:9">
      <c r="A224" s="15"/>
      <c r="B224" s="72"/>
      <c r="C224" s="15" t="s">
        <v>255</v>
      </c>
      <c r="D224" s="21" t="s">
        <v>397</v>
      </c>
      <c r="E224" s="21" t="s">
        <v>256</v>
      </c>
      <c r="F224" s="17">
        <v>650380056960</v>
      </c>
      <c r="G224" s="18">
        <v>89.99</v>
      </c>
      <c r="H224" s="18">
        <f t="shared" si="27"/>
        <v>38.479999999999997</v>
      </c>
      <c r="I224" s="19">
        <f t="shared" ref="I224:I230" si="29">B224*H224</f>
        <v>0</v>
      </c>
    </row>
    <row r="225" spans="1:9">
      <c r="A225" s="15"/>
      <c r="B225" s="72"/>
      <c r="C225" s="15" t="s">
        <v>300</v>
      </c>
      <c r="D225" s="21" t="s">
        <v>397</v>
      </c>
      <c r="E225" s="21" t="s">
        <v>216</v>
      </c>
      <c r="F225" s="17">
        <v>650380057608</v>
      </c>
      <c r="G225" s="18">
        <v>89.99</v>
      </c>
      <c r="H225" s="18">
        <f t="shared" si="27"/>
        <v>38.479999999999997</v>
      </c>
      <c r="I225" s="19">
        <f t="shared" si="29"/>
        <v>0</v>
      </c>
    </row>
    <row r="226" spans="1:9">
      <c r="A226" s="15"/>
      <c r="B226" s="72"/>
      <c r="C226" s="15" t="s">
        <v>333</v>
      </c>
      <c r="D226" s="21" t="s">
        <v>326</v>
      </c>
      <c r="E226" s="21" t="s">
        <v>327</v>
      </c>
      <c r="F226" s="17">
        <v>650380057844</v>
      </c>
      <c r="G226" s="18">
        <v>89.99</v>
      </c>
      <c r="H226" s="18">
        <f t="shared" si="27"/>
        <v>38.479999999999997</v>
      </c>
      <c r="I226" s="19">
        <f t="shared" si="29"/>
        <v>0</v>
      </c>
    </row>
    <row r="227" spans="1:9">
      <c r="A227" s="15"/>
      <c r="B227" s="72"/>
      <c r="C227" s="81" t="s">
        <v>417</v>
      </c>
      <c r="D227" s="21" t="s">
        <v>26</v>
      </c>
      <c r="E227" s="21" t="s">
        <v>408</v>
      </c>
      <c r="F227" s="17">
        <v>650380058285</v>
      </c>
      <c r="G227" s="18">
        <v>59.99</v>
      </c>
      <c r="H227" s="18">
        <f t="shared" si="27"/>
        <v>25.650000000000002</v>
      </c>
      <c r="I227" s="19">
        <f t="shared" si="29"/>
        <v>0</v>
      </c>
    </row>
    <row r="228" spans="1:9">
      <c r="A228" s="15"/>
      <c r="B228" s="72"/>
      <c r="C228" s="15" t="s">
        <v>257</v>
      </c>
      <c r="D228" s="21" t="s">
        <v>326</v>
      </c>
      <c r="E228" s="21" t="s">
        <v>105</v>
      </c>
      <c r="F228" s="17">
        <v>650380057196</v>
      </c>
      <c r="G228" s="18">
        <v>84.99</v>
      </c>
      <c r="H228" s="18">
        <f t="shared" si="27"/>
        <v>36.339999999999996</v>
      </c>
      <c r="I228" s="19">
        <f t="shared" si="29"/>
        <v>0</v>
      </c>
    </row>
    <row r="229" spans="1:9">
      <c r="A229" s="15"/>
      <c r="B229" s="72"/>
      <c r="C229" s="15" t="s">
        <v>258</v>
      </c>
      <c r="D229" s="21" t="s">
        <v>397</v>
      </c>
      <c r="E229" s="21" t="s">
        <v>79</v>
      </c>
      <c r="F229" s="17">
        <v>650380057202</v>
      </c>
      <c r="G229" s="18">
        <v>89.99</v>
      </c>
      <c r="H229" s="18">
        <f t="shared" si="27"/>
        <v>38.479999999999997</v>
      </c>
      <c r="I229" s="19">
        <f t="shared" si="29"/>
        <v>0</v>
      </c>
    </row>
    <row r="230" spans="1:9">
      <c r="A230" s="15"/>
      <c r="B230" s="72"/>
      <c r="C230" s="15" t="s">
        <v>301</v>
      </c>
      <c r="D230" s="21" t="s">
        <v>326</v>
      </c>
      <c r="E230" s="21" t="s">
        <v>302</v>
      </c>
      <c r="F230" s="17">
        <v>650380057615</v>
      </c>
      <c r="G230" s="18">
        <v>84.99</v>
      </c>
      <c r="H230" s="18">
        <f t="shared" si="27"/>
        <v>36.339999999999996</v>
      </c>
      <c r="I230" s="19">
        <f t="shared" si="29"/>
        <v>0</v>
      </c>
    </row>
    <row r="231" spans="1:9">
      <c r="A231" s="15"/>
      <c r="B231" s="72"/>
      <c r="C231" s="15" t="s">
        <v>259</v>
      </c>
      <c r="D231" s="21" t="s">
        <v>26</v>
      </c>
      <c r="E231" s="21" t="s">
        <v>236</v>
      </c>
      <c r="F231" s="17">
        <v>650380057233</v>
      </c>
      <c r="G231" s="18">
        <v>49.99</v>
      </c>
      <c r="H231" s="18">
        <f t="shared" si="27"/>
        <v>21.380000000000003</v>
      </c>
      <c r="I231" s="19">
        <f>B231*H231</f>
        <v>0</v>
      </c>
    </row>
    <row r="232" spans="1:9">
      <c r="A232" s="15"/>
      <c r="B232" s="72"/>
      <c r="C232" s="15" t="s">
        <v>260</v>
      </c>
      <c r="D232" s="21" t="s">
        <v>26</v>
      </c>
      <c r="E232" s="16" t="s">
        <v>41</v>
      </c>
      <c r="F232" s="17">
        <v>650380057219</v>
      </c>
      <c r="G232" s="18">
        <v>49.99</v>
      </c>
      <c r="H232" s="18">
        <f t="shared" si="27"/>
        <v>21.380000000000003</v>
      </c>
      <c r="I232" s="19">
        <f t="shared" ref="I232:I233" si="30">B232*H232</f>
        <v>0</v>
      </c>
    </row>
    <row r="233" spans="1:9">
      <c r="A233" s="24"/>
      <c r="B233" s="73"/>
      <c r="C233" s="24" t="s">
        <v>261</v>
      </c>
      <c r="D233" s="25" t="s">
        <v>55</v>
      </c>
      <c r="E233" s="25" t="s">
        <v>135</v>
      </c>
      <c r="F233" s="26">
        <v>650380057226</v>
      </c>
      <c r="G233" s="27">
        <v>69.989999999999995</v>
      </c>
      <c r="H233" s="18">
        <f t="shared" ref="H233" si="31">ROUNDUP((((G233/2)*0.9)*0.95),2)</f>
        <v>29.930000000000003</v>
      </c>
      <c r="I233" s="19">
        <f t="shared" si="30"/>
        <v>0</v>
      </c>
    </row>
    <row r="234" spans="1:9" ht="15" thickBot="1">
      <c r="A234" s="34"/>
      <c r="B234" s="74"/>
      <c r="C234" s="87" t="s">
        <v>418</v>
      </c>
      <c r="D234" s="82" t="s">
        <v>26</v>
      </c>
      <c r="E234" s="82" t="s">
        <v>351</v>
      </c>
      <c r="F234" s="83">
        <v>650380058223</v>
      </c>
      <c r="G234" s="84">
        <v>54.99</v>
      </c>
      <c r="H234" s="18">
        <f t="shared" si="27"/>
        <v>23.51</v>
      </c>
      <c r="I234" s="38">
        <f>B234*H234</f>
        <v>0</v>
      </c>
    </row>
    <row r="235" spans="1:9">
      <c r="H235" s="45"/>
    </row>
    <row r="236" spans="1:9" ht="15.6">
      <c r="A236" s="115" t="s">
        <v>262</v>
      </c>
      <c r="B236" s="116"/>
      <c r="C236" s="116"/>
      <c r="D236" s="116"/>
      <c r="E236" s="116"/>
      <c r="F236" s="116"/>
      <c r="G236" s="116"/>
      <c r="H236" s="116"/>
      <c r="I236" s="117"/>
    </row>
    <row r="237" spans="1:9" s="47" customFormat="1">
      <c r="A237" s="46"/>
      <c r="B237" s="13" t="s">
        <v>17</v>
      </c>
      <c r="C237" s="13" t="s">
        <v>18</v>
      </c>
      <c r="D237" s="13" t="s">
        <v>19</v>
      </c>
      <c r="E237" s="13" t="s">
        <v>20</v>
      </c>
      <c r="F237" s="13" t="s">
        <v>21</v>
      </c>
      <c r="G237" s="13" t="s">
        <v>22</v>
      </c>
      <c r="H237" s="13" t="s">
        <v>23</v>
      </c>
      <c r="I237" s="14" t="s">
        <v>24</v>
      </c>
    </row>
    <row r="238" spans="1:9">
      <c r="A238" s="15"/>
      <c r="B238" s="72"/>
      <c r="C238" s="15" t="s">
        <v>263</v>
      </c>
      <c r="D238" s="21" t="s">
        <v>55</v>
      </c>
      <c r="E238" s="16" t="s">
        <v>72</v>
      </c>
      <c r="F238" s="17">
        <v>650380057189</v>
      </c>
      <c r="G238" s="18">
        <v>64.989999999999995</v>
      </c>
      <c r="H238" s="18">
        <f t="shared" ref="H238:H239" si="32">ROUNDUP((((G238/2)*0.9)*0.95),2)</f>
        <v>27.790000000000003</v>
      </c>
      <c r="I238" s="19">
        <f>B238*H238</f>
        <v>0</v>
      </c>
    </row>
    <row r="239" spans="1:9">
      <c r="A239" s="24"/>
      <c r="B239" s="73"/>
      <c r="C239" s="24" t="s">
        <v>303</v>
      </c>
      <c r="D239" s="21" t="s">
        <v>397</v>
      </c>
      <c r="E239" s="67" t="s">
        <v>79</v>
      </c>
      <c r="F239" s="26">
        <v>650380057622</v>
      </c>
      <c r="G239" s="27">
        <v>89.99</v>
      </c>
      <c r="H239" s="18">
        <f t="shared" si="32"/>
        <v>38.479999999999997</v>
      </c>
      <c r="I239" s="19">
        <f t="shared" ref="I239:I241" si="33">B239*H239</f>
        <v>0</v>
      </c>
    </row>
    <row r="240" spans="1:9">
      <c r="A240" s="24"/>
      <c r="B240" s="73"/>
      <c r="C240" s="24" t="s">
        <v>264</v>
      </c>
      <c r="D240" s="25" t="s">
        <v>74</v>
      </c>
      <c r="E240" s="25" t="s">
        <v>256</v>
      </c>
      <c r="F240" s="26">
        <v>650380057172</v>
      </c>
      <c r="G240" s="27">
        <v>54.99</v>
      </c>
      <c r="H240" s="18">
        <f t="shared" ref="H240:H241" si="34">ROUNDUP((((G240/2)*0.9)*0.95),2)</f>
        <v>23.51</v>
      </c>
      <c r="I240" s="19">
        <f t="shared" si="33"/>
        <v>0</v>
      </c>
    </row>
    <row r="241" spans="1:9" ht="15" thickBot="1">
      <c r="A241" s="24"/>
      <c r="B241" s="74"/>
      <c r="C241" s="34" t="s">
        <v>304</v>
      </c>
      <c r="D241" s="35" t="s">
        <v>26</v>
      </c>
      <c r="E241" s="35" t="s">
        <v>305</v>
      </c>
      <c r="F241" s="36">
        <v>650380057639</v>
      </c>
      <c r="G241" s="37">
        <v>49.99</v>
      </c>
      <c r="H241" s="37">
        <f t="shared" si="34"/>
        <v>21.380000000000003</v>
      </c>
      <c r="I241" s="38">
        <f t="shared" si="33"/>
        <v>0</v>
      </c>
    </row>
    <row r="242" spans="1:9">
      <c r="A242" s="39"/>
      <c r="B242" s="62"/>
      <c r="C242" s="40"/>
      <c r="D242" s="40"/>
      <c r="E242" s="40"/>
      <c r="F242" s="41"/>
      <c r="G242" s="42"/>
      <c r="H242" s="42"/>
      <c r="I242" s="68"/>
    </row>
    <row r="243" spans="1:9" ht="15.6">
      <c r="A243" s="115" t="s">
        <v>348</v>
      </c>
      <c r="B243" s="116"/>
      <c r="C243" s="116"/>
      <c r="D243" s="116"/>
      <c r="E243" s="116"/>
      <c r="F243" s="116"/>
      <c r="G243" s="116"/>
      <c r="H243" s="116"/>
      <c r="I243" s="116"/>
    </row>
    <row r="244" spans="1:9">
      <c r="A244" s="12"/>
      <c r="B244" s="13" t="s">
        <v>17</v>
      </c>
      <c r="C244" s="13" t="s">
        <v>18</v>
      </c>
      <c r="D244" s="13" t="s">
        <v>19</v>
      </c>
      <c r="E244" s="13" t="s">
        <v>20</v>
      </c>
      <c r="F244" s="13" t="s">
        <v>21</v>
      </c>
      <c r="G244" s="13" t="s">
        <v>22</v>
      </c>
      <c r="H244" s="13" t="s">
        <v>23</v>
      </c>
      <c r="I244" s="14" t="s">
        <v>24</v>
      </c>
    </row>
    <row r="245" spans="1:9">
      <c r="A245" s="15"/>
      <c r="B245" s="72"/>
      <c r="C245" s="15" t="s">
        <v>349</v>
      </c>
      <c r="D245" s="16" t="s">
        <v>399</v>
      </c>
      <c r="E245" s="16" t="s">
        <v>331</v>
      </c>
      <c r="F245" s="17">
        <v>650380057950</v>
      </c>
      <c r="G245" s="18">
        <v>89.99</v>
      </c>
      <c r="H245" s="18">
        <f t="shared" ref="H245:H246" si="35">ROUNDUP((((G245/2)*0.9)*0.95),2)</f>
        <v>38.479999999999997</v>
      </c>
      <c r="I245" s="19">
        <f>B245*H245</f>
        <v>0</v>
      </c>
    </row>
    <row r="246" spans="1:9" ht="15" thickBot="1">
      <c r="A246" s="15"/>
      <c r="B246" s="74"/>
      <c r="C246" s="34" t="s">
        <v>350</v>
      </c>
      <c r="D246" s="35" t="s">
        <v>432</v>
      </c>
      <c r="E246" s="35" t="s">
        <v>351</v>
      </c>
      <c r="F246" s="36">
        <v>650380057936</v>
      </c>
      <c r="G246" s="37">
        <v>79.989999999999995</v>
      </c>
      <c r="H246" s="37">
        <f t="shared" si="35"/>
        <v>34.199999999999996</v>
      </c>
      <c r="I246" s="38">
        <f>B246*H246</f>
        <v>0</v>
      </c>
    </row>
    <row r="247" spans="1:9">
      <c r="A247" s="39"/>
      <c r="B247" s="62"/>
      <c r="C247" s="40"/>
      <c r="D247" s="40"/>
      <c r="E247" s="40"/>
      <c r="F247" s="41"/>
      <c r="G247" s="42"/>
      <c r="H247" s="42"/>
      <c r="I247" s="68"/>
    </row>
    <row r="248" spans="1:9" ht="15.6">
      <c r="A248" s="115" t="s">
        <v>352</v>
      </c>
      <c r="B248" s="116"/>
      <c r="C248" s="116"/>
      <c r="D248" s="116"/>
      <c r="E248" s="116"/>
      <c r="F248" s="116"/>
      <c r="G248" s="116"/>
      <c r="H248" s="116"/>
      <c r="I248" s="117"/>
    </row>
    <row r="249" spans="1:9" s="47" customFormat="1">
      <c r="A249" s="46"/>
      <c r="B249" s="13" t="s">
        <v>17</v>
      </c>
      <c r="C249" s="13" t="s">
        <v>18</v>
      </c>
      <c r="D249" s="13" t="s">
        <v>19</v>
      </c>
      <c r="E249" s="13" t="s">
        <v>20</v>
      </c>
      <c r="F249" s="13" t="s">
        <v>21</v>
      </c>
      <c r="G249" s="13" t="s">
        <v>22</v>
      </c>
      <c r="H249" s="13" t="s">
        <v>23</v>
      </c>
      <c r="I249" s="14" t="s">
        <v>24</v>
      </c>
    </row>
    <row r="250" spans="1:9">
      <c r="A250" s="15"/>
      <c r="B250" s="72"/>
      <c r="C250" s="15" t="s">
        <v>353</v>
      </c>
      <c r="D250" s="21" t="s">
        <v>335</v>
      </c>
      <c r="E250" s="16" t="s">
        <v>135</v>
      </c>
      <c r="F250" s="17">
        <v>650380057813</v>
      </c>
      <c r="G250" s="18">
        <v>89.99</v>
      </c>
      <c r="H250" s="18">
        <f t="shared" ref="H250:H252" si="36">ROUNDUP((((G250/2)*0.9)*0.95),2)</f>
        <v>38.479999999999997</v>
      </c>
      <c r="I250" s="19">
        <f>B250*H250</f>
        <v>0</v>
      </c>
    </row>
    <row r="251" spans="1:9">
      <c r="A251" s="24"/>
      <c r="B251" s="73"/>
      <c r="C251" s="24" t="s">
        <v>354</v>
      </c>
      <c r="D251" s="25" t="s">
        <v>326</v>
      </c>
      <c r="E251" s="25" t="s">
        <v>327</v>
      </c>
      <c r="F251" s="26">
        <v>650380057820</v>
      </c>
      <c r="G251" s="27">
        <v>89.99</v>
      </c>
      <c r="H251" s="18">
        <f t="shared" si="36"/>
        <v>38.479999999999997</v>
      </c>
      <c r="I251" s="19">
        <f t="shared" ref="I251:I252" si="37">B251*H251</f>
        <v>0</v>
      </c>
    </row>
    <row r="252" spans="1:9" ht="15" thickBot="1">
      <c r="A252" s="24"/>
      <c r="B252" s="74"/>
      <c r="C252" s="34" t="s">
        <v>355</v>
      </c>
      <c r="D252" s="35" t="s">
        <v>396</v>
      </c>
      <c r="E252" s="35" t="s">
        <v>331</v>
      </c>
      <c r="F252" s="36">
        <v>650380057806</v>
      </c>
      <c r="G252" s="37">
        <v>94.99</v>
      </c>
      <c r="H252" s="37">
        <f t="shared" si="36"/>
        <v>40.61</v>
      </c>
      <c r="I252" s="38">
        <f t="shared" si="37"/>
        <v>0</v>
      </c>
    </row>
    <row r="253" spans="1:9">
      <c r="A253" s="39"/>
      <c r="B253" s="62"/>
      <c r="C253" s="40"/>
      <c r="D253" s="40"/>
      <c r="E253" s="40"/>
      <c r="F253" s="41"/>
      <c r="G253" s="42"/>
      <c r="H253" s="42"/>
      <c r="I253" s="68"/>
    </row>
    <row r="254" spans="1:9" ht="15.6">
      <c r="A254" s="115" t="s">
        <v>368</v>
      </c>
      <c r="B254" s="116"/>
      <c r="C254" s="116"/>
      <c r="D254" s="116"/>
      <c r="E254" s="116"/>
      <c r="F254" s="116"/>
      <c r="G254" s="116"/>
      <c r="H254" s="116"/>
      <c r="I254" s="116"/>
    </row>
    <row r="255" spans="1:9">
      <c r="A255" s="12"/>
      <c r="B255" s="13" t="s">
        <v>17</v>
      </c>
      <c r="C255" s="13" t="s">
        <v>18</v>
      </c>
      <c r="D255" s="13" t="s">
        <v>19</v>
      </c>
      <c r="E255" s="13" t="s">
        <v>20</v>
      </c>
      <c r="F255" s="13" t="s">
        <v>21</v>
      </c>
      <c r="G255" s="13" t="s">
        <v>22</v>
      </c>
      <c r="H255" s="13" t="s">
        <v>23</v>
      </c>
      <c r="I255" s="14" t="s">
        <v>24</v>
      </c>
    </row>
    <row r="256" spans="1:9">
      <c r="A256" s="15"/>
      <c r="B256" s="72"/>
      <c r="C256" s="15" t="s">
        <v>438</v>
      </c>
      <c r="D256" s="16" t="s">
        <v>397</v>
      </c>
      <c r="E256" s="16" t="s">
        <v>358</v>
      </c>
      <c r="F256" s="17">
        <v>650380058162</v>
      </c>
      <c r="G256" s="18">
        <v>69.989999999999995</v>
      </c>
      <c r="H256" s="18">
        <f>ROUNDUP((((G256/2)*0.9)*0.95),2)</f>
        <v>29.930000000000003</v>
      </c>
      <c r="I256" s="19">
        <f>B256*H256</f>
        <v>0</v>
      </c>
    </row>
    <row r="257" spans="1:9">
      <c r="A257" s="15"/>
      <c r="B257" s="73"/>
      <c r="C257" s="15" t="s">
        <v>369</v>
      </c>
      <c r="D257" s="16" t="s">
        <v>400</v>
      </c>
      <c r="E257" s="16" t="s">
        <v>371</v>
      </c>
      <c r="F257" s="17">
        <v>650380057929</v>
      </c>
      <c r="G257" s="18">
        <v>89.99</v>
      </c>
      <c r="H257" s="27">
        <v>38.479999999999997</v>
      </c>
      <c r="I257" s="19">
        <f>B257*H257</f>
        <v>0</v>
      </c>
    </row>
    <row r="258" spans="1:9" ht="15" thickBot="1">
      <c r="A258" s="15"/>
      <c r="B258" s="74"/>
      <c r="C258" s="34" t="s">
        <v>370</v>
      </c>
      <c r="D258" s="35" t="s">
        <v>357</v>
      </c>
      <c r="E258" s="35" t="s">
        <v>358</v>
      </c>
      <c r="F258" s="36">
        <v>650380057912</v>
      </c>
      <c r="G258" s="37">
        <v>69.989999999999995</v>
      </c>
      <c r="H258" s="37">
        <f t="shared" ref="H258" si="38">ROUNDUP((((G258/2)*0.9)*0.95),2)</f>
        <v>29.930000000000003</v>
      </c>
      <c r="I258" s="38">
        <f>B258*H258</f>
        <v>0</v>
      </c>
    </row>
    <row r="259" spans="1:9">
      <c r="A259" s="39"/>
      <c r="B259" s="62"/>
      <c r="C259" s="40"/>
      <c r="D259" s="40"/>
      <c r="E259" s="40"/>
      <c r="F259" s="41"/>
      <c r="G259" s="42"/>
      <c r="H259" s="42"/>
      <c r="I259" s="68"/>
    </row>
    <row r="260" spans="1:9" ht="15.6">
      <c r="A260" s="115" t="s">
        <v>422</v>
      </c>
      <c r="B260" s="116"/>
      <c r="C260" s="116"/>
      <c r="D260" s="116"/>
      <c r="E260" s="116"/>
      <c r="F260" s="116"/>
      <c r="G260" s="116"/>
      <c r="H260" s="116"/>
      <c r="I260" s="116"/>
    </row>
    <row r="261" spans="1:9">
      <c r="A261" s="12"/>
      <c r="B261" s="13" t="s">
        <v>17</v>
      </c>
      <c r="C261" s="13" t="s">
        <v>18</v>
      </c>
      <c r="D261" s="13" t="s">
        <v>19</v>
      </c>
      <c r="E261" s="13" t="s">
        <v>20</v>
      </c>
      <c r="F261" s="13" t="s">
        <v>21</v>
      </c>
      <c r="G261" s="13" t="s">
        <v>22</v>
      </c>
      <c r="H261" s="13" t="s">
        <v>23</v>
      </c>
      <c r="I261" s="14" t="s">
        <v>24</v>
      </c>
    </row>
    <row r="262" spans="1:9" ht="15" thickBot="1">
      <c r="A262" s="15"/>
      <c r="B262" s="72"/>
      <c r="C262" s="81" t="s">
        <v>423</v>
      </c>
      <c r="D262" s="16" t="s">
        <v>351</v>
      </c>
      <c r="E262" s="16" t="s">
        <v>403</v>
      </c>
      <c r="F262" s="17">
        <v>650380058346</v>
      </c>
      <c r="G262" s="18">
        <v>54.99</v>
      </c>
      <c r="H262" s="18">
        <f>ROUNDUP((((G262/2)*0.9)*0.95),2)</f>
        <v>23.51</v>
      </c>
      <c r="I262" s="19">
        <f>B262*H262</f>
        <v>0</v>
      </c>
    </row>
    <row r="263" spans="1:9">
      <c r="A263" s="44"/>
      <c r="B263" s="44"/>
      <c r="C263" s="44"/>
      <c r="D263" s="44"/>
      <c r="E263" s="44"/>
      <c r="F263" s="44"/>
      <c r="G263" s="44"/>
      <c r="H263" s="30"/>
      <c r="I263" s="30"/>
    </row>
    <row r="264" spans="1:9" ht="15.6">
      <c r="A264" s="115" t="s">
        <v>285</v>
      </c>
      <c r="B264" s="116"/>
      <c r="C264" s="116"/>
      <c r="D264" s="116"/>
      <c r="E264" s="116"/>
      <c r="F264" s="116"/>
      <c r="G264" s="116"/>
      <c r="H264" s="116"/>
      <c r="I264" s="116"/>
    </row>
    <row r="265" spans="1:9">
      <c r="A265" s="12"/>
      <c r="B265" s="13" t="s">
        <v>17</v>
      </c>
      <c r="C265" s="13" t="s">
        <v>18</v>
      </c>
      <c r="D265" s="13" t="s">
        <v>19</v>
      </c>
      <c r="E265" s="13" t="s">
        <v>20</v>
      </c>
      <c r="F265" s="13" t="s">
        <v>21</v>
      </c>
      <c r="G265" s="13" t="s">
        <v>22</v>
      </c>
      <c r="H265" s="13" t="s">
        <v>23</v>
      </c>
      <c r="I265" s="14" t="s">
        <v>24</v>
      </c>
    </row>
    <row r="266" spans="1:9">
      <c r="A266" s="15"/>
      <c r="B266" s="70"/>
      <c r="C266" s="15" t="s">
        <v>286</v>
      </c>
      <c r="D266" s="16" t="s">
        <v>26</v>
      </c>
      <c r="E266" s="16" t="s">
        <v>278</v>
      </c>
      <c r="F266" s="17">
        <v>650380056946</v>
      </c>
      <c r="G266" s="18">
        <v>49.99</v>
      </c>
      <c r="H266" s="18">
        <f>ROUNDUP((((G266/2)*0.9)*0.95),2)</f>
        <v>21.380000000000003</v>
      </c>
      <c r="I266" s="19">
        <f t="shared" ref="I266:I271" si="39">B266*H266</f>
        <v>0</v>
      </c>
    </row>
    <row r="267" spans="1:9">
      <c r="A267" s="15"/>
      <c r="B267" s="70"/>
      <c r="C267" s="15" t="s">
        <v>287</v>
      </c>
      <c r="D267" s="21" t="s">
        <v>74</v>
      </c>
      <c r="E267" s="21" t="s">
        <v>75</v>
      </c>
      <c r="F267" s="17">
        <v>650380056953</v>
      </c>
      <c r="G267" s="18">
        <v>59.99</v>
      </c>
      <c r="H267" s="18">
        <f t="shared" ref="H267:H271" si="40">ROUNDUP((((G267/2)*0.9)*0.95),2)</f>
        <v>25.650000000000002</v>
      </c>
      <c r="I267" s="19">
        <f t="shared" si="39"/>
        <v>0</v>
      </c>
    </row>
    <row r="268" spans="1:9">
      <c r="A268" s="15"/>
      <c r="B268" s="70"/>
      <c r="C268" s="81" t="s">
        <v>419</v>
      </c>
      <c r="D268" s="21" t="s">
        <v>26</v>
      </c>
      <c r="E268" s="21" t="s">
        <v>413</v>
      </c>
      <c r="F268" s="17">
        <v>650380058308</v>
      </c>
      <c r="G268" s="18">
        <v>59.99</v>
      </c>
      <c r="H268" s="18">
        <f t="shared" si="40"/>
        <v>25.650000000000002</v>
      </c>
      <c r="I268" s="19">
        <f t="shared" si="39"/>
        <v>0</v>
      </c>
    </row>
    <row r="269" spans="1:9">
      <c r="A269" s="15"/>
      <c r="B269" s="70"/>
      <c r="C269" s="81" t="s">
        <v>420</v>
      </c>
      <c r="D269" s="21" t="s">
        <v>26</v>
      </c>
      <c r="E269" s="21" t="s">
        <v>421</v>
      </c>
      <c r="F269" s="17">
        <v>650380058292</v>
      </c>
      <c r="G269" s="18">
        <v>49.99</v>
      </c>
      <c r="H269" s="18">
        <f t="shared" si="40"/>
        <v>21.380000000000003</v>
      </c>
      <c r="I269" s="19">
        <f t="shared" si="39"/>
        <v>0</v>
      </c>
    </row>
    <row r="270" spans="1:9">
      <c r="A270" s="15"/>
      <c r="B270" s="70"/>
      <c r="C270" s="15" t="s">
        <v>288</v>
      </c>
      <c r="D270" s="21" t="s">
        <v>335</v>
      </c>
      <c r="E270" s="21" t="s">
        <v>72</v>
      </c>
      <c r="F270" s="17">
        <v>650380057240</v>
      </c>
      <c r="G270" s="18">
        <v>89.99</v>
      </c>
      <c r="H270" s="18">
        <f t="shared" si="40"/>
        <v>38.479999999999997</v>
      </c>
      <c r="I270" s="19">
        <f t="shared" si="39"/>
        <v>0</v>
      </c>
    </row>
    <row r="271" spans="1:9" ht="15" thickBot="1">
      <c r="A271" s="15"/>
      <c r="B271" s="70"/>
      <c r="C271" s="15" t="s">
        <v>289</v>
      </c>
      <c r="D271" s="21" t="s">
        <v>74</v>
      </c>
      <c r="E271" s="21" t="s">
        <v>79</v>
      </c>
      <c r="F271" s="17">
        <v>650380057257</v>
      </c>
      <c r="G271" s="18">
        <v>69.989999999999995</v>
      </c>
      <c r="H271" s="18">
        <f t="shared" si="40"/>
        <v>29.930000000000003</v>
      </c>
      <c r="I271" s="19">
        <f t="shared" si="39"/>
        <v>0</v>
      </c>
    </row>
    <row r="272" spans="1:9">
      <c r="A272" s="44"/>
      <c r="B272" s="44"/>
      <c r="C272" s="44"/>
      <c r="D272" s="44"/>
      <c r="E272" s="44"/>
      <c r="F272" s="44"/>
      <c r="G272" s="44"/>
      <c r="H272" s="30"/>
      <c r="I272" s="30"/>
    </row>
    <row r="273" spans="1:9" ht="15.6">
      <c r="A273" s="115" t="s">
        <v>404</v>
      </c>
      <c r="B273" s="116"/>
      <c r="C273" s="116"/>
      <c r="D273" s="116"/>
      <c r="E273" s="116"/>
      <c r="F273" s="116"/>
      <c r="G273" s="116"/>
      <c r="H273" s="116"/>
      <c r="I273" s="116"/>
    </row>
    <row r="274" spans="1:9">
      <c r="A274" s="12"/>
      <c r="B274" s="13" t="s">
        <v>17</v>
      </c>
      <c r="C274" s="13" t="s">
        <v>18</v>
      </c>
      <c r="D274" s="13" t="s">
        <v>19</v>
      </c>
      <c r="E274" s="13" t="s">
        <v>20</v>
      </c>
      <c r="F274" s="13" t="s">
        <v>21</v>
      </c>
      <c r="G274" s="13" t="s">
        <v>22</v>
      </c>
      <c r="H274" s="13" t="s">
        <v>23</v>
      </c>
      <c r="I274" s="14" t="s">
        <v>24</v>
      </c>
    </row>
    <row r="275" spans="1:9" ht="15" thickBot="1">
      <c r="A275" s="15"/>
      <c r="B275" s="72"/>
      <c r="C275" s="81" t="s">
        <v>405</v>
      </c>
      <c r="D275" s="16" t="s">
        <v>351</v>
      </c>
      <c r="E275" s="16" t="s">
        <v>403</v>
      </c>
      <c r="F275" s="17">
        <v>650380058353</v>
      </c>
      <c r="G275" s="18">
        <v>79.989999999999995</v>
      </c>
      <c r="H275" s="18">
        <f t="shared" ref="H275" si="41">ROUNDUP((((G275/2)*0.9)*0.95),2)</f>
        <v>34.199999999999996</v>
      </c>
      <c r="I275" s="19">
        <f>B275*H275</f>
        <v>0</v>
      </c>
    </row>
    <row r="276" spans="1:9">
      <c r="A276" s="44"/>
      <c r="B276" s="44"/>
      <c r="C276" s="44"/>
      <c r="D276" s="44"/>
      <c r="E276" s="44"/>
      <c r="F276" s="44"/>
      <c r="G276" s="44"/>
      <c r="H276" s="30"/>
      <c r="I276" s="30"/>
    </row>
    <row r="277" spans="1:9" s="20" customFormat="1" ht="15">
      <c r="A277" s="115" t="s">
        <v>379</v>
      </c>
      <c r="B277" s="116"/>
      <c r="C277" s="116"/>
      <c r="D277" s="116"/>
      <c r="E277" s="116"/>
      <c r="F277" s="116"/>
      <c r="G277" s="116"/>
      <c r="H277" s="116"/>
      <c r="I277" s="117"/>
    </row>
    <row r="278" spans="1:9" s="20" customFormat="1" ht="13.8">
      <c r="A278" s="12"/>
      <c r="B278" s="13" t="s">
        <v>17</v>
      </c>
      <c r="C278" s="13" t="s">
        <v>18</v>
      </c>
      <c r="D278" s="13" t="s">
        <v>19</v>
      </c>
      <c r="E278" s="13" t="s">
        <v>20</v>
      </c>
      <c r="F278" s="13" t="s">
        <v>21</v>
      </c>
      <c r="G278" s="13" t="s">
        <v>22</v>
      </c>
      <c r="H278" s="13" t="s">
        <v>23</v>
      </c>
      <c r="I278" s="14" t="s">
        <v>24</v>
      </c>
    </row>
    <row r="279" spans="1:9">
      <c r="A279" s="15"/>
      <c r="B279" s="72"/>
      <c r="C279" s="15" t="s">
        <v>372</v>
      </c>
      <c r="D279" s="21" t="s">
        <v>26</v>
      </c>
      <c r="E279" s="21" t="s">
        <v>37</v>
      </c>
      <c r="F279" s="17">
        <v>650380057974</v>
      </c>
      <c r="G279" s="18">
        <v>39.99</v>
      </c>
      <c r="H279" s="18">
        <f t="shared" ref="H279:H285" si="42">ROUNDUP((((G279/2)*0.9)*0.95),2)</f>
        <v>17.100000000000001</v>
      </c>
      <c r="I279" s="19">
        <f t="shared" ref="I279:I285" si="43">B279*H279</f>
        <v>0</v>
      </c>
    </row>
    <row r="280" spans="1:9">
      <c r="A280" s="15"/>
      <c r="B280" s="72"/>
      <c r="C280" s="15" t="s">
        <v>373</v>
      </c>
      <c r="D280" s="16" t="s">
        <v>26</v>
      </c>
      <c r="E280" s="21" t="s">
        <v>45</v>
      </c>
      <c r="F280" s="17">
        <v>650380057981</v>
      </c>
      <c r="G280" s="18">
        <v>39.99</v>
      </c>
      <c r="H280" s="18">
        <f t="shared" si="42"/>
        <v>17.100000000000001</v>
      </c>
      <c r="I280" s="19">
        <f>B280*H280</f>
        <v>0</v>
      </c>
    </row>
    <row r="281" spans="1:9">
      <c r="A281" s="15"/>
      <c r="B281" s="72"/>
      <c r="C281" s="15" t="s">
        <v>374</v>
      </c>
      <c r="D281" s="16" t="s">
        <v>26</v>
      </c>
      <c r="E281" s="16" t="s">
        <v>51</v>
      </c>
      <c r="F281" s="17">
        <v>650380057998</v>
      </c>
      <c r="G281" s="18">
        <v>39.99</v>
      </c>
      <c r="H281" s="18">
        <f t="shared" si="42"/>
        <v>17.100000000000001</v>
      </c>
      <c r="I281" s="19">
        <f t="shared" si="43"/>
        <v>0</v>
      </c>
    </row>
    <row r="282" spans="1:9" s="20" customFormat="1" ht="13.8">
      <c r="A282" s="15"/>
      <c r="B282" s="72"/>
      <c r="C282" s="15" t="s">
        <v>375</v>
      </c>
      <c r="D282" s="21" t="s">
        <v>26</v>
      </c>
      <c r="E282" s="21" t="s">
        <v>60</v>
      </c>
      <c r="F282" s="17">
        <v>650380058001</v>
      </c>
      <c r="G282" s="18">
        <v>39.99</v>
      </c>
      <c r="H282" s="18">
        <f t="shared" si="42"/>
        <v>17.100000000000001</v>
      </c>
      <c r="I282" s="19">
        <f t="shared" si="43"/>
        <v>0</v>
      </c>
    </row>
    <row r="283" spans="1:9" s="20" customFormat="1" ht="13.8">
      <c r="A283" s="15"/>
      <c r="B283" s="72"/>
      <c r="C283" s="15" t="s">
        <v>376</v>
      </c>
      <c r="D283" s="21" t="s">
        <v>26</v>
      </c>
      <c r="E283" s="21" t="s">
        <v>68</v>
      </c>
      <c r="F283" s="17">
        <v>650380058018</v>
      </c>
      <c r="G283" s="18">
        <v>39.99</v>
      </c>
      <c r="H283" s="18">
        <f t="shared" si="42"/>
        <v>17.100000000000001</v>
      </c>
      <c r="I283" s="19">
        <f t="shared" si="43"/>
        <v>0</v>
      </c>
    </row>
    <row r="284" spans="1:9" s="20" customFormat="1" ht="13.8">
      <c r="A284" s="15"/>
      <c r="B284" s="72"/>
      <c r="C284" s="15" t="s">
        <v>377</v>
      </c>
      <c r="D284" s="21" t="s">
        <v>26</v>
      </c>
      <c r="E284" s="21" t="s">
        <v>60</v>
      </c>
      <c r="F284" s="17">
        <v>650380058025</v>
      </c>
      <c r="G284" s="18">
        <v>44.99</v>
      </c>
      <c r="H284" s="18">
        <f t="shared" si="42"/>
        <v>19.240000000000002</v>
      </c>
      <c r="I284" s="19">
        <f t="shared" si="43"/>
        <v>0</v>
      </c>
    </row>
    <row r="285" spans="1:9" s="20" customFormat="1" thickBot="1">
      <c r="A285" s="24"/>
      <c r="B285" s="74"/>
      <c r="C285" s="34" t="s">
        <v>378</v>
      </c>
      <c r="D285" s="35" t="s">
        <v>26</v>
      </c>
      <c r="E285" s="35" t="s">
        <v>51</v>
      </c>
      <c r="F285" s="36">
        <v>650380058032</v>
      </c>
      <c r="G285" s="37">
        <v>44.99</v>
      </c>
      <c r="H285" s="37">
        <f t="shared" si="42"/>
        <v>19.240000000000002</v>
      </c>
      <c r="I285" s="38">
        <f t="shared" si="43"/>
        <v>0</v>
      </c>
    </row>
    <row r="286" spans="1:9">
      <c r="A286" s="77"/>
      <c r="B286" s="77"/>
      <c r="C286" s="77"/>
      <c r="D286" s="77"/>
      <c r="E286" s="77"/>
      <c r="F286" s="77"/>
      <c r="G286" s="77"/>
      <c r="H286" s="20"/>
      <c r="I286" s="20"/>
    </row>
    <row r="287" spans="1:9" s="20" customFormat="1" ht="15">
      <c r="A287" s="115" t="s">
        <v>380</v>
      </c>
      <c r="B287" s="116"/>
      <c r="C287" s="116"/>
      <c r="D287" s="116"/>
      <c r="E287" s="116"/>
      <c r="F287" s="116"/>
      <c r="G287" s="116"/>
      <c r="H287" s="116"/>
      <c r="I287" s="117"/>
    </row>
    <row r="288" spans="1:9" s="20" customFormat="1" ht="13.8">
      <c r="A288" s="12"/>
      <c r="B288" s="13" t="s">
        <v>17</v>
      </c>
      <c r="C288" s="13" t="s">
        <v>18</v>
      </c>
      <c r="D288" s="13" t="s">
        <v>19</v>
      </c>
      <c r="E288" s="13" t="s">
        <v>388</v>
      </c>
      <c r="F288" s="13" t="s">
        <v>21</v>
      </c>
      <c r="G288" s="13" t="s">
        <v>22</v>
      </c>
      <c r="H288" s="13" t="s">
        <v>23</v>
      </c>
      <c r="I288" s="14" t="s">
        <v>24</v>
      </c>
    </row>
    <row r="289" spans="1:9">
      <c r="A289" s="15"/>
      <c r="B289" s="72"/>
      <c r="C289" s="15" t="s">
        <v>381</v>
      </c>
      <c r="D289" s="21" t="s">
        <v>387</v>
      </c>
      <c r="E289" s="21" t="s">
        <v>389</v>
      </c>
      <c r="F289" s="17">
        <v>650380058100</v>
      </c>
      <c r="G289" s="18">
        <v>24.99</v>
      </c>
      <c r="H289" s="18">
        <v>12</v>
      </c>
      <c r="I289" s="19">
        <f t="shared" ref="I289" si="44">B289*H289</f>
        <v>0</v>
      </c>
    </row>
    <row r="290" spans="1:9">
      <c r="A290" s="15"/>
      <c r="B290" s="72"/>
      <c r="C290" s="15" t="s">
        <v>382</v>
      </c>
      <c r="D290" s="16" t="s">
        <v>387</v>
      </c>
      <c r="E290" s="21" t="s">
        <v>390</v>
      </c>
      <c r="F290" s="17">
        <v>650380058117</v>
      </c>
      <c r="G290" s="18">
        <v>24.99</v>
      </c>
      <c r="H290" s="18">
        <v>12</v>
      </c>
      <c r="I290" s="19">
        <f>B290*H290</f>
        <v>0</v>
      </c>
    </row>
    <row r="291" spans="1:9" s="20" customFormat="1" ht="13.8">
      <c r="A291" s="15"/>
      <c r="B291" s="72"/>
      <c r="C291" s="15" t="s">
        <v>384</v>
      </c>
      <c r="D291" s="21" t="s">
        <v>387</v>
      </c>
      <c r="E291" s="21" t="s">
        <v>392</v>
      </c>
      <c r="F291" s="17">
        <v>650380058131</v>
      </c>
      <c r="G291" s="18">
        <v>24.99</v>
      </c>
      <c r="H291" s="18">
        <v>12</v>
      </c>
      <c r="I291" s="19">
        <f>B291*H291</f>
        <v>0</v>
      </c>
    </row>
    <row r="292" spans="1:9" s="20" customFormat="1" ht="13.8">
      <c r="A292" s="15"/>
      <c r="B292" s="72"/>
      <c r="C292" s="15" t="s">
        <v>385</v>
      </c>
      <c r="D292" s="21" t="s">
        <v>387</v>
      </c>
      <c r="E292" s="21" t="s">
        <v>393</v>
      </c>
      <c r="F292" s="17">
        <v>650380058148</v>
      </c>
      <c r="G292" s="18">
        <v>24.99</v>
      </c>
      <c r="H292" s="18">
        <v>12</v>
      </c>
      <c r="I292" s="19">
        <f t="shared" ref="I292:I293" si="45">B292*H292</f>
        <v>0</v>
      </c>
    </row>
    <row r="293" spans="1:9" s="20" customFormat="1" thickBot="1">
      <c r="A293" s="24"/>
      <c r="B293" s="74"/>
      <c r="C293" s="34" t="s">
        <v>386</v>
      </c>
      <c r="D293" s="35" t="s">
        <v>387</v>
      </c>
      <c r="E293" s="35" t="s">
        <v>394</v>
      </c>
      <c r="F293" s="36">
        <v>650380058155</v>
      </c>
      <c r="G293" s="37">
        <v>24.99</v>
      </c>
      <c r="H293" s="37">
        <v>12</v>
      </c>
      <c r="I293" s="38">
        <f t="shared" si="45"/>
        <v>0</v>
      </c>
    </row>
    <row r="294" spans="1:9">
      <c r="A294" s="77"/>
      <c r="B294" s="77"/>
      <c r="C294" s="77"/>
      <c r="D294" s="77"/>
      <c r="E294" s="77"/>
      <c r="F294" s="77"/>
      <c r="G294" s="77"/>
      <c r="H294" s="20"/>
      <c r="I294" s="20"/>
    </row>
    <row r="295" spans="1:9" ht="15.6">
      <c r="A295" s="115" t="s">
        <v>290</v>
      </c>
      <c r="B295" s="116"/>
      <c r="C295" s="116"/>
      <c r="D295" s="116"/>
      <c r="E295" s="116"/>
      <c r="F295" s="116"/>
      <c r="G295" s="116"/>
      <c r="H295" s="116"/>
      <c r="I295" s="117"/>
    </row>
    <row r="296" spans="1:9" ht="15" thickBot="1">
      <c r="A296" s="11"/>
      <c r="B296" s="10"/>
      <c r="C296" s="48" t="s">
        <v>291</v>
      </c>
      <c r="D296" s="49">
        <f>SUM(B20:B77,B96:B104,B116:B128,B132:B150,B154:B165,B81:B85,B177:B189,B193:B197,B201:B207,B211:B234,B238:B241,B266:B271, B108:B112, B279:B285, B289:B293, B256:B258, B169:B173, B250:B252, B245:B246, B275,B262, B89:B92)</f>
        <v>0</v>
      </c>
      <c r="E296" s="50"/>
      <c r="F296" s="51"/>
      <c r="G296" s="51"/>
      <c r="H296" s="48" t="s">
        <v>24</v>
      </c>
      <c r="I296" s="52">
        <f>SUM(I238:I241,I211:I234,I201:I207,I193:I197,I177:I189,I81:I85,I96:I104,I154:I165,I132:I150,I116:I128,I20:I77, I266:I271, I108:I112, I279:I285,I289:I293,I256:I258,I169:I173,I250:I252,I72:I77,I245:I246,I275,I262,I89:I92)</f>
        <v>0</v>
      </c>
    </row>
    <row r="297" spans="1:9">
      <c r="A297" s="53"/>
      <c r="B297" s="53"/>
      <c r="C297" s="53"/>
      <c r="D297" s="53"/>
      <c r="E297" s="53"/>
      <c r="F297" s="53"/>
      <c r="G297" s="53"/>
      <c r="H297" s="53"/>
      <c r="I297" s="53"/>
    </row>
    <row r="298" spans="1:9" ht="15.6">
      <c r="A298" s="115" t="s">
        <v>312</v>
      </c>
      <c r="B298" s="116"/>
      <c r="C298" s="116"/>
      <c r="D298" s="116"/>
      <c r="E298" s="116"/>
      <c r="F298" s="116"/>
      <c r="G298" s="116"/>
      <c r="H298" s="116"/>
      <c r="I298" s="116"/>
    </row>
    <row r="299" spans="1:9">
      <c r="A299" s="12"/>
      <c r="B299" s="13" t="s">
        <v>17</v>
      </c>
      <c r="C299" s="13" t="s">
        <v>18</v>
      </c>
      <c r="D299" s="13"/>
      <c r="E299" s="13"/>
      <c r="F299" s="13"/>
      <c r="G299" s="13"/>
      <c r="H299" s="13"/>
      <c r="I299" s="14"/>
    </row>
    <row r="300" spans="1:9">
      <c r="A300" s="15"/>
      <c r="B300" s="72"/>
      <c r="C300" s="126" t="s">
        <v>313</v>
      </c>
      <c r="D300" s="127"/>
      <c r="E300" s="16"/>
      <c r="F300" s="17"/>
      <c r="G300" s="18"/>
      <c r="H300" s="18"/>
      <c r="I300" s="19"/>
    </row>
    <row r="301" spans="1:9">
      <c r="A301" s="75"/>
      <c r="B301" s="75"/>
      <c r="C301" s="75"/>
      <c r="D301" s="75"/>
      <c r="E301" s="75"/>
      <c r="F301" s="75"/>
      <c r="G301" s="75"/>
      <c r="H301" s="75"/>
      <c r="I301" s="75"/>
    </row>
    <row r="302" spans="1:9" ht="15.6">
      <c r="A302" s="115" t="s">
        <v>292</v>
      </c>
      <c r="B302" s="116"/>
      <c r="C302" s="116"/>
      <c r="D302" s="116"/>
      <c r="E302" s="116"/>
      <c r="F302" s="116"/>
      <c r="G302" s="116"/>
      <c r="H302" s="116"/>
      <c r="I302" s="117"/>
    </row>
    <row r="303" spans="1:9">
      <c r="A303" s="61"/>
      <c r="B303" s="62"/>
      <c r="C303" s="62"/>
      <c r="D303" s="62"/>
      <c r="E303" s="62"/>
      <c r="F303" s="62"/>
      <c r="G303" s="62"/>
      <c r="H303" s="62"/>
      <c r="I303" s="63"/>
    </row>
    <row r="304" spans="1:9">
      <c r="A304" s="61"/>
      <c r="B304" s="62"/>
      <c r="C304" s="62"/>
      <c r="D304" s="62"/>
      <c r="E304" s="62"/>
      <c r="F304" s="62"/>
      <c r="G304" s="62"/>
      <c r="H304" s="62"/>
      <c r="I304" s="63"/>
    </row>
    <row r="305" spans="1:9">
      <c r="A305" s="61"/>
      <c r="B305" s="62"/>
      <c r="C305" s="62"/>
      <c r="D305" s="62"/>
      <c r="E305" s="62"/>
      <c r="F305" s="62"/>
      <c r="G305" s="62"/>
      <c r="H305" s="62"/>
      <c r="I305" s="63"/>
    </row>
    <row r="306" spans="1:9">
      <c r="A306" s="61"/>
      <c r="B306" s="62"/>
      <c r="C306" s="62"/>
      <c r="D306" s="62"/>
      <c r="E306" s="62"/>
      <c r="F306" s="62"/>
      <c r="G306" s="62"/>
      <c r="H306" s="62"/>
      <c r="I306" s="63"/>
    </row>
    <row r="307" spans="1:9">
      <c r="A307" s="61"/>
      <c r="B307" s="62"/>
      <c r="C307" s="62"/>
      <c r="D307" s="62"/>
      <c r="E307" s="62"/>
      <c r="F307" s="62"/>
      <c r="G307" s="62"/>
      <c r="H307" s="62"/>
      <c r="I307" s="63"/>
    </row>
    <row r="308" spans="1:9" ht="15" thickBot="1">
      <c r="A308" s="64"/>
      <c r="B308" s="65"/>
      <c r="C308" s="65"/>
      <c r="D308" s="65"/>
      <c r="E308" s="65"/>
      <c r="F308" s="65"/>
      <c r="G308" s="65"/>
      <c r="H308" s="65"/>
      <c r="I308" s="66"/>
    </row>
    <row r="309" spans="1:9">
      <c r="A309" s="20"/>
      <c r="B309" s="20"/>
      <c r="C309" s="20"/>
      <c r="D309" s="20"/>
      <c r="E309" s="20"/>
      <c r="F309" s="22"/>
      <c r="G309" s="20"/>
      <c r="H309" s="20"/>
      <c r="I309" s="20"/>
    </row>
  </sheetData>
  <sheetProtection selectLockedCells="1"/>
  <mergeCells count="50">
    <mergeCell ref="A114:I114"/>
    <mergeCell ref="A106:I106"/>
    <mergeCell ref="A87:I87"/>
    <mergeCell ref="A191:I191"/>
    <mergeCell ref="A130:I130"/>
    <mergeCell ref="A152:I152"/>
    <mergeCell ref="A174:G174"/>
    <mergeCell ref="A175:I175"/>
    <mergeCell ref="A167:I167"/>
    <mergeCell ref="A287:I287"/>
    <mergeCell ref="A295:I295"/>
    <mergeCell ref="A302:I302"/>
    <mergeCell ref="A199:I199"/>
    <mergeCell ref="A209:I209"/>
    <mergeCell ref="A236:I236"/>
    <mergeCell ref="A264:I264"/>
    <mergeCell ref="A298:I298"/>
    <mergeCell ref="C300:D300"/>
    <mergeCell ref="A243:I243"/>
    <mergeCell ref="A248:I248"/>
    <mergeCell ref="A254:I254"/>
    <mergeCell ref="A273:I273"/>
    <mergeCell ref="A260:I260"/>
    <mergeCell ref="A277:I277"/>
    <mergeCell ref="H8:I8"/>
    <mergeCell ref="H9:I9"/>
    <mergeCell ref="H10:I10"/>
    <mergeCell ref="H11:I11"/>
    <mergeCell ref="H12:I12"/>
    <mergeCell ref="C9:F9"/>
    <mergeCell ref="C10:F10"/>
    <mergeCell ref="C11:F11"/>
    <mergeCell ref="A93:G93"/>
    <mergeCell ref="A94:I94"/>
    <mergeCell ref="C12:F12"/>
    <mergeCell ref="C13:I13"/>
    <mergeCell ref="A17:I17"/>
    <mergeCell ref="A18:I18"/>
    <mergeCell ref="A15:I15"/>
    <mergeCell ref="C14:I14"/>
    <mergeCell ref="A79:I79"/>
    <mergeCell ref="A86:G86"/>
    <mergeCell ref="A4:I4"/>
    <mergeCell ref="B5:B7"/>
    <mergeCell ref="H5:I5"/>
    <mergeCell ref="H6:I6"/>
    <mergeCell ref="H7:I7"/>
    <mergeCell ref="C5:F5"/>
    <mergeCell ref="C7:F7"/>
    <mergeCell ref="C6:F6"/>
  </mergeCells>
  <phoneticPr fontId="9" type="noConversion"/>
  <conditionalFormatting sqref="B276 B263">
    <cfRule type="duplicateValues" dxfId="317" priority="56"/>
    <cfRule type="duplicateValues" dxfId="316" priority="57"/>
  </conditionalFormatting>
  <conditionalFormatting sqref="B294 B286 B272">
    <cfRule type="duplicateValues" dxfId="315" priority="523"/>
    <cfRule type="duplicateValues" dxfId="314" priority="524"/>
  </conditionalFormatting>
  <conditionalFormatting sqref="B309:B1048576 B93 B86 B190 B174 B198 B208 B235">
    <cfRule type="duplicateValues" dxfId="313" priority="106"/>
  </conditionalFormatting>
  <conditionalFormatting sqref="B309:B1048576 B190 B198 B208 B235">
    <cfRule type="duplicateValues" dxfId="312" priority="105"/>
  </conditionalFormatting>
  <conditionalFormatting sqref="C64:C67 C69:C70">
    <cfRule type="duplicateValues" dxfId="311" priority="10"/>
  </conditionalFormatting>
  <conditionalFormatting sqref="C68">
    <cfRule type="duplicateValues" dxfId="310" priority="5"/>
  </conditionalFormatting>
  <conditionalFormatting sqref="C71">
    <cfRule type="duplicateValues" dxfId="309" priority="7"/>
  </conditionalFormatting>
  <conditionalFormatting sqref="C72:C76">
    <cfRule type="duplicateValues" dxfId="308" priority="37"/>
  </conditionalFormatting>
  <conditionalFormatting sqref="C81:C85">
    <cfRule type="duplicateValues" dxfId="307" priority="120"/>
  </conditionalFormatting>
  <conditionalFormatting sqref="C89:C91">
    <cfRule type="duplicateValues" dxfId="306" priority="1207"/>
  </conditionalFormatting>
  <conditionalFormatting sqref="C96:C104">
    <cfRule type="duplicateValues" dxfId="305" priority="632"/>
  </conditionalFormatting>
  <conditionalFormatting sqref="C105 C154:C164">
    <cfRule type="duplicateValues" dxfId="304" priority="203"/>
  </conditionalFormatting>
  <conditionalFormatting sqref="C108:C111">
    <cfRule type="duplicateValues" dxfId="303" priority="43"/>
  </conditionalFormatting>
  <conditionalFormatting sqref="C112">
    <cfRule type="duplicateValues" dxfId="302" priority="39"/>
  </conditionalFormatting>
  <conditionalFormatting sqref="C113 C20:C63 C78">
    <cfRule type="duplicateValues" dxfId="301" priority="332"/>
  </conditionalFormatting>
  <conditionalFormatting sqref="C116:C129">
    <cfRule type="duplicateValues" dxfId="300" priority="114"/>
  </conditionalFormatting>
  <conditionalFormatting sqref="C132:C151">
    <cfRule type="duplicateValues" dxfId="299" priority="116"/>
  </conditionalFormatting>
  <conditionalFormatting sqref="C165">
    <cfRule type="duplicateValues" dxfId="298" priority="2"/>
  </conditionalFormatting>
  <conditionalFormatting sqref="C169:C172">
    <cfRule type="duplicateValues" dxfId="297" priority="30"/>
  </conditionalFormatting>
  <conditionalFormatting sqref="C177:C183">
    <cfRule type="duplicateValues" dxfId="296" priority="1674"/>
  </conditionalFormatting>
  <conditionalFormatting sqref="C184:C189">
    <cfRule type="duplicateValues" dxfId="295" priority="1700"/>
  </conditionalFormatting>
  <conditionalFormatting sqref="C193:C197">
    <cfRule type="duplicateValues" dxfId="294" priority="86"/>
  </conditionalFormatting>
  <conditionalFormatting sqref="C201:C207">
    <cfRule type="duplicateValues" dxfId="293" priority="84"/>
  </conditionalFormatting>
  <conditionalFormatting sqref="C211:C213">
    <cfRule type="duplicateValues" dxfId="292" priority="82"/>
  </conditionalFormatting>
  <conditionalFormatting sqref="C214:C217">
    <cfRule type="duplicateValues" dxfId="291" priority="1231"/>
  </conditionalFormatting>
  <conditionalFormatting sqref="C218:C222">
    <cfRule type="duplicateValues" dxfId="290" priority="78"/>
  </conditionalFormatting>
  <conditionalFormatting sqref="C223:C228">
    <cfRule type="duplicateValues" dxfId="289" priority="76"/>
  </conditionalFormatting>
  <conditionalFormatting sqref="C229:C232">
    <cfRule type="duplicateValues" dxfId="288" priority="74"/>
  </conditionalFormatting>
  <conditionalFormatting sqref="C233:C234">
    <cfRule type="duplicateValues" dxfId="287" priority="72"/>
  </conditionalFormatting>
  <conditionalFormatting sqref="C238:C240">
    <cfRule type="duplicateValues" dxfId="286" priority="426"/>
  </conditionalFormatting>
  <conditionalFormatting sqref="C241:C242">
    <cfRule type="duplicateValues" dxfId="285" priority="352"/>
  </conditionalFormatting>
  <conditionalFormatting sqref="C250:C251">
    <cfRule type="duplicateValues" dxfId="284" priority="409"/>
  </conditionalFormatting>
  <conditionalFormatting sqref="C252">
    <cfRule type="duplicateValues" dxfId="283" priority="33"/>
  </conditionalFormatting>
  <conditionalFormatting sqref="C253 C173">
    <cfRule type="duplicateValues" dxfId="282" priority="1482"/>
  </conditionalFormatting>
  <conditionalFormatting sqref="C256:C258">
    <cfRule type="duplicateValues" dxfId="281" priority="26"/>
  </conditionalFormatting>
  <conditionalFormatting sqref="C259 C166 C245:C247">
    <cfRule type="duplicateValues" dxfId="280" priority="36"/>
  </conditionalFormatting>
  <conditionalFormatting sqref="C262">
    <cfRule type="duplicateValues" dxfId="279" priority="13"/>
  </conditionalFormatting>
  <conditionalFormatting sqref="C266:C271">
    <cfRule type="duplicateValues" dxfId="278" priority="125"/>
  </conditionalFormatting>
  <conditionalFormatting sqref="C275">
    <cfRule type="duplicateValues" dxfId="277" priority="1147"/>
  </conditionalFormatting>
  <conditionalFormatting sqref="C279:C285">
    <cfRule type="duplicateValues" dxfId="276" priority="520"/>
  </conditionalFormatting>
  <conditionalFormatting sqref="C300">
    <cfRule type="duplicateValues" dxfId="275" priority="594"/>
  </conditionalFormatting>
  <conditionalFormatting sqref="E276 E263">
    <cfRule type="duplicateValues" dxfId="274" priority="58"/>
    <cfRule type="duplicateValues" dxfId="273" priority="59"/>
  </conditionalFormatting>
  <conditionalFormatting sqref="E294 E286 E272">
    <cfRule type="duplicateValues" dxfId="272" priority="543"/>
    <cfRule type="duplicateValues" dxfId="271" priority="544"/>
  </conditionalFormatting>
  <conditionalFormatting sqref="E309:E1048576 E93 E86 E190 E174 E198 E208 E235">
    <cfRule type="duplicateValues" dxfId="270" priority="107"/>
  </conditionalFormatting>
  <conditionalFormatting sqref="E309:E1048576">
    <cfRule type="duplicateValues" dxfId="269" priority="108"/>
  </conditionalFormatting>
  <conditionalFormatting sqref="F20:F39">
    <cfRule type="duplicateValues" dxfId="268" priority="104"/>
  </conditionalFormatting>
  <conditionalFormatting sqref="F64:F67 F69:F70">
    <cfRule type="duplicateValues" dxfId="267" priority="9"/>
  </conditionalFormatting>
  <conditionalFormatting sqref="F68">
    <cfRule type="duplicateValues" dxfId="266" priority="6"/>
  </conditionalFormatting>
  <conditionalFormatting sqref="F71">
    <cfRule type="duplicateValues" dxfId="265" priority="8"/>
  </conditionalFormatting>
  <conditionalFormatting sqref="F72:F77">
    <cfRule type="duplicateValues" dxfId="264" priority="38"/>
  </conditionalFormatting>
  <conditionalFormatting sqref="F81:F85">
    <cfRule type="duplicateValues" dxfId="263" priority="121"/>
  </conditionalFormatting>
  <conditionalFormatting sqref="F89:F91">
    <cfRule type="duplicateValues" dxfId="262" priority="1208"/>
  </conditionalFormatting>
  <conditionalFormatting sqref="F92">
    <cfRule type="duplicateValues" dxfId="261" priority="4"/>
  </conditionalFormatting>
  <conditionalFormatting sqref="F96:F104">
    <cfRule type="duplicateValues" dxfId="260" priority="658"/>
  </conditionalFormatting>
  <conditionalFormatting sqref="F105 F161:F164">
    <cfRule type="duplicateValues" dxfId="259" priority="223"/>
  </conditionalFormatting>
  <conditionalFormatting sqref="F108:F111">
    <cfRule type="duplicateValues" dxfId="258" priority="41"/>
    <cfRule type="duplicateValues" dxfId="257" priority="42"/>
  </conditionalFormatting>
  <conditionalFormatting sqref="F112">
    <cfRule type="duplicateValues" dxfId="256" priority="40"/>
  </conditionalFormatting>
  <conditionalFormatting sqref="F113 F20:F63 F78">
    <cfRule type="duplicateValues" dxfId="255" priority="334"/>
  </conditionalFormatting>
  <conditionalFormatting sqref="F113 F40:F63 F78">
    <cfRule type="duplicateValues" dxfId="254" priority="336"/>
  </conditionalFormatting>
  <conditionalFormatting sqref="F116:F121">
    <cfRule type="duplicateValues" dxfId="253" priority="99"/>
    <cfRule type="duplicateValues" dxfId="252" priority="100"/>
  </conditionalFormatting>
  <conditionalFormatting sqref="F122:F129">
    <cfRule type="duplicateValues" dxfId="251" priority="115"/>
  </conditionalFormatting>
  <conditionalFormatting sqref="F132:F142">
    <cfRule type="duplicateValues" dxfId="250" priority="94"/>
    <cfRule type="duplicateValues" dxfId="249" priority="95"/>
  </conditionalFormatting>
  <conditionalFormatting sqref="F143:F151">
    <cfRule type="duplicateValues" dxfId="248" priority="117"/>
  </conditionalFormatting>
  <conditionalFormatting sqref="F154:F160">
    <cfRule type="duplicateValues" dxfId="247" priority="92"/>
    <cfRule type="duplicateValues" dxfId="246" priority="93"/>
  </conditionalFormatting>
  <conditionalFormatting sqref="F165">
    <cfRule type="duplicateValues" dxfId="245" priority="3"/>
  </conditionalFormatting>
  <conditionalFormatting sqref="F169:F172">
    <cfRule type="duplicateValues" dxfId="244" priority="29"/>
  </conditionalFormatting>
  <conditionalFormatting sqref="F177:F183">
    <cfRule type="duplicateValues" dxfId="243" priority="1676"/>
  </conditionalFormatting>
  <conditionalFormatting sqref="F184:F189">
    <cfRule type="duplicateValues" dxfId="242" priority="1721"/>
  </conditionalFormatting>
  <conditionalFormatting sqref="F193:F197">
    <cfRule type="duplicateValues" dxfId="241" priority="87"/>
  </conditionalFormatting>
  <conditionalFormatting sqref="F201:F207">
    <cfRule type="duplicateValues" dxfId="240" priority="85"/>
  </conditionalFormatting>
  <conditionalFormatting sqref="F211:F213">
    <cfRule type="duplicateValues" dxfId="239" priority="83"/>
  </conditionalFormatting>
  <conditionalFormatting sqref="F214:F217">
    <cfRule type="duplicateValues" dxfId="238" priority="1260"/>
  </conditionalFormatting>
  <conditionalFormatting sqref="F218:F222">
    <cfRule type="duplicateValues" dxfId="237" priority="79"/>
  </conditionalFormatting>
  <conditionalFormatting sqref="F223:F228">
    <cfRule type="duplicateValues" dxfId="236" priority="77"/>
  </conditionalFormatting>
  <conditionalFormatting sqref="F229:F232">
    <cfRule type="duplicateValues" dxfId="235" priority="75"/>
  </conditionalFormatting>
  <conditionalFormatting sqref="F233:F234">
    <cfRule type="duplicateValues" dxfId="234" priority="73"/>
  </conditionalFormatting>
  <conditionalFormatting sqref="F238:F240">
    <cfRule type="duplicateValues" dxfId="233" priority="445"/>
  </conditionalFormatting>
  <conditionalFormatting sqref="F241:F242">
    <cfRule type="duplicateValues" dxfId="232" priority="372"/>
  </conditionalFormatting>
  <conditionalFormatting sqref="F250:F251">
    <cfRule type="duplicateValues" dxfId="231" priority="411"/>
  </conditionalFormatting>
  <conditionalFormatting sqref="F252">
    <cfRule type="duplicateValues" dxfId="230" priority="34"/>
  </conditionalFormatting>
  <conditionalFormatting sqref="F253 F173">
    <cfRule type="duplicateValues" dxfId="229" priority="1499"/>
  </conditionalFormatting>
  <conditionalFormatting sqref="F256:F258">
    <cfRule type="duplicateValues" dxfId="228" priority="25"/>
  </conditionalFormatting>
  <conditionalFormatting sqref="F259 F166 F245:F247">
    <cfRule type="duplicateValues" dxfId="227" priority="35"/>
  </conditionalFormatting>
  <conditionalFormatting sqref="F262">
    <cfRule type="duplicateValues" dxfId="226" priority="14"/>
  </conditionalFormatting>
  <conditionalFormatting sqref="F266:F271">
    <cfRule type="duplicateValues" dxfId="225" priority="124"/>
  </conditionalFormatting>
  <conditionalFormatting sqref="F275">
    <cfRule type="duplicateValues" dxfId="224" priority="1148"/>
  </conditionalFormatting>
  <conditionalFormatting sqref="F279:F285">
    <cfRule type="duplicateValues" dxfId="223" priority="522"/>
  </conditionalFormatting>
  <conditionalFormatting sqref="F300">
    <cfRule type="duplicateValues" dxfId="222" priority="613"/>
  </conditionalFormatting>
  <conditionalFormatting sqref="C289:C293">
    <cfRule type="duplicateValues" dxfId="2" priority="1864"/>
  </conditionalFormatting>
  <conditionalFormatting sqref="F289:F293">
    <cfRule type="duplicateValues" dxfId="1" priority="1877"/>
  </conditionalFormatting>
  <hyperlinks>
    <hyperlink ref="I3" r:id="rId1" xr:uid="{E33454C0-647C-4549-86BE-9F85461257D2}"/>
  </hyperlinks>
  <pageMargins left="0.25" right="0.25" top="0.75" bottom="0.75" header="0.3" footer="0.3"/>
  <pageSetup scale="91" fitToHeight="0" orientation="landscape" r:id="rId2"/>
  <rowBreaks count="1" manualBreakCount="1">
    <brk id="17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9C7DF-2188-4F7A-A4CD-1BE10055D544}">
  <sheetPr>
    <pageSetUpPr fitToPage="1"/>
  </sheetPr>
  <dimension ref="A1:M59"/>
  <sheetViews>
    <sheetView zoomScale="90" zoomScaleNormal="90" workbookViewId="0">
      <selection activeCell="H48" sqref="H48"/>
    </sheetView>
  </sheetViews>
  <sheetFormatPr defaultRowHeight="14.4"/>
  <cols>
    <col min="1" max="1" width="0.109375" customWidth="1"/>
    <col min="2" max="2" width="12.33203125" customWidth="1"/>
    <col min="3" max="3" width="13.33203125" customWidth="1"/>
    <col min="4" max="4" width="25.21875" bestFit="1" customWidth="1"/>
    <col min="5" max="5" width="29.77734375" bestFit="1" customWidth="1"/>
    <col min="6" max="6" width="19.6640625" style="23" bestFit="1" customWidth="1"/>
    <col min="7" max="7" width="19" customWidth="1"/>
    <col min="8" max="8" width="17.77734375" customWidth="1"/>
    <col min="9" max="9" width="12.5546875" customWidth="1"/>
  </cols>
  <sheetData>
    <row r="1" spans="1:9" ht="20.399999999999999">
      <c r="A1" s="1"/>
      <c r="B1" s="2"/>
      <c r="C1" s="2"/>
      <c r="D1" s="2"/>
      <c r="E1" s="2"/>
      <c r="F1" s="2"/>
      <c r="G1" s="2"/>
      <c r="H1" s="2"/>
      <c r="I1" s="3" t="s">
        <v>0</v>
      </c>
    </row>
    <row r="2" spans="1:9" ht="28.5" customHeight="1">
      <c r="A2" s="4"/>
      <c r="B2" s="5"/>
      <c r="C2" s="5"/>
      <c r="D2" s="5"/>
      <c r="E2" s="5"/>
      <c r="F2" s="5"/>
      <c r="G2" s="5"/>
      <c r="H2" s="5"/>
      <c r="I2" s="6"/>
    </row>
    <row r="3" spans="1:9" ht="15" thickBot="1">
      <c r="A3" s="7"/>
      <c r="B3" s="8"/>
      <c r="C3" s="8"/>
      <c r="D3" s="8"/>
      <c r="E3" s="8"/>
      <c r="F3" s="8"/>
      <c r="G3" s="8"/>
      <c r="H3" s="8"/>
      <c r="I3" s="9" t="s">
        <v>1</v>
      </c>
    </row>
    <row r="4" spans="1:9">
      <c r="A4" s="106" t="s">
        <v>437</v>
      </c>
      <c r="B4" s="107"/>
      <c r="C4" s="107"/>
      <c r="D4" s="107"/>
      <c r="E4" s="107"/>
      <c r="F4" s="107"/>
      <c r="G4" s="107"/>
      <c r="H4" s="107"/>
      <c r="I4" s="108"/>
    </row>
    <row r="5" spans="1:9">
      <c r="B5" s="109" t="s">
        <v>2</v>
      </c>
      <c r="C5" s="112"/>
      <c r="D5" s="112"/>
      <c r="E5" s="112"/>
      <c r="F5" s="112"/>
      <c r="G5" s="55" t="s">
        <v>3</v>
      </c>
      <c r="H5" s="110"/>
      <c r="I5" s="111"/>
    </row>
    <row r="6" spans="1:9">
      <c r="B6" s="109"/>
      <c r="C6" s="112"/>
      <c r="D6" s="112"/>
      <c r="E6" s="112"/>
      <c r="F6" s="112"/>
      <c r="G6" s="55" t="s">
        <v>4</v>
      </c>
      <c r="H6" s="110"/>
      <c r="I6" s="111"/>
    </row>
    <row r="7" spans="1:9">
      <c r="B7" s="109"/>
      <c r="C7" s="112"/>
      <c r="D7" s="112"/>
      <c r="E7" s="112"/>
      <c r="F7" s="112"/>
      <c r="G7" s="55" t="s">
        <v>5</v>
      </c>
      <c r="H7" s="110"/>
      <c r="I7" s="111"/>
    </row>
    <row r="8" spans="1:9">
      <c r="A8" s="56"/>
      <c r="B8" s="57"/>
      <c r="C8" s="57"/>
      <c r="D8" s="58" t="s">
        <v>6</v>
      </c>
      <c r="E8" s="69"/>
      <c r="F8" s="57"/>
      <c r="G8" s="55" t="s">
        <v>7</v>
      </c>
      <c r="H8" s="110" t="s">
        <v>8</v>
      </c>
      <c r="I8" s="111"/>
    </row>
    <row r="9" spans="1:9">
      <c r="B9" s="59" t="s">
        <v>9</v>
      </c>
      <c r="C9" s="113"/>
      <c r="D9" s="113"/>
      <c r="E9" s="113"/>
      <c r="F9" s="113"/>
      <c r="G9" s="55" t="s">
        <v>10</v>
      </c>
      <c r="H9" s="110" t="s">
        <v>11</v>
      </c>
      <c r="I9" s="111"/>
    </row>
    <row r="10" spans="1:9">
      <c r="A10" s="59"/>
      <c r="B10" s="54"/>
      <c r="C10" s="113"/>
      <c r="D10" s="113"/>
      <c r="E10" s="113"/>
      <c r="F10" s="113"/>
      <c r="G10" s="55" t="s">
        <v>12</v>
      </c>
      <c r="H10" s="110"/>
      <c r="I10" s="111"/>
    </row>
    <row r="11" spans="1:9">
      <c r="A11" s="59"/>
      <c r="B11" s="54"/>
      <c r="C11" s="113"/>
      <c r="D11" s="113"/>
      <c r="E11" s="113"/>
      <c r="F11" s="113"/>
      <c r="G11" s="55" t="s">
        <v>13</v>
      </c>
      <c r="H11" s="110"/>
      <c r="I11" s="111"/>
    </row>
    <row r="12" spans="1:9">
      <c r="A12" s="56"/>
      <c r="B12" s="57"/>
      <c r="C12" s="118"/>
      <c r="D12" s="118"/>
      <c r="E12" s="118"/>
      <c r="F12" s="118"/>
      <c r="G12" s="55" t="s">
        <v>14</v>
      </c>
      <c r="H12" s="110"/>
      <c r="I12" s="111"/>
    </row>
    <row r="13" spans="1:9">
      <c r="B13" s="60" t="s">
        <v>15</v>
      </c>
      <c r="C13" s="119"/>
      <c r="D13" s="119"/>
      <c r="E13" s="119"/>
      <c r="F13" s="119"/>
      <c r="G13" s="119"/>
      <c r="H13" s="119"/>
      <c r="I13" s="120"/>
    </row>
    <row r="14" spans="1:9">
      <c r="A14" s="11"/>
      <c r="B14" s="10"/>
      <c r="C14" s="124"/>
      <c r="D14" s="124"/>
      <c r="E14" s="124"/>
      <c r="F14" s="124"/>
      <c r="G14" s="124"/>
      <c r="H14" s="124"/>
      <c r="I14" s="125"/>
    </row>
    <row r="15" spans="1:9" ht="15.6">
      <c r="A15" s="115" t="s">
        <v>290</v>
      </c>
      <c r="B15" s="116"/>
      <c r="C15" s="116"/>
      <c r="D15" s="116"/>
      <c r="E15" s="116"/>
      <c r="F15" s="116"/>
      <c r="G15" s="116"/>
      <c r="H15" s="116"/>
      <c r="I15" s="117"/>
    </row>
    <row r="16" spans="1:9">
      <c r="A16" s="11"/>
      <c r="B16" s="10"/>
      <c r="C16" s="48" t="s">
        <v>291</v>
      </c>
      <c r="D16" s="49">
        <f>D50</f>
        <v>0</v>
      </c>
      <c r="E16" s="50"/>
      <c r="F16" s="51"/>
      <c r="G16" s="51"/>
      <c r="H16" s="48" t="s">
        <v>24</v>
      </c>
      <c r="I16" s="52">
        <f>I50</f>
        <v>0</v>
      </c>
    </row>
    <row r="17" spans="1:13" ht="15" customHeight="1" thickBot="1">
      <c r="A17" s="121"/>
      <c r="B17" s="122"/>
      <c r="C17" s="122"/>
      <c r="D17" s="122"/>
      <c r="E17" s="122"/>
      <c r="F17" s="122"/>
      <c r="G17" s="122"/>
      <c r="H17" s="122"/>
      <c r="I17" s="123"/>
    </row>
    <row r="18" spans="1:13" s="20" customFormat="1" ht="15">
      <c r="A18" s="115" t="s">
        <v>160</v>
      </c>
      <c r="B18" s="116"/>
      <c r="C18" s="116"/>
      <c r="D18" s="116"/>
      <c r="E18" s="116"/>
      <c r="F18" s="116"/>
      <c r="G18" s="116"/>
      <c r="H18" s="116"/>
      <c r="I18" s="117"/>
    </row>
    <row r="19" spans="1:13" s="20" customFormat="1" ht="13.8">
      <c r="A19" s="12"/>
      <c r="B19" s="13" t="s">
        <v>17</v>
      </c>
      <c r="C19" s="13" t="s">
        <v>18</v>
      </c>
      <c r="D19" s="13" t="s">
        <v>19</v>
      </c>
      <c r="E19" s="13" t="s">
        <v>20</v>
      </c>
      <c r="F19" s="13" t="s">
        <v>21</v>
      </c>
      <c r="G19" s="13" t="s">
        <v>22</v>
      </c>
      <c r="H19" s="13" t="s">
        <v>23</v>
      </c>
      <c r="I19" s="14" t="s">
        <v>24</v>
      </c>
    </row>
    <row r="20" spans="1:13">
      <c r="A20" s="15"/>
      <c r="B20" s="72"/>
      <c r="C20" s="15" t="s">
        <v>164</v>
      </c>
      <c r="D20" s="21" t="s">
        <v>26</v>
      </c>
      <c r="E20" s="21" t="s">
        <v>53</v>
      </c>
      <c r="F20" s="17">
        <v>650380056427</v>
      </c>
      <c r="G20" s="18">
        <v>49.99</v>
      </c>
      <c r="H20" s="18">
        <v>12</v>
      </c>
      <c r="I20" s="19">
        <f t="shared" ref="I20:I22" si="0">B20*H20</f>
        <v>0</v>
      </c>
    </row>
    <row r="21" spans="1:13" s="20" customFormat="1" ht="13.8">
      <c r="A21" s="15"/>
      <c r="B21" s="72"/>
      <c r="C21" s="15" t="s">
        <v>169</v>
      </c>
      <c r="D21" s="21" t="s">
        <v>55</v>
      </c>
      <c r="E21" s="21" t="s">
        <v>85</v>
      </c>
      <c r="F21" s="17">
        <v>650380056519</v>
      </c>
      <c r="G21" s="18">
        <v>59.99</v>
      </c>
      <c r="H21" s="18">
        <v>12</v>
      </c>
      <c r="I21" s="19">
        <f t="shared" si="0"/>
        <v>0</v>
      </c>
    </row>
    <row r="22" spans="1:13" s="20" customFormat="1" ht="15" thickBot="1">
      <c r="A22" s="24"/>
      <c r="B22" s="99"/>
      <c r="C22" s="100" t="s">
        <v>173</v>
      </c>
      <c r="D22" s="101" t="s">
        <v>55</v>
      </c>
      <c r="E22" s="101" t="s">
        <v>133</v>
      </c>
      <c r="F22" s="102">
        <v>650380056502</v>
      </c>
      <c r="G22" s="103">
        <v>59.99</v>
      </c>
      <c r="H22" s="18">
        <v>12</v>
      </c>
      <c r="I22" s="19">
        <f t="shared" si="0"/>
        <v>0</v>
      </c>
      <c r="K22"/>
      <c r="L22"/>
    </row>
    <row r="23" spans="1:13" s="20" customFormat="1">
      <c r="A23" s="39"/>
      <c r="B23" s="40"/>
      <c r="C23" s="40"/>
      <c r="D23" s="40"/>
      <c r="E23" s="40"/>
      <c r="F23" s="41"/>
      <c r="G23" s="42"/>
      <c r="H23" s="32"/>
      <c r="I23" s="33"/>
      <c r="K23"/>
      <c r="L23"/>
    </row>
    <row r="24" spans="1:13" s="20" customFormat="1" ht="15.6">
      <c r="A24" s="115" t="s">
        <v>174</v>
      </c>
      <c r="B24" s="116"/>
      <c r="C24" s="116"/>
      <c r="D24" s="116"/>
      <c r="E24" s="116"/>
      <c r="F24" s="116"/>
      <c r="G24" s="116"/>
      <c r="H24" s="116"/>
      <c r="I24" s="117"/>
      <c r="K24"/>
      <c r="L24"/>
    </row>
    <row r="25" spans="1:13" s="20" customFormat="1">
      <c r="A25" s="12"/>
      <c r="B25" s="13" t="s">
        <v>17</v>
      </c>
      <c r="C25" s="13" t="s">
        <v>18</v>
      </c>
      <c r="D25" s="13" t="s">
        <v>19</v>
      </c>
      <c r="E25" s="13" t="s">
        <v>20</v>
      </c>
      <c r="F25" s="13" t="s">
        <v>21</v>
      </c>
      <c r="G25" s="13" t="s">
        <v>22</v>
      </c>
      <c r="H25" s="13" t="s">
        <v>23</v>
      </c>
      <c r="I25" s="14" t="s">
        <v>24</v>
      </c>
      <c r="K25"/>
      <c r="L25"/>
    </row>
    <row r="26" spans="1:13" s="20" customFormat="1">
      <c r="A26" s="15"/>
      <c r="B26" s="72"/>
      <c r="C26" s="15" t="s">
        <v>178</v>
      </c>
      <c r="D26" s="16" t="s">
        <v>55</v>
      </c>
      <c r="E26" s="16" t="s">
        <v>81</v>
      </c>
      <c r="F26" s="17">
        <v>650380056748</v>
      </c>
      <c r="G26" s="18">
        <v>59.99</v>
      </c>
      <c r="H26" s="18">
        <v>12</v>
      </c>
      <c r="I26" s="19">
        <f>B26*H26</f>
        <v>0</v>
      </c>
      <c r="K26"/>
      <c r="L26"/>
    </row>
    <row r="27" spans="1:13" s="20" customFormat="1" thickBot="1">
      <c r="A27" s="24"/>
      <c r="B27" s="73"/>
      <c r="C27" s="24" t="s">
        <v>179</v>
      </c>
      <c r="D27" s="25" t="s">
        <v>55</v>
      </c>
      <c r="E27" s="25" t="s">
        <v>85</v>
      </c>
      <c r="F27" s="26">
        <v>650380056755</v>
      </c>
      <c r="G27" s="27">
        <v>59.99</v>
      </c>
      <c r="H27" s="18">
        <v>12</v>
      </c>
      <c r="I27" s="28">
        <f>B27*H27</f>
        <v>0</v>
      </c>
    </row>
    <row r="28" spans="1:13" s="20" customFormat="1">
      <c r="A28" s="114"/>
      <c r="B28" s="114"/>
      <c r="C28" s="114"/>
      <c r="D28" s="114"/>
      <c r="E28" s="114"/>
      <c r="F28" s="114"/>
      <c r="G28" s="114"/>
      <c r="H28" s="30"/>
      <c r="I28" s="30"/>
      <c r="K28"/>
      <c r="L28"/>
    </row>
    <row r="29" spans="1:13" s="20" customFormat="1" ht="15.6">
      <c r="A29" s="115" t="s">
        <v>197</v>
      </c>
      <c r="B29" s="116"/>
      <c r="C29" s="116"/>
      <c r="D29" s="116"/>
      <c r="E29" s="116"/>
      <c r="F29" s="116"/>
      <c r="G29" s="116"/>
      <c r="H29" s="116"/>
      <c r="I29" s="117"/>
      <c r="K29"/>
      <c r="L29"/>
    </row>
    <row r="30" spans="1:13" s="20" customFormat="1">
      <c r="A30" s="12"/>
      <c r="B30" s="13" t="s">
        <v>17</v>
      </c>
      <c r="C30" s="13" t="s">
        <v>18</v>
      </c>
      <c r="D30" s="13" t="s">
        <v>19</v>
      </c>
      <c r="E30" s="13" t="s">
        <v>20</v>
      </c>
      <c r="F30" s="13" t="s">
        <v>21</v>
      </c>
      <c r="G30" s="13" t="s">
        <v>22</v>
      </c>
      <c r="H30" s="13" t="s">
        <v>23</v>
      </c>
      <c r="I30" s="14" t="s">
        <v>24</v>
      </c>
      <c r="K30"/>
      <c r="L30"/>
    </row>
    <row r="31" spans="1:13" s="20" customFormat="1">
      <c r="A31" s="15"/>
      <c r="B31" s="72"/>
      <c r="C31" s="15" t="s">
        <v>200</v>
      </c>
      <c r="D31" s="21" t="s">
        <v>26</v>
      </c>
      <c r="E31" s="16" t="s">
        <v>66</v>
      </c>
      <c r="F31" s="17">
        <v>650380057271</v>
      </c>
      <c r="G31" s="18">
        <v>44.99</v>
      </c>
      <c r="H31" s="18">
        <v>12</v>
      </c>
      <c r="I31" s="19">
        <f t="shared" ref="I31:I37" si="1">B31*H31</f>
        <v>0</v>
      </c>
      <c r="K31"/>
      <c r="L31"/>
    </row>
    <row r="32" spans="1:13" s="20" customFormat="1">
      <c r="A32" s="15"/>
      <c r="B32" s="72"/>
      <c r="C32" s="15" t="s">
        <v>209</v>
      </c>
      <c r="D32" s="21" t="s">
        <v>74</v>
      </c>
      <c r="E32" s="21" t="s">
        <v>210</v>
      </c>
      <c r="F32" s="17">
        <v>650380057356</v>
      </c>
      <c r="G32" s="18">
        <v>59.99</v>
      </c>
      <c r="H32" s="18">
        <v>12</v>
      </c>
      <c r="I32" s="19">
        <f t="shared" si="1"/>
        <v>0</v>
      </c>
      <c r="K32"/>
      <c r="L32"/>
      <c r="M32"/>
    </row>
    <row r="33" spans="1:13" s="20" customFormat="1">
      <c r="A33" s="15"/>
      <c r="B33" s="72"/>
      <c r="C33" s="15" t="s">
        <v>211</v>
      </c>
      <c r="D33" s="21" t="s">
        <v>74</v>
      </c>
      <c r="E33" s="16" t="s">
        <v>210</v>
      </c>
      <c r="F33" s="17">
        <v>650380057363</v>
      </c>
      <c r="G33" s="18">
        <v>54.99</v>
      </c>
      <c r="H33" s="18">
        <v>12</v>
      </c>
      <c r="I33" s="19">
        <f t="shared" si="1"/>
        <v>0</v>
      </c>
      <c r="K33"/>
      <c r="L33"/>
      <c r="M33"/>
    </row>
    <row r="34" spans="1:13" s="20" customFormat="1">
      <c r="A34" s="15"/>
      <c r="B34" s="72"/>
      <c r="C34" s="15" t="s">
        <v>217</v>
      </c>
      <c r="D34" s="21" t="s">
        <v>74</v>
      </c>
      <c r="E34" s="21" t="s">
        <v>216</v>
      </c>
      <c r="F34" s="17">
        <v>650380057400</v>
      </c>
      <c r="G34" s="18">
        <v>54.99</v>
      </c>
      <c r="H34" s="18">
        <v>12</v>
      </c>
      <c r="I34" s="19">
        <f t="shared" si="1"/>
        <v>0</v>
      </c>
      <c r="K34"/>
      <c r="L34"/>
      <c r="M34"/>
    </row>
    <row r="35" spans="1:13" s="20" customFormat="1">
      <c r="A35" s="15"/>
      <c r="B35" s="72"/>
      <c r="C35" s="15" t="s">
        <v>219</v>
      </c>
      <c r="D35" s="21" t="s">
        <v>74</v>
      </c>
      <c r="E35" s="21" t="s">
        <v>75</v>
      </c>
      <c r="F35" s="17">
        <v>650380057424</v>
      </c>
      <c r="G35" s="18">
        <v>54.99</v>
      </c>
      <c r="H35" s="18">
        <v>12</v>
      </c>
      <c r="I35" s="19">
        <f t="shared" si="1"/>
        <v>0</v>
      </c>
      <c r="K35"/>
      <c r="L35"/>
      <c r="M35"/>
    </row>
    <row r="36" spans="1:13" s="20" customFormat="1">
      <c r="A36" s="15"/>
      <c r="B36" s="72"/>
      <c r="C36" s="15" t="s">
        <v>220</v>
      </c>
      <c r="D36" s="21" t="s">
        <v>74</v>
      </c>
      <c r="E36" s="21" t="s">
        <v>221</v>
      </c>
      <c r="F36" s="17">
        <v>650380057431</v>
      </c>
      <c r="G36" s="18">
        <v>54.99</v>
      </c>
      <c r="H36" s="18">
        <v>12</v>
      </c>
      <c r="I36" s="19">
        <f t="shared" si="1"/>
        <v>0</v>
      </c>
      <c r="K36"/>
      <c r="L36"/>
      <c r="M36"/>
    </row>
    <row r="37" spans="1:13" s="20" customFormat="1" ht="15" thickBot="1">
      <c r="A37" s="15"/>
      <c r="B37" s="99"/>
      <c r="C37" s="100" t="s">
        <v>223</v>
      </c>
      <c r="D37" s="101" t="s">
        <v>74</v>
      </c>
      <c r="E37" s="105" t="s">
        <v>216</v>
      </c>
      <c r="F37" s="102">
        <v>650380057455</v>
      </c>
      <c r="G37" s="103">
        <v>54.99</v>
      </c>
      <c r="H37" s="103">
        <v>12</v>
      </c>
      <c r="I37" s="98">
        <f t="shared" si="1"/>
        <v>0</v>
      </c>
      <c r="K37"/>
      <c r="L37"/>
      <c r="M37"/>
    </row>
    <row r="38" spans="1:13" s="20" customFormat="1">
      <c r="A38"/>
      <c r="B38"/>
      <c r="C38"/>
      <c r="D38"/>
      <c r="E38"/>
      <c r="F38" s="23"/>
      <c r="G38"/>
      <c r="H38"/>
      <c r="I38"/>
      <c r="K38"/>
      <c r="L38"/>
      <c r="M38"/>
    </row>
    <row r="39" spans="1:13" ht="15.6">
      <c r="A39" s="115" t="s">
        <v>306</v>
      </c>
      <c r="B39" s="116"/>
      <c r="C39" s="116"/>
      <c r="D39" s="116"/>
      <c r="E39" s="116"/>
      <c r="F39" s="116"/>
      <c r="G39" s="116"/>
      <c r="H39" s="116"/>
      <c r="I39" s="116"/>
    </row>
    <row r="40" spans="1:13">
      <c r="A40" s="12"/>
      <c r="B40" s="13" t="s">
        <v>17</v>
      </c>
      <c r="C40" s="13" t="s">
        <v>18</v>
      </c>
      <c r="D40" s="13" t="s">
        <v>19</v>
      </c>
      <c r="E40" s="13" t="s">
        <v>20</v>
      </c>
      <c r="F40" s="13" t="s">
        <v>21</v>
      </c>
      <c r="G40" s="13" t="s">
        <v>22</v>
      </c>
      <c r="H40" s="13" t="s">
        <v>23</v>
      </c>
      <c r="I40" s="14" t="s">
        <v>24</v>
      </c>
    </row>
    <row r="41" spans="1:13">
      <c r="A41" s="15"/>
      <c r="B41" s="70"/>
      <c r="C41" s="15" t="s">
        <v>309</v>
      </c>
      <c r="D41" s="21" t="s">
        <v>26</v>
      </c>
      <c r="E41" s="21" t="s">
        <v>187</v>
      </c>
      <c r="F41" s="17">
        <v>650380057547</v>
      </c>
      <c r="G41" s="18">
        <v>44.99</v>
      </c>
      <c r="H41" s="18">
        <v>12</v>
      </c>
      <c r="I41" s="19">
        <f>B41*H41</f>
        <v>0</v>
      </c>
    </row>
    <row r="42" spans="1:13" ht="15" thickBot="1">
      <c r="A42" s="24"/>
      <c r="B42" s="73"/>
      <c r="C42" s="24" t="s">
        <v>310</v>
      </c>
      <c r="D42" s="25" t="s">
        <v>26</v>
      </c>
      <c r="E42" s="25" t="s">
        <v>191</v>
      </c>
      <c r="F42" s="26">
        <v>650380057561</v>
      </c>
      <c r="G42" s="27">
        <v>44.99</v>
      </c>
      <c r="H42" s="18">
        <v>12</v>
      </c>
      <c r="I42" s="28">
        <f>B42*H42</f>
        <v>0</v>
      </c>
    </row>
    <row r="43" spans="1:13">
      <c r="A43" s="44"/>
      <c r="B43" s="44"/>
      <c r="C43" s="44"/>
      <c r="D43" s="44"/>
      <c r="E43" s="44"/>
      <c r="F43" s="44"/>
      <c r="G43" s="44"/>
      <c r="H43" s="30"/>
      <c r="I43" s="30"/>
    </row>
    <row r="44" spans="1:13" ht="15.6">
      <c r="A44" s="115" t="s">
        <v>280</v>
      </c>
      <c r="B44" s="116"/>
      <c r="C44" s="116"/>
      <c r="D44" s="116"/>
      <c r="E44" s="116"/>
      <c r="F44" s="116"/>
      <c r="G44" s="116"/>
      <c r="H44" s="116"/>
      <c r="I44" s="116"/>
    </row>
    <row r="45" spans="1:13">
      <c r="A45" s="12"/>
      <c r="B45" s="13" t="s">
        <v>17</v>
      </c>
      <c r="C45" s="13" t="s">
        <v>18</v>
      </c>
      <c r="D45" s="13" t="s">
        <v>19</v>
      </c>
      <c r="E45" s="13" t="s">
        <v>20</v>
      </c>
      <c r="F45" s="13" t="s">
        <v>21</v>
      </c>
      <c r="G45" s="13" t="s">
        <v>22</v>
      </c>
      <c r="H45" s="13" t="s">
        <v>23</v>
      </c>
      <c r="I45" s="14" t="s">
        <v>24</v>
      </c>
    </row>
    <row r="46" spans="1:13">
      <c r="A46" s="15"/>
      <c r="B46" s="72"/>
      <c r="C46" s="15" t="s">
        <v>281</v>
      </c>
      <c r="D46" s="16" t="s">
        <v>26</v>
      </c>
      <c r="E46" s="16" t="s">
        <v>266</v>
      </c>
      <c r="F46" s="17" t="s">
        <v>282</v>
      </c>
      <c r="G46" s="18">
        <v>41.99</v>
      </c>
      <c r="H46" s="18">
        <v>12</v>
      </c>
      <c r="I46" s="19">
        <f>B46*H46</f>
        <v>0</v>
      </c>
    </row>
    <row r="47" spans="1:13" ht="15" thickBot="1">
      <c r="A47" s="15"/>
      <c r="B47" s="72"/>
      <c r="C47" s="15" t="s">
        <v>283</v>
      </c>
      <c r="D47" s="21" t="s">
        <v>26</v>
      </c>
      <c r="E47" s="21" t="s">
        <v>269</v>
      </c>
      <c r="F47" s="17" t="s">
        <v>284</v>
      </c>
      <c r="G47" s="18">
        <v>41.99</v>
      </c>
      <c r="H47" s="18">
        <v>12</v>
      </c>
      <c r="I47" s="19">
        <f>B47*H47</f>
        <v>0</v>
      </c>
    </row>
    <row r="48" spans="1:13">
      <c r="A48" s="44"/>
      <c r="B48" s="44"/>
      <c r="C48" s="44"/>
      <c r="D48" s="44"/>
      <c r="E48" s="44"/>
      <c r="F48" s="44"/>
      <c r="G48" s="44"/>
      <c r="H48" s="30"/>
      <c r="I48" s="30"/>
    </row>
    <row r="49" spans="1:9" ht="15.6">
      <c r="A49" s="115" t="s">
        <v>290</v>
      </c>
      <c r="B49" s="116"/>
      <c r="C49" s="116"/>
      <c r="D49" s="116"/>
      <c r="E49" s="116"/>
      <c r="F49" s="116"/>
      <c r="G49" s="116"/>
      <c r="H49" s="116"/>
      <c r="I49" s="117"/>
    </row>
    <row r="50" spans="1:9" ht="15" thickBot="1">
      <c r="A50" s="11"/>
      <c r="B50" s="10"/>
      <c r="C50" s="48" t="s">
        <v>291</v>
      </c>
      <c r="D50" s="49">
        <f xml:space="preserve"> SUM(B20:B22,B26:B27,B31:B37,B41:B42,B46:B47)</f>
        <v>0</v>
      </c>
      <c r="E50" s="50"/>
      <c r="F50" s="51"/>
      <c r="G50" s="51"/>
      <c r="H50" s="48" t="s">
        <v>24</v>
      </c>
      <c r="I50" s="52">
        <f xml:space="preserve"> SUM(I31:I37,I26:I27,I20:I22,I46:I47, I41:I42)</f>
        <v>0</v>
      </c>
    </row>
    <row r="51" spans="1:9">
      <c r="A51" s="53"/>
      <c r="B51" s="53"/>
      <c r="C51" s="53"/>
      <c r="D51" s="53"/>
      <c r="E51" s="53"/>
      <c r="F51" s="53"/>
      <c r="G51" s="53"/>
      <c r="H51" s="53"/>
      <c r="I51" s="53"/>
    </row>
    <row r="52" spans="1:9" ht="15.6">
      <c r="A52" s="115" t="s">
        <v>292</v>
      </c>
      <c r="B52" s="116"/>
      <c r="C52" s="116"/>
      <c r="D52" s="116"/>
      <c r="E52" s="116"/>
      <c r="F52" s="116"/>
      <c r="G52" s="116"/>
      <c r="H52" s="116"/>
      <c r="I52" s="117"/>
    </row>
    <row r="53" spans="1:9">
      <c r="A53" s="61"/>
      <c r="B53" s="62"/>
      <c r="C53" s="62"/>
      <c r="D53" s="62"/>
      <c r="E53" s="62"/>
      <c r="F53" s="62"/>
      <c r="G53" s="62"/>
      <c r="H53" s="62"/>
      <c r="I53" s="63"/>
    </row>
    <row r="54" spans="1:9">
      <c r="A54" s="61"/>
      <c r="B54" s="62"/>
      <c r="C54" s="62"/>
      <c r="D54" s="62"/>
      <c r="E54" s="62"/>
      <c r="F54" s="62"/>
      <c r="G54" s="62"/>
      <c r="H54" s="62"/>
      <c r="I54" s="63"/>
    </row>
    <row r="55" spans="1:9">
      <c r="A55" s="61"/>
      <c r="B55" s="62"/>
      <c r="C55" s="62"/>
      <c r="D55" s="62"/>
      <c r="E55" s="62"/>
      <c r="F55" s="62"/>
      <c r="G55" s="62"/>
      <c r="H55" s="62"/>
      <c r="I55" s="63"/>
    </row>
    <row r="56" spans="1:9">
      <c r="A56" s="61"/>
      <c r="B56" s="62"/>
      <c r="C56" s="62"/>
      <c r="D56" s="62"/>
      <c r="E56" s="62"/>
      <c r="F56" s="62"/>
      <c r="G56" s="62"/>
      <c r="H56" s="62"/>
      <c r="I56" s="63"/>
    </row>
    <row r="57" spans="1:9">
      <c r="A57" s="61"/>
      <c r="B57" s="62"/>
      <c r="C57" s="62"/>
      <c r="D57" s="62"/>
      <c r="E57" s="62"/>
      <c r="F57" s="62"/>
      <c r="G57" s="62"/>
      <c r="H57" s="62"/>
      <c r="I57" s="63"/>
    </row>
    <row r="58" spans="1:9" ht="15" thickBot="1">
      <c r="A58" s="64"/>
      <c r="B58" s="65"/>
      <c r="C58" s="65"/>
      <c r="D58" s="65"/>
      <c r="E58" s="65"/>
      <c r="F58" s="65"/>
      <c r="G58" s="65"/>
      <c r="H58" s="65"/>
      <c r="I58" s="66"/>
    </row>
    <row r="59" spans="1:9">
      <c r="A59" s="20"/>
      <c r="B59" s="20"/>
      <c r="C59" s="20"/>
      <c r="D59" s="20"/>
      <c r="E59" s="20"/>
      <c r="F59" s="22"/>
      <c r="G59" s="20"/>
      <c r="H59" s="20"/>
      <c r="I59" s="20"/>
    </row>
  </sheetData>
  <sheetProtection selectLockedCells="1"/>
  <mergeCells count="29">
    <mergeCell ref="A4:I4"/>
    <mergeCell ref="B5:B7"/>
    <mergeCell ref="C5:F5"/>
    <mergeCell ref="H5:I5"/>
    <mergeCell ref="C6:F6"/>
    <mergeCell ref="H6:I6"/>
    <mergeCell ref="C7:F7"/>
    <mergeCell ref="H7:I7"/>
    <mergeCell ref="A17:I17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I13"/>
    <mergeCell ref="C14:I14"/>
    <mergeCell ref="A15:I15"/>
    <mergeCell ref="A49:I49"/>
    <mergeCell ref="A52:I52"/>
    <mergeCell ref="A44:I44"/>
    <mergeCell ref="A39:I39"/>
    <mergeCell ref="A18:I18"/>
    <mergeCell ref="A24:I24"/>
    <mergeCell ref="A28:G28"/>
    <mergeCell ref="A29:I29"/>
  </mergeCells>
  <conditionalFormatting sqref="B48">
    <cfRule type="duplicateValues" dxfId="221" priority="1497"/>
    <cfRule type="duplicateValues" dxfId="220" priority="1498"/>
  </conditionalFormatting>
  <conditionalFormatting sqref="B59:B1048576 B38 B43 B28">
    <cfRule type="duplicateValues" dxfId="219" priority="62"/>
  </conditionalFormatting>
  <conditionalFormatting sqref="B59:B1048576 B38 B43">
    <cfRule type="duplicateValues" dxfId="218" priority="61"/>
  </conditionalFormatting>
  <conditionalFormatting sqref="C20:C23">
    <cfRule type="duplicateValues" dxfId="217" priority="1761"/>
  </conditionalFormatting>
  <conditionalFormatting sqref="C26:C27">
    <cfRule type="duplicateValues" dxfId="216" priority="1769"/>
  </conditionalFormatting>
  <conditionalFormatting sqref="C31">
    <cfRule type="duplicateValues" dxfId="215" priority="1546"/>
  </conditionalFormatting>
  <conditionalFormatting sqref="C32:C36">
    <cfRule type="duplicateValues" dxfId="214" priority="1805"/>
  </conditionalFormatting>
  <conditionalFormatting sqref="C37">
    <cfRule type="duplicateValues" dxfId="213" priority="1826"/>
  </conditionalFormatting>
  <conditionalFormatting sqref="C41">
    <cfRule type="duplicateValues" dxfId="212" priority="1846"/>
  </conditionalFormatting>
  <conditionalFormatting sqref="C42">
    <cfRule type="duplicateValues" dxfId="211" priority="25"/>
  </conditionalFormatting>
  <conditionalFormatting sqref="C46:C47">
    <cfRule type="duplicateValues" dxfId="210" priority="32"/>
  </conditionalFormatting>
  <conditionalFormatting sqref="E48">
    <cfRule type="duplicateValues" dxfId="209" priority="1504"/>
    <cfRule type="duplicateValues" dxfId="208" priority="1505"/>
  </conditionalFormatting>
  <conditionalFormatting sqref="E59:E1048576 E38 E43 E28">
    <cfRule type="duplicateValues" dxfId="207" priority="63"/>
  </conditionalFormatting>
  <conditionalFormatting sqref="E59:E1048576">
    <cfRule type="duplicateValues" dxfId="206" priority="64"/>
  </conditionalFormatting>
  <conditionalFormatting sqref="F20:F23">
    <cfRule type="duplicateValues" dxfId="205" priority="1763"/>
  </conditionalFormatting>
  <conditionalFormatting sqref="F26:F27">
    <cfRule type="duplicateValues" dxfId="204" priority="1773"/>
    <cfRule type="duplicateValues" dxfId="203" priority="1774"/>
  </conditionalFormatting>
  <conditionalFormatting sqref="F31">
    <cfRule type="duplicateValues" dxfId="202" priority="1547"/>
  </conditionalFormatting>
  <conditionalFormatting sqref="F32:F36">
    <cfRule type="duplicateValues" dxfId="201" priority="1807"/>
  </conditionalFormatting>
  <conditionalFormatting sqref="F37">
    <cfRule type="duplicateValues" dxfId="200" priority="1827"/>
  </conditionalFormatting>
  <conditionalFormatting sqref="F41">
    <cfRule type="duplicateValues" dxfId="199" priority="1847"/>
  </conditionalFormatting>
  <conditionalFormatting sqref="F42">
    <cfRule type="duplicateValues" dxfId="198" priority="26"/>
  </conditionalFormatting>
  <conditionalFormatting sqref="F46:F47">
    <cfRule type="duplicateValues" dxfId="197" priority="31"/>
  </conditionalFormatting>
  <hyperlinks>
    <hyperlink ref="I3" r:id="rId1" xr:uid="{AAC9B341-7B2E-44A6-9A39-76B4CC384311}"/>
  </hyperlinks>
  <pageMargins left="0.25" right="0.25" top="0.75" bottom="0.75" header="0.3" footer="0.3"/>
  <pageSetup scale="91" fitToHeight="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FA2E0-0FB5-47B8-AF02-B8D5A0CBD904}">
  <sheetPr>
    <pageSetUpPr fitToPage="1"/>
  </sheetPr>
  <dimension ref="A1:K252"/>
  <sheetViews>
    <sheetView topLeftCell="A71" zoomScale="90" zoomScaleNormal="90" workbookViewId="0">
      <selection activeCell="D7" sqref="D7"/>
    </sheetView>
  </sheetViews>
  <sheetFormatPr defaultRowHeight="14.4"/>
  <cols>
    <col min="1" max="1" width="0.109375" customWidth="1"/>
    <col min="2" max="2" width="13.33203125" customWidth="1"/>
    <col min="3" max="3" width="25.5546875" customWidth="1"/>
    <col min="4" max="4" width="27" customWidth="1"/>
    <col min="5" max="5" width="19.6640625" style="23" bestFit="1" customWidth="1"/>
    <col min="6" max="6" width="19" customWidth="1"/>
    <col min="7" max="7" width="17.77734375" customWidth="1"/>
  </cols>
  <sheetData>
    <row r="1" spans="1:10" s="20" customFormat="1" ht="13.8">
      <c r="A1" s="15"/>
      <c r="B1" s="40" t="s">
        <v>25</v>
      </c>
      <c r="C1" s="76" t="s">
        <v>26</v>
      </c>
      <c r="D1" s="76" t="s">
        <v>27</v>
      </c>
      <c r="E1" s="41">
        <v>650380055765</v>
      </c>
      <c r="F1" s="89">
        <v>39.99</v>
      </c>
      <c r="G1" s="89">
        <f t="shared" ref="G1:G44" si="0">ROUNDUP((((F1/2)*0.9)*0.95),2)</f>
        <v>17.100000000000001</v>
      </c>
    </row>
    <row r="2" spans="1:10" s="20" customFormat="1" ht="13.8">
      <c r="A2" s="15"/>
      <c r="B2" s="40" t="s">
        <v>28</v>
      </c>
      <c r="C2" s="40" t="s">
        <v>26</v>
      </c>
      <c r="D2" s="40" t="s">
        <v>29</v>
      </c>
      <c r="E2" s="41">
        <v>650380055772</v>
      </c>
      <c r="F2" s="89">
        <v>39.99</v>
      </c>
      <c r="G2" s="89">
        <f t="shared" si="0"/>
        <v>17.100000000000001</v>
      </c>
    </row>
    <row r="3" spans="1:10" s="20" customFormat="1" ht="13.8">
      <c r="A3" s="15"/>
      <c r="B3" s="40" t="s">
        <v>30</v>
      </c>
      <c r="C3" s="40" t="s">
        <v>26</v>
      </c>
      <c r="D3" s="40" t="s">
        <v>31</v>
      </c>
      <c r="E3" s="41">
        <v>650380055789</v>
      </c>
      <c r="F3" s="89">
        <v>39.99</v>
      </c>
      <c r="G3" s="89">
        <f t="shared" si="0"/>
        <v>17.100000000000001</v>
      </c>
    </row>
    <row r="4" spans="1:10" s="20" customFormat="1" ht="13.8">
      <c r="A4" s="15"/>
      <c r="B4" s="40" t="s">
        <v>32</v>
      </c>
      <c r="C4" s="40" t="s">
        <v>26</v>
      </c>
      <c r="D4" s="40" t="s">
        <v>33</v>
      </c>
      <c r="E4" s="41">
        <v>650380055796</v>
      </c>
      <c r="F4" s="89">
        <v>39.99</v>
      </c>
      <c r="G4" s="89">
        <f t="shared" si="0"/>
        <v>17.100000000000001</v>
      </c>
    </row>
    <row r="5" spans="1:10" s="20" customFormat="1" ht="13.8">
      <c r="A5" s="15"/>
      <c r="B5" s="40" t="s">
        <v>34</v>
      </c>
      <c r="C5" s="40" t="s">
        <v>26</v>
      </c>
      <c r="D5" s="40" t="s">
        <v>35</v>
      </c>
      <c r="E5" s="41">
        <v>650380055802</v>
      </c>
      <c r="F5" s="89">
        <v>39.99</v>
      </c>
      <c r="G5" s="89">
        <f t="shared" si="0"/>
        <v>17.100000000000001</v>
      </c>
    </row>
    <row r="6" spans="1:10" s="20" customFormat="1" ht="13.8">
      <c r="A6" s="15"/>
      <c r="B6" s="40" t="s">
        <v>36</v>
      </c>
      <c r="C6" s="40" t="s">
        <v>26</v>
      </c>
      <c r="D6" s="40" t="s">
        <v>37</v>
      </c>
      <c r="E6" s="41">
        <v>650380055819</v>
      </c>
      <c r="F6" s="89">
        <v>39.99</v>
      </c>
      <c r="G6" s="89">
        <f t="shared" si="0"/>
        <v>17.100000000000001</v>
      </c>
    </row>
    <row r="7" spans="1:10" s="20" customFormat="1" ht="13.8">
      <c r="A7" s="15"/>
      <c r="B7" s="40" t="s">
        <v>38</v>
      </c>
      <c r="C7" s="40" t="s">
        <v>26</v>
      </c>
      <c r="D7" s="40" t="s">
        <v>39</v>
      </c>
      <c r="E7" s="41">
        <v>650380055826</v>
      </c>
      <c r="F7" s="89">
        <v>39.99</v>
      </c>
      <c r="G7" s="89">
        <f t="shared" si="0"/>
        <v>17.100000000000001</v>
      </c>
    </row>
    <row r="8" spans="1:10" s="20" customFormat="1" ht="13.8">
      <c r="A8" s="15"/>
      <c r="B8" s="40" t="s">
        <v>40</v>
      </c>
      <c r="C8" s="40" t="s">
        <v>26</v>
      </c>
      <c r="D8" s="40" t="s">
        <v>41</v>
      </c>
      <c r="E8" s="41">
        <v>650380055833</v>
      </c>
      <c r="F8" s="89">
        <v>39.99</v>
      </c>
      <c r="G8" s="89">
        <f t="shared" si="0"/>
        <v>17.100000000000001</v>
      </c>
    </row>
    <row r="9" spans="1:10" s="20" customFormat="1" ht="13.8">
      <c r="A9" s="15"/>
      <c r="B9" s="40" t="s">
        <v>42</v>
      </c>
      <c r="C9" s="40" t="s">
        <v>26</v>
      </c>
      <c r="D9" s="40" t="s">
        <v>43</v>
      </c>
      <c r="E9" s="41">
        <v>650380055840</v>
      </c>
      <c r="F9" s="89">
        <v>39.99</v>
      </c>
      <c r="G9" s="89">
        <f t="shared" si="0"/>
        <v>17.100000000000001</v>
      </c>
    </row>
    <row r="10" spans="1:10" s="20" customFormat="1" ht="13.8">
      <c r="A10" s="15"/>
      <c r="B10" s="40" t="s">
        <v>44</v>
      </c>
      <c r="C10" s="40" t="s">
        <v>26</v>
      </c>
      <c r="D10" s="40" t="s">
        <v>45</v>
      </c>
      <c r="E10" s="41">
        <v>650380055857</v>
      </c>
      <c r="F10" s="89">
        <v>39.99</v>
      </c>
      <c r="G10" s="89">
        <f t="shared" si="0"/>
        <v>17.100000000000001</v>
      </c>
    </row>
    <row r="11" spans="1:10" s="20" customFormat="1" ht="13.8">
      <c r="A11" s="15"/>
      <c r="B11" s="40" t="s">
        <v>46</v>
      </c>
      <c r="C11" s="40" t="s">
        <v>26</v>
      </c>
      <c r="D11" s="40" t="s">
        <v>47</v>
      </c>
      <c r="E11" s="41">
        <v>650380055864</v>
      </c>
      <c r="F11" s="89">
        <v>39.99</v>
      </c>
      <c r="G11" s="89">
        <f t="shared" si="0"/>
        <v>17.100000000000001</v>
      </c>
    </row>
    <row r="12" spans="1:10" s="20" customFormat="1" ht="13.8">
      <c r="A12" s="15"/>
      <c r="B12" s="40" t="s">
        <v>48</v>
      </c>
      <c r="C12" s="40" t="s">
        <v>26</v>
      </c>
      <c r="D12" s="40" t="s">
        <v>49</v>
      </c>
      <c r="E12" s="41">
        <v>650380055871</v>
      </c>
      <c r="F12" s="89">
        <v>39.99</v>
      </c>
      <c r="G12" s="89">
        <f t="shared" si="0"/>
        <v>17.100000000000001</v>
      </c>
      <c r="I12" s="22"/>
    </row>
    <row r="13" spans="1:10" s="20" customFormat="1">
      <c r="A13" s="15"/>
      <c r="B13" s="40" t="s">
        <v>50</v>
      </c>
      <c r="C13" s="40" t="s">
        <v>26</v>
      </c>
      <c r="D13" s="40" t="s">
        <v>51</v>
      </c>
      <c r="E13" s="41">
        <v>650380055888</v>
      </c>
      <c r="F13" s="89">
        <v>39.99</v>
      </c>
      <c r="G13" s="89">
        <f t="shared" si="0"/>
        <v>17.100000000000001</v>
      </c>
      <c r="I13" s="22"/>
      <c r="J13"/>
    </row>
    <row r="14" spans="1:10" s="20" customFormat="1">
      <c r="A14" s="15"/>
      <c r="B14" s="40" t="s">
        <v>52</v>
      </c>
      <c r="C14" s="40" t="s">
        <v>26</v>
      </c>
      <c r="D14" s="40" t="s">
        <v>53</v>
      </c>
      <c r="E14" s="41">
        <v>650380055895</v>
      </c>
      <c r="F14" s="89">
        <v>39.99</v>
      </c>
      <c r="G14" s="89">
        <f t="shared" si="0"/>
        <v>17.100000000000001</v>
      </c>
      <c r="I14" s="22"/>
      <c r="J14"/>
    </row>
    <row r="15" spans="1:10" s="20" customFormat="1">
      <c r="A15" s="15"/>
      <c r="B15" s="40" t="s">
        <v>54</v>
      </c>
      <c r="C15" s="40" t="s">
        <v>55</v>
      </c>
      <c r="D15" s="40" t="s">
        <v>56</v>
      </c>
      <c r="E15" s="41">
        <v>650380055901</v>
      </c>
      <c r="F15" s="89">
        <v>49.99</v>
      </c>
      <c r="G15" s="89">
        <f t="shared" si="0"/>
        <v>21.380000000000003</v>
      </c>
      <c r="I15" s="23"/>
    </row>
    <row r="16" spans="1:10" s="20" customFormat="1" ht="13.8">
      <c r="A16" s="15"/>
      <c r="B16" s="40" t="s">
        <v>57</v>
      </c>
      <c r="C16" s="40" t="s">
        <v>26</v>
      </c>
      <c r="D16" s="40" t="s">
        <v>58</v>
      </c>
      <c r="E16" s="41">
        <v>650380055918</v>
      </c>
      <c r="F16" s="89">
        <v>39.99</v>
      </c>
      <c r="G16" s="89">
        <f t="shared" si="0"/>
        <v>17.100000000000001</v>
      </c>
      <c r="I16" s="22"/>
    </row>
    <row r="17" spans="1:10" s="20" customFormat="1">
      <c r="A17" s="15"/>
      <c r="B17" s="40" t="s">
        <v>59</v>
      </c>
      <c r="C17" s="40" t="s">
        <v>26</v>
      </c>
      <c r="D17" s="40" t="s">
        <v>60</v>
      </c>
      <c r="E17" s="41">
        <v>650380055925</v>
      </c>
      <c r="F17" s="89">
        <v>39.99</v>
      </c>
      <c r="G17" s="89">
        <f t="shared" si="0"/>
        <v>17.100000000000001</v>
      </c>
      <c r="I17" s="23"/>
    </row>
    <row r="18" spans="1:10" s="20" customFormat="1">
      <c r="A18" s="15"/>
      <c r="B18" s="40" t="s">
        <v>61</v>
      </c>
      <c r="C18" s="40" t="s">
        <v>26</v>
      </c>
      <c r="D18" s="40" t="s">
        <v>62</v>
      </c>
      <c r="E18" s="41">
        <v>650380055932</v>
      </c>
      <c r="F18" s="89">
        <v>39.99</v>
      </c>
      <c r="G18" s="89">
        <f t="shared" si="0"/>
        <v>17.100000000000001</v>
      </c>
      <c r="I18" s="23"/>
    </row>
    <row r="19" spans="1:10" s="20" customFormat="1" ht="13.8">
      <c r="A19" s="15"/>
      <c r="B19" s="40" t="s">
        <v>63</v>
      </c>
      <c r="C19" s="40" t="s">
        <v>26</v>
      </c>
      <c r="D19" s="40" t="s">
        <v>64</v>
      </c>
      <c r="E19" s="41">
        <v>650380055949</v>
      </c>
      <c r="F19" s="89">
        <v>39.99</v>
      </c>
      <c r="G19" s="89">
        <f t="shared" si="0"/>
        <v>17.100000000000001</v>
      </c>
    </row>
    <row r="20" spans="1:10" s="20" customFormat="1" ht="13.8">
      <c r="A20" s="15"/>
      <c r="B20" s="40" t="s">
        <v>65</v>
      </c>
      <c r="C20" s="40" t="s">
        <v>26</v>
      </c>
      <c r="D20" s="40" t="s">
        <v>66</v>
      </c>
      <c r="E20" s="41">
        <v>650380055956</v>
      </c>
      <c r="F20" s="89">
        <v>39.99</v>
      </c>
      <c r="G20" s="89">
        <f t="shared" si="0"/>
        <v>17.100000000000001</v>
      </c>
    </row>
    <row r="21" spans="1:10" s="20" customFormat="1">
      <c r="A21" s="15"/>
      <c r="B21" s="40" t="s">
        <v>67</v>
      </c>
      <c r="C21" s="40" t="s">
        <v>26</v>
      </c>
      <c r="D21" s="40" t="s">
        <v>68</v>
      </c>
      <c r="E21" s="41">
        <v>650380056182</v>
      </c>
      <c r="F21" s="89">
        <v>39.99</v>
      </c>
      <c r="G21" s="89">
        <f t="shared" si="0"/>
        <v>17.100000000000001</v>
      </c>
      <c r="I21" s="22"/>
      <c r="J21"/>
    </row>
    <row r="22" spans="1:10" s="20" customFormat="1">
      <c r="A22" s="15"/>
      <c r="B22" s="40" t="s">
        <v>69</v>
      </c>
      <c r="C22" s="40" t="s">
        <v>26</v>
      </c>
      <c r="D22" s="40" t="s">
        <v>70</v>
      </c>
      <c r="E22" s="41">
        <v>650380056199</v>
      </c>
      <c r="F22" s="89">
        <v>39.99</v>
      </c>
      <c r="G22" s="89">
        <f t="shared" si="0"/>
        <v>17.100000000000001</v>
      </c>
      <c r="J22"/>
    </row>
    <row r="23" spans="1:10" s="20" customFormat="1" ht="13.8">
      <c r="A23" s="15"/>
      <c r="B23" s="40" t="s">
        <v>71</v>
      </c>
      <c r="C23" s="40" t="s">
        <v>55</v>
      </c>
      <c r="D23" s="40" t="s">
        <v>72</v>
      </c>
      <c r="E23" s="41">
        <v>650380056205</v>
      </c>
      <c r="F23" s="89">
        <v>49.99</v>
      </c>
      <c r="G23" s="89">
        <f t="shared" si="0"/>
        <v>21.380000000000003</v>
      </c>
    </row>
    <row r="24" spans="1:10" s="20" customFormat="1" ht="13.8">
      <c r="A24" s="15"/>
      <c r="B24" s="40" t="s">
        <v>73</v>
      </c>
      <c r="C24" s="40" t="s">
        <v>74</v>
      </c>
      <c r="D24" s="40" t="s">
        <v>75</v>
      </c>
      <c r="E24" s="41">
        <v>650380056229</v>
      </c>
      <c r="F24" s="89">
        <v>44.99</v>
      </c>
      <c r="G24" s="89">
        <f t="shared" si="0"/>
        <v>19.240000000000002</v>
      </c>
    </row>
    <row r="25" spans="1:10" s="20" customFormat="1" ht="13.8">
      <c r="A25" s="15"/>
      <c r="B25" s="40" t="s">
        <v>76</v>
      </c>
      <c r="C25" s="40" t="s">
        <v>74</v>
      </c>
      <c r="D25" s="40" t="s">
        <v>77</v>
      </c>
      <c r="E25" s="41">
        <v>650380056236</v>
      </c>
      <c r="F25" s="89">
        <v>44.99</v>
      </c>
      <c r="G25" s="89">
        <f t="shared" si="0"/>
        <v>19.240000000000002</v>
      </c>
    </row>
    <row r="26" spans="1:10" s="20" customFormat="1" ht="13.8">
      <c r="A26" s="15"/>
      <c r="B26" s="40" t="s">
        <v>78</v>
      </c>
      <c r="C26" s="40" t="s">
        <v>74</v>
      </c>
      <c r="D26" s="40" t="s">
        <v>79</v>
      </c>
      <c r="E26" s="41">
        <v>650380056243</v>
      </c>
      <c r="F26" s="89">
        <v>44.99</v>
      </c>
      <c r="G26" s="89">
        <f t="shared" si="0"/>
        <v>19.240000000000002</v>
      </c>
    </row>
    <row r="27" spans="1:10" s="20" customFormat="1" ht="13.8">
      <c r="A27" s="15"/>
      <c r="B27" s="40" t="s">
        <v>80</v>
      </c>
      <c r="C27" s="40" t="s">
        <v>55</v>
      </c>
      <c r="D27" s="40" t="s">
        <v>81</v>
      </c>
      <c r="E27" s="41">
        <v>650380056267</v>
      </c>
      <c r="F27" s="89">
        <v>49.99</v>
      </c>
      <c r="G27" s="89">
        <f t="shared" si="0"/>
        <v>21.380000000000003</v>
      </c>
    </row>
    <row r="28" spans="1:10" s="20" customFormat="1" ht="13.8">
      <c r="A28" s="15"/>
      <c r="B28" s="40" t="s">
        <v>82</v>
      </c>
      <c r="C28" s="40" t="s">
        <v>26</v>
      </c>
      <c r="D28" s="40" t="s">
        <v>83</v>
      </c>
      <c r="E28" s="41">
        <v>650380056274</v>
      </c>
      <c r="F28" s="89">
        <v>39.99</v>
      </c>
      <c r="G28" s="89">
        <f t="shared" si="0"/>
        <v>17.100000000000001</v>
      </c>
    </row>
    <row r="29" spans="1:10" s="20" customFormat="1" ht="13.8">
      <c r="A29" s="15"/>
      <c r="B29" s="40" t="s">
        <v>84</v>
      </c>
      <c r="C29" s="40" t="s">
        <v>55</v>
      </c>
      <c r="D29" s="40" t="s">
        <v>85</v>
      </c>
      <c r="E29" s="41">
        <v>650380056281</v>
      </c>
      <c r="F29" s="89">
        <v>49.99</v>
      </c>
      <c r="G29" s="89">
        <f t="shared" si="0"/>
        <v>21.380000000000003</v>
      </c>
    </row>
    <row r="30" spans="1:10" s="20" customFormat="1" ht="13.8">
      <c r="A30" s="15"/>
      <c r="B30" s="40" t="s">
        <v>86</v>
      </c>
      <c r="C30" s="40" t="s">
        <v>26</v>
      </c>
      <c r="D30" s="40" t="s">
        <v>87</v>
      </c>
      <c r="E30" s="41">
        <v>650380056298</v>
      </c>
      <c r="F30" s="89">
        <v>39.99</v>
      </c>
      <c r="G30" s="89">
        <f t="shared" si="0"/>
        <v>17.100000000000001</v>
      </c>
    </row>
    <row r="31" spans="1:10" s="20" customFormat="1" ht="13.8">
      <c r="A31" s="15"/>
      <c r="B31" s="40" t="s">
        <v>88</v>
      </c>
      <c r="C31" s="40" t="s">
        <v>26</v>
      </c>
      <c r="D31" s="40" t="s">
        <v>89</v>
      </c>
      <c r="E31" s="41">
        <v>650380056304</v>
      </c>
      <c r="F31" s="89">
        <v>39.99</v>
      </c>
      <c r="G31" s="89">
        <f t="shared" si="0"/>
        <v>17.100000000000001</v>
      </c>
      <c r="I31" s="22"/>
    </row>
    <row r="32" spans="1:10" s="20" customFormat="1" ht="13.8">
      <c r="A32" s="15"/>
      <c r="B32" s="40" t="s">
        <v>90</v>
      </c>
      <c r="C32" s="40" t="s">
        <v>26</v>
      </c>
      <c r="D32" s="40" t="s">
        <v>91</v>
      </c>
      <c r="E32" s="41">
        <v>650380056311</v>
      </c>
      <c r="F32" s="89">
        <v>39.99</v>
      </c>
      <c r="G32" s="89">
        <f t="shared" si="0"/>
        <v>17.100000000000001</v>
      </c>
    </row>
    <row r="33" spans="1:9" s="20" customFormat="1" ht="13.8">
      <c r="A33" s="15"/>
      <c r="B33" s="40" t="s">
        <v>92</v>
      </c>
      <c r="C33" s="40" t="s">
        <v>26</v>
      </c>
      <c r="D33" s="40" t="s">
        <v>93</v>
      </c>
      <c r="E33" s="41">
        <v>650380056328</v>
      </c>
      <c r="F33" s="89">
        <v>39.99</v>
      </c>
      <c r="G33" s="89">
        <f t="shared" si="0"/>
        <v>17.100000000000001</v>
      </c>
    </row>
    <row r="34" spans="1:9" s="20" customFormat="1" ht="13.8">
      <c r="A34" s="15"/>
      <c r="B34" s="40" t="s">
        <v>94</v>
      </c>
      <c r="C34" s="40" t="s">
        <v>26</v>
      </c>
      <c r="D34" s="40" t="s">
        <v>95</v>
      </c>
      <c r="E34" s="41">
        <v>650380056335</v>
      </c>
      <c r="F34" s="89">
        <v>39.99</v>
      </c>
      <c r="G34" s="89">
        <f t="shared" si="0"/>
        <v>17.100000000000001</v>
      </c>
    </row>
    <row r="35" spans="1:9" s="20" customFormat="1">
      <c r="A35" s="15"/>
      <c r="B35" s="40" t="s">
        <v>293</v>
      </c>
      <c r="C35" s="40" t="s">
        <v>26</v>
      </c>
      <c r="D35" s="40" t="s">
        <v>105</v>
      </c>
      <c r="E35" s="41">
        <v>650380057653</v>
      </c>
      <c r="F35" s="89">
        <v>39.99</v>
      </c>
      <c r="G35" s="89">
        <f t="shared" si="0"/>
        <v>17.100000000000001</v>
      </c>
      <c r="I35"/>
    </row>
    <row r="36" spans="1:9" s="20" customFormat="1">
      <c r="A36" s="24"/>
      <c r="B36" s="40" t="s">
        <v>401</v>
      </c>
      <c r="C36" s="40" t="s">
        <v>26</v>
      </c>
      <c r="D36" s="40" t="s">
        <v>155</v>
      </c>
      <c r="E36" s="41">
        <v>650380057646</v>
      </c>
      <c r="F36" s="89">
        <v>39.99</v>
      </c>
      <c r="G36" s="89">
        <f t="shared" si="0"/>
        <v>17.100000000000001</v>
      </c>
      <c r="I36"/>
    </row>
    <row r="37" spans="1:9" s="20" customFormat="1">
      <c r="A37" s="24"/>
      <c r="B37" s="40" t="s">
        <v>323</v>
      </c>
      <c r="C37" s="40" t="s">
        <v>26</v>
      </c>
      <c r="D37" s="40" t="s">
        <v>324</v>
      </c>
      <c r="E37" s="41">
        <v>650380057790</v>
      </c>
      <c r="F37" s="89">
        <v>39.99</v>
      </c>
      <c r="G37" s="89">
        <f t="shared" si="0"/>
        <v>17.100000000000001</v>
      </c>
      <c r="I37"/>
    </row>
    <row r="38" spans="1:9" s="20" customFormat="1">
      <c r="A38" s="24"/>
      <c r="B38" s="40" t="s">
        <v>325</v>
      </c>
      <c r="C38" s="40" t="s">
        <v>326</v>
      </c>
      <c r="D38" s="40" t="s">
        <v>327</v>
      </c>
      <c r="E38" s="41">
        <v>650380057776</v>
      </c>
      <c r="F38" s="89">
        <v>59.99</v>
      </c>
      <c r="G38" s="89">
        <f t="shared" si="0"/>
        <v>25.650000000000002</v>
      </c>
      <c r="I38"/>
    </row>
    <row r="39" spans="1:9" s="20" customFormat="1">
      <c r="A39" s="24"/>
      <c r="B39" s="90" t="s">
        <v>428</v>
      </c>
      <c r="C39" s="40" t="s">
        <v>26</v>
      </c>
      <c r="D39" s="40" t="s">
        <v>429</v>
      </c>
      <c r="E39" s="41">
        <v>650380058209</v>
      </c>
      <c r="F39" s="89">
        <v>39.99</v>
      </c>
      <c r="G39" s="89">
        <f t="shared" si="0"/>
        <v>17.100000000000001</v>
      </c>
      <c r="I39"/>
    </row>
    <row r="40" spans="1:9" s="20" customFormat="1">
      <c r="A40" s="24"/>
      <c r="B40" s="90" t="s">
        <v>424</v>
      </c>
      <c r="C40" s="40" t="s">
        <v>26</v>
      </c>
      <c r="D40" s="40" t="s">
        <v>408</v>
      </c>
      <c r="E40" s="41">
        <v>650380058179</v>
      </c>
      <c r="F40" s="89">
        <v>39.99</v>
      </c>
      <c r="G40" s="89">
        <f t="shared" si="0"/>
        <v>17.100000000000001</v>
      </c>
      <c r="I40"/>
    </row>
    <row r="41" spans="1:9" s="20" customFormat="1">
      <c r="A41" s="24"/>
      <c r="B41" s="40" t="s">
        <v>334</v>
      </c>
      <c r="C41" s="40" t="s">
        <v>396</v>
      </c>
      <c r="D41" s="40" t="s">
        <v>331</v>
      </c>
      <c r="E41" s="41">
        <v>650380057967</v>
      </c>
      <c r="F41" s="89">
        <v>59.99</v>
      </c>
      <c r="G41" s="89">
        <f t="shared" si="0"/>
        <v>25.650000000000002</v>
      </c>
      <c r="I41"/>
    </row>
    <row r="42" spans="1:9" s="20" customFormat="1">
      <c r="A42" s="24"/>
      <c r="B42" s="90" t="s">
        <v>430</v>
      </c>
      <c r="C42" s="40" t="s">
        <v>26</v>
      </c>
      <c r="D42" s="40" t="s">
        <v>351</v>
      </c>
      <c r="E42" s="41">
        <v>650380058230</v>
      </c>
      <c r="F42" s="89">
        <v>44.99</v>
      </c>
      <c r="G42" s="89">
        <f t="shared" si="0"/>
        <v>19.240000000000002</v>
      </c>
      <c r="I42"/>
    </row>
    <row r="43" spans="1:9" s="20" customFormat="1">
      <c r="A43" s="24"/>
      <c r="B43" s="90" t="s">
        <v>431</v>
      </c>
      <c r="C43" s="40" t="s">
        <v>26</v>
      </c>
      <c r="D43" s="40" t="s">
        <v>130</v>
      </c>
      <c r="E43" s="41">
        <v>650380058322</v>
      </c>
      <c r="F43" s="89">
        <v>39.99</v>
      </c>
      <c r="G43" s="89">
        <f t="shared" si="0"/>
        <v>17.100000000000001</v>
      </c>
      <c r="I43"/>
    </row>
    <row r="44" spans="1:9" s="20" customFormat="1" ht="13.8">
      <c r="A44" s="24"/>
      <c r="B44" s="40" t="s">
        <v>328</v>
      </c>
      <c r="C44" s="40" t="s">
        <v>26</v>
      </c>
      <c r="D44" s="40" t="s">
        <v>329</v>
      </c>
      <c r="E44" s="41">
        <v>650380057769</v>
      </c>
      <c r="F44" s="89">
        <v>39.99</v>
      </c>
      <c r="G44" s="89">
        <f t="shared" si="0"/>
        <v>17.100000000000001</v>
      </c>
    </row>
    <row r="45" spans="1:9">
      <c r="A45" s="15"/>
      <c r="B45" s="40" t="s">
        <v>336</v>
      </c>
      <c r="C45" s="40" t="s">
        <v>26</v>
      </c>
      <c r="D45" s="76" t="s">
        <v>342</v>
      </c>
      <c r="E45" s="41">
        <v>650380058049</v>
      </c>
      <c r="F45" s="42">
        <v>39.99</v>
      </c>
      <c r="G45" s="42">
        <f>ROUNDUP((((F45/2)*0.9)*0.95),2)</f>
        <v>17.100000000000001</v>
      </c>
    </row>
    <row r="46" spans="1:9">
      <c r="A46" s="15"/>
      <c r="B46" s="40" t="s">
        <v>337</v>
      </c>
      <c r="C46" s="40" t="s">
        <v>26</v>
      </c>
      <c r="D46" s="76" t="s">
        <v>343</v>
      </c>
      <c r="E46" s="41">
        <v>650380058056</v>
      </c>
      <c r="F46" s="42">
        <v>39.99</v>
      </c>
      <c r="G46" s="42">
        <f>ROUNDUP((((F46/2)*0.9)*0.95),2)</f>
        <v>17.100000000000001</v>
      </c>
    </row>
    <row r="47" spans="1:9">
      <c r="A47" s="15"/>
      <c r="B47" s="40" t="s">
        <v>338</v>
      </c>
      <c r="C47" s="40" t="s">
        <v>26</v>
      </c>
      <c r="D47" s="40" t="s">
        <v>344</v>
      </c>
      <c r="E47" s="41">
        <v>650380058063</v>
      </c>
      <c r="F47" s="42">
        <v>39.99</v>
      </c>
      <c r="G47" s="42">
        <f>ROUNDUP((((F47/2)*0.9)*0.95),2)</f>
        <v>17.100000000000001</v>
      </c>
    </row>
    <row r="48" spans="1:9">
      <c r="A48" s="24"/>
      <c r="B48" s="40" t="s">
        <v>339</v>
      </c>
      <c r="C48" s="40" t="s">
        <v>26</v>
      </c>
      <c r="D48" s="40" t="s">
        <v>345</v>
      </c>
      <c r="E48" s="41">
        <v>650380058070</v>
      </c>
      <c r="F48" s="42">
        <v>39.99</v>
      </c>
      <c r="G48" s="42">
        <f t="shared" ref="G48:G50" si="1">ROUNDUP((((F48/2)*0.9)*0.95),2)</f>
        <v>17.100000000000001</v>
      </c>
    </row>
    <row r="49" spans="1:11">
      <c r="A49" s="24"/>
      <c r="B49" s="40" t="s">
        <v>340</v>
      </c>
      <c r="C49" s="40" t="s">
        <v>26</v>
      </c>
      <c r="D49" s="40" t="s">
        <v>346</v>
      </c>
      <c r="E49" s="41">
        <v>650380058087</v>
      </c>
      <c r="F49" s="42">
        <v>39.99</v>
      </c>
      <c r="G49" s="42">
        <f t="shared" si="1"/>
        <v>17.100000000000001</v>
      </c>
    </row>
    <row r="50" spans="1:11" ht="15" thickBot="1">
      <c r="A50" s="34"/>
      <c r="B50" s="40" t="s">
        <v>341</v>
      </c>
      <c r="C50" s="40" t="s">
        <v>26</v>
      </c>
      <c r="D50" s="40" t="s">
        <v>347</v>
      </c>
      <c r="E50" s="41">
        <v>650380058094</v>
      </c>
      <c r="F50" s="42">
        <v>39.99</v>
      </c>
      <c r="G50" s="42">
        <f t="shared" si="1"/>
        <v>17.100000000000001</v>
      </c>
    </row>
    <row r="51" spans="1:11">
      <c r="A51" s="15"/>
      <c r="B51" s="90" t="s">
        <v>409</v>
      </c>
      <c r="C51" s="40" t="s">
        <v>26</v>
      </c>
      <c r="D51" s="76" t="s">
        <v>79</v>
      </c>
      <c r="E51" s="41">
        <v>650380058254</v>
      </c>
      <c r="F51" s="42">
        <v>54.99</v>
      </c>
      <c r="G51" s="42">
        <f t="shared" ref="G51:G53" si="2">ROUNDUP((((F51/2)*0.9)*0.95),2)</f>
        <v>23.51</v>
      </c>
    </row>
    <row r="52" spans="1:11">
      <c r="A52" s="15"/>
      <c r="B52" s="90" t="s">
        <v>410</v>
      </c>
      <c r="C52" s="40" t="s">
        <v>26</v>
      </c>
      <c r="D52" s="76" t="s">
        <v>358</v>
      </c>
      <c r="E52" s="41">
        <v>650380058247</v>
      </c>
      <c r="F52" s="42">
        <v>54.99</v>
      </c>
      <c r="G52" s="42">
        <f t="shared" si="2"/>
        <v>23.51</v>
      </c>
    </row>
    <row r="53" spans="1:11" ht="15" thickBot="1">
      <c r="A53" s="34"/>
      <c r="B53" s="90" t="s">
        <v>411</v>
      </c>
      <c r="C53" s="40" t="s">
        <v>26</v>
      </c>
      <c r="D53" s="40" t="s">
        <v>412</v>
      </c>
      <c r="E53" s="41">
        <v>650380058261</v>
      </c>
      <c r="F53" s="42">
        <v>59.99</v>
      </c>
      <c r="G53" s="42">
        <f t="shared" si="2"/>
        <v>25.650000000000002</v>
      </c>
    </row>
    <row r="54" spans="1:11">
      <c r="A54" s="15"/>
      <c r="B54" s="40" t="s">
        <v>97</v>
      </c>
      <c r="C54" s="76" t="s">
        <v>26</v>
      </c>
      <c r="D54" s="76" t="s">
        <v>60</v>
      </c>
      <c r="E54" s="41">
        <v>650380055963</v>
      </c>
      <c r="F54" s="42">
        <v>44.99</v>
      </c>
      <c r="G54" s="42">
        <f t="shared" ref="G54:G66" si="3">ROUNDUP((((F54/2)*0.9)*0.95),2)</f>
        <v>19.240000000000002</v>
      </c>
    </row>
    <row r="55" spans="1:11" s="20" customFormat="1" ht="13.8">
      <c r="A55" s="15"/>
      <c r="B55" s="40" t="s">
        <v>98</v>
      </c>
      <c r="C55" s="40" t="s">
        <v>26</v>
      </c>
      <c r="D55" s="40" t="s">
        <v>99</v>
      </c>
      <c r="E55" s="41">
        <v>650380055970</v>
      </c>
      <c r="F55" s="42">
        <v>44.99</v>
      </c>
      <c r="G55" s="42">
        <f t="shared" si="3"/>
        <v>19.240000000000002</v>
      </c>
    </row>
    <row r="56" spans="1:11" s="20" customFormat="1" ht="13.8">
      <c r="A56" s="15"/>
      <c r="B56" s="40" t="s">
        <v>100</v>
      </c>
      <c r="C56" s="40" t="s">
        <v>26</v>
      </c>
      <c r="D56" s="40" t="s">
        <v>53</v>
      </c>
      <c r="E56" s="41">
        <v>650380055987</v>
      </c>
      <c r="F56" s="42">
        <v>44.99</v>
      </c>
      <c r="G56" s="42">
        <f t="shared" si="3"/>
        <v>19.240000000000002</v>
      </c>
    </row>
    <row r="57" spans="1:11" s="20" customFormat="1" ht="13.8">
      <c r="A57" s="15"/>
      <c r="B57" s="40" t="s">
        <v>101</v>
      </c>
      <c r="C57" s="40" t="s">
        <v>55</v>
      </c>
      <c r="D57" s="76" t="s">
        <v>56</v>
      </c>
      <c r="E57" s="41">
        <v>650380055994</v>
      </c>
      <c r="F57" s="42">
        <v>54.99</v>
      </c>
      <c r="G57" s="42">
        <f t="shared" si="3"/>
        <v>23.51</v>
      </c>
    </row>
    <row r="58" spans="1:11" s="20" customFormat="1">
      <c r="A58" s="15"/>
      <c r="B58" s="40" t="s">
        <v>102</v>
      </c>
      <c r="C58" s="40" t="s">
        <v>26</v>
      </c>
      <c r="D58" s="40" t="s">
        <v>103</v>
      </c>
      <c r="E58" s="41">
        <v>650380056007</v>
      </c>
      <c r="F58" s="42">
        <v>44.99</v>
      </c>
      <c r="G58" s="42">
        <f t="shared" si="3"/>
        <v>19.240000000000002</v>
      </c>
      <c r="J58" s="22"/>
      <c r="K58"/>
    </row>
    <row r="59" spans="1:11" s="20" customFormat="1">
      <c r="A59" s="15"/>
      <c r="B59" s="40" t="s">
        <v>104</v>
      </c>
      <c r="C59" s="40" t="s">
        <v>26</v>
      </c>
      <c r="D59" s="40" t="s">
        <v>105</v>
      </c>
      <c r="E59" s="41">
        <v>650380056014</v>
      </c>
      <c r="F59" s="42">
        <v>44.99</v>
      </c>
      <c r="G59" s="42">
        <f t="shared" si="3"/>
        <v>19.240000000000002</v>
      </c>
      <c r="J59" s="22"/>
      <c r="K59"/>
    </row>
    <row r="60" spans="1:11" s="20" customFormat="1" ht="13.8">
      <c r="A60" s="15"/>
      <c r="B60" s="40" t="s">
        <v>106</v>
      </c>
      <c r="C60" s="40" t="s">
        <v>55</v>
      </c>
      <c r="D60" s="40" t="s">
        <v>72</v>
      </c>
      <c r="E60" s="41">
        <v>650380056649</v>
      </c>
      <c r="F60" s="42">
        <v>54.99</v>
      </c>
      <c r="G60" s="42">
        <f t="shared" si="3"/>
        <v>23.51</v>
      </c>
    </row>
    <row r="61" spans="1:11" s="20" customFormat="1" ht="13.8">
      <c r="A61" s="15"/>
      <c r="B61" s="40" t="s">
        <v>107</v>
      </c>
      <c r="C61" s="40" t="s">
        <v>55</v>
      </c>
      <c r="D61" s="40" t="s">
        <v>81</v>
      </c>
      <c r="E61" s="41">
        <v>650380056663</v>
      </c>
      <c r="F61" s="42">
        <v>54.99</v>
      </c>
      <c r="G61" s="42">
        <f t="shared" si="3"/>
        <v>23.51</v>
      </c>
    </row>
    <row r="62" spans="1:11" s="20" customFormat="1" ht="13.8">
      <c r="A62" s="15"/>
      <c r="B62" s="40" t="s">
        <v>108</v>
      </c>
      <c r="C62" s="40" t="s">
        <v>55</v>
      </c>
      <c r="D62" s="40" t="s">
        <v>85</v>
      </c>
      <c r="E62" s="41">
        <v>650380056670</v>
      </c>
      <c r="F62" s="42">
        <v>54.99</v>
      </c>
      <c r="G62" s="42">
        <f t="shared" si="3"/>
        <v>23.51</v>
      </c>
    </row>
    <row r="63" spans="1:11" s="20" customFormat="1" ht="13.8">
      <c r="A63" s="15"/>
      <c r="B63" s="40" t="s">
        <v>109</v>
      </c>
      <c r="C63" s="40" t="s">
        <v>26</v>
      </c>
      <c r="D63" s="40" t="s">
        <v>93</v>
      </c>
      <c r="E63" s="41">
        <v>650380056694</v>
      </c>
      <c r="F63" s="42">
        <v>44.99</v>
      </c>
      <c r="G63" s="42">
        <f t="shared" si="3"/>
        <v>19.240000000000002</v>
      </c>
    </row>
    <row r="64" spans="1:11" s="20" customFormat="1" ht="13.8">
      <c r="A64" s="15"/>
      <c r="B64" s="40" t="s">
        <v>110</v>
      </c>
      <c r="C64" s="40" t="s">
        <v>26</v>
      </c>
      <c r="D64" s="40" t="s">
        <v>95</v>
      </c>
      <c r="E64" s="41">
        <v>650380056700</v>
      </c>
      <c r="F64" s="42">
        <v>44.99</v>
      </c>
      <c r="G64" s="42">
        <f t="shared" si="3"/>
        <v>19.240000000000002</v>
      </c>
    </row>
    <row r="65" spans="1:11" s="20" customFormat="1" ht="13.8">
      <c r="A65" s="15"/>
      <c r="B65" s="40" t="s">
        <v>111</v>
      </c>
      <c r="C65" s="40" t="s">
        <v>55</v>
      </c>
      <c r="D65" s="40" t="s">
        <v>112</v>
      </c>
      <c r="E65" s="41">
        <v>650380056632</v>
      </c>
      <c r="F65" s="42">
        <v>54.99</v>
      </c>
      <c r="G65" s="42">
        <f t="shared" si="3"/>
        <v>23.51</v>
      </c>
    </row>
    <row r="66" spans="1:11" s="20" customFormat="1" ht="13.8">
      <c r="A66" s="24"/>
      <c r="B66" s="40" t="s">
        <v>113</v>
      </c>
      <c r="C66" s="40" t="s">
        <v>26</v>
      </c>
      <c r="D66" s="40" t="s">
        <v>114</v>
      </c>
      <c r="E66" s="41">
        <v>650380056687</v>
      </c>
      <c r="F66" s="42">
        <v>44.99</v>
      </c>
      <c r="G66" s="42">
        <f t="shared" si="3"/>
        <v>19.240000000000002</v>
      </c>
    </row>
    <row r="67" spans="1:11">
      <c r="A67" s="15"/>
      <c r="B67" s="40" t="s">
        <v>116</v>
      </c>
      <c r="C67" s="76" t="s">
        <v>26</v>
      </c>
      <c r="D67" s="76" t="s">
        <v>117</v>
      </c>
      <c r="E67" s="41">
        <v>650380056021</v>
      </c>
      <c r="F67" s="42">
        <v>44.99</v>
      </c>
      <c r="G67" s="42">
        <f t="shared" ref="G67:G85" si="4">ROUNDUP((((F67/2)*0.9)*0.95),2)</f>
        <v>19.240000000000002</v>
      </c>
    </row>
    <row r="68" spans="1:11">
      <c r="A68" s="15"/>
      <c r="B68" s="40" t="s">
        <v>118</v>
      </c>
      <c r="C68" s="40" t="s">
        <v>26</v>
      </c>
      <c r="D68" s="40" t="s">
        <v>119</v>
      </c>
      <c r="E68" s="41">
        <v>650380056038</v>
      </c>
      <c r="F68" s="42">
        <v>44.99</v>
      </c>
      <c r="G68" s="42">
        <f t="shared" si="4"/>
        <v>19.240000000000002</v>
      </c>
    </row>
    <row r="69" spans="1:11" s="20" customFormat="1" ht="13.8">
      <c r="A69" s="15"/>
      <c r="B69" s="40" t="s">
        <v>120</v>
      </c>
      <c r="C69" s="40" t="s">
        <v>26</v>
      </c>
      <c r="D69" s="40" t="s">
        <v>39</v>
      </c>
      <c r="E69" s="41">
        <v>650380056045</v>
      </c>
      <c r="F69" s="42">
        <v>44.99</v>
      </c>
      <c r="G69" s="42">
        <f t="shared" si="4"/>
        <v>19.240000000000002</v>
      </c>
    </row>
    <row r="70" spans="1:11" s="20" customFormat="1" ht="13.8">
      <c r="A70" s="15"/>
      <c r="B70" s="40" t="s">
        <v>121</v>
      </c>
      <c r="C70" s="40" t="s">
        <v>26</v>
      </c>
      <c r="D70" s="40" t="s">
        <v>47</v>
      </c>
      <c r="E70" s="41">
        <v>650380056052</v>
      </c>
      <c r="F70" s="42">
        <v>44.99</v>
      </c>
      <c r="G70" s="42">
        <f t="shared" si="4"/>
        <v>19.240000000000002</v>
      </c>
    </row>
    <row r="71" spans="1:11" s="20" customFormat="1" ht="13.8">
      <c r="A71" s="15"/>
      <c r="B71" s="40" t="s">
        <v>122</v>
      </c>
      <c r="C71" s="40" t="s">
        <v>26</v>
      </c>
      <c r="D71" s="40" t="s">
        <v>123</v>
      </c>
      <c r="E71" s="41">
        <v>650380056069</v>
      </c>
      <c r="F71" s="42">
        <v>44.99</v>
      </c>
      <c r="G71" s="42">
        <f t="shared" si="4"/>
        <v>19.240000000000002</v>
      </c>
    </row>
    <row r="72" spans="1:11" s="20" customFormat="1" ht="13.8">
      <c r="A72" s="15"/>
      <c r="B72" s="40" t="s">
        <v>294</v>
      </c>
      <c r="C72" s="40" t="s">
        <v>26</v>
      </c>
      <c r="D72" s="40" t="s">
        <v>51</v>
      </c>
      <c r="E72" s="41">
        <v>650380057660</v>
      </c>
      <c r="F72" s="42">
        <v>44.99</v>
      </c>
      <c r="G72" s="42">
        <f t="shared" si="4"/>
        <v>19.240000000000002</v>
      </c>
    </row>
    <row r="73" spans="1:11" s="20" customFormat="1" ht="13.8">
      <c r="A73" s="15"/>
      <c r="B73" s="40" t="s">
        <v>295</v>
      </c>
      <c r="C73" s="40" t="s">
        <v>26</v>
      </c>
      <c r="D73" s="40" t="s">
        <v>62</v>
      </c>
      <c r="E73" s="41">
        <v>650380057677</v>
      </c>
      <c r="F73" s="42">
        <v>44.99</v>
      </c>
      <c r="G73" s="42">
        <f t="shared" si="4"/>
        <v>19.240000000000002</v>
      </c>
    </row>
    <row r="74" spans="1:11" s="20" customFormat="1" ht="13.8">
      <c r="A74" s="15"/>
      <c r="B74" s="40" t="s">
        <v>124</v>
      </c>
      <c r="C74" s="40" t="s">
        <v>26</v>
      </c>
      <c r="D74" s="40" t="s">
        <v>68</v>
      </c>
      <c r="E74" s="41">
        <v>650380056762</v>
      </c>
      <c r="F74" s="42">
        <v>44.99</v>
      </c>
      <c r="G74" s="42">
        <f t="shared" si="4"/>
        <v>19.240000000000002</v>
      </c>
    </row>
    <row r="75" spans="1:11" s="20" customFormat="1" ht="13.8">
      <c r="A75" s="15"/>
      <c r="B75" s="40" t="s">
        <v>125</v>
      </c>
      <c r="C75" s="40" t="s">
        <v>55</v>
      </c>
      <c r="D75" s="40" t="s">
        <v>81</v>
      </c>
      <c r="E75" s="41">
        <v>650380056816</v>
      </c>
      <c r="F75" s="42">
        <v>54.99</v>
      </c>
      <c r="G75" s="42">
        <f t="shared" si="4"/>
        <v>23.51</v>
      </c>
    </row>
    <row r="76" spans="1:11" s="20" customFormat="1" ht="13.8">
      <c r="A76" s="15"/>
      <c r="B76" s="40" t="s">
        <v>126</v>
      </c>
      <c r="C76" s="40" t="s">
        <v>55</v>
      </c>
      <c r="D76" s="40" t="s">
        <v>85</v>
      </c>
      <c r="E76" s="41">
        <v>650380056823</v>
      </c>
      <c r="F76" s="42">
        <v>54.99</v>
      </c>
      <c r="G76" s="42">
        <f t="shared" si="4"/>
        <v>23.51</v>
      </c>
    </row>
    <row r="77" spans="1:11" s="20" customFormat="1">
      <c r="A77" s="15"/>
      <c r="B77" s="40" t="s">
        <v>127</v>
      </c>
      <c r="C77" s="40" t="s">
        <v>26</v>
      </c>
      <c r="D77" s="40" t="s">
        <v>93</v>
      </c>
      <c r="E77" s="41">
        <v>650380056830</v>
      </c>
      <c r="F77" s="42">
        <v>44.99</v>
      </c>
      <c r="G77" s="42">
        <f t="shared" si="4"/>
        <v>19.240000000000002</v>
      </c>
      <c r="J77"/>
      <c r="K77"/>
    </row>
    <row r="78" spans="1:11" s="20" customFormat="1">
      <c r="A78" s="15"/>
      <c r="B78" s="40" t="s">
        <v>128</v>
      </c>
      <c r="C78" s="40" t="s">
        <v>26</v>
      </c>
      <c r="D78" s="40" t="s">
        <v>95</v>
      </c>
      <c r="E78" s="41">
        <v>650380056847</v>
      </c>
      <c r="F78" s="42">
        <v>44.99</v>
      </c>
      <c r="G78" s="42">
        <f t="shared" si="4"/>
        <v>19.240000000000002</v>
      </c>
      <c r="K78"/>
    </row>
    <row r="79" spans="1:11" s="20" customFormat="1">
      <c r="A79" s="15"/>
      <c r="B79" s="40" t="s">
        <v>129</v>
      </c>
      <c r="C79" s="40" t="s">
        <v>26</v>
      </c>
      <c r="D79" s="40" t="s">
        <v>130</v>
      </c>
      <c r="E79" s="41">
        <v>650380056779</v>
      </c>
      <c r="F79" s="42">
        <v>44.99</v>
      </c>
      <c r="G79" s="42">
        <f t="shared" si="4"/>
        <v>19.240000000000002</v>
      </c>
      <c r="I79"/>
    </row>
    <row r="80" spans="1:11" s="20" customFormat="1">
      <c r="A80" s="15"/>
      <c r="B80" s="40" t="s">
        <v>131</v>
      </c>
      <c r="C80" s="40" t="s">
        <v>55</v>
      </c>
      <c r="D80" s="40" t="s">
        <v>112</v>
      </c>
      <c r="E80" s="41">
        <v>650380056786</v>
      </c>
      <c r="F80" s="42">
        <v>54.99</v>
      </c>
      <c r="G80" s="42">
        <f t="shared" si="4"/>
        <v>23.51</v>
      </c>
      <c r="I80"/>
    </row>
    <row r="81" spans="1:11">
      <c r="A81" s="15"/>
      <c r="B81" s="40" t="s">
        <v>132</v>
      </c>
      <c r="C81" s="40" t="s">
        <v>55</v>
      </c>
      <c r="D81" s="40" t="s">
        <v>133</v>
      </c>
      <c r="E81" s="41">
        <v>650380056809</v>
      </c>
      <c r="F81" s="42">
        <v>54.99</v>
      </c>
      <c r="G81" s="42">
        <f t="shared" si="4"/>
        <v>23.51</v>
      </c>
      <c r="K81" s="20"/>
    </row>
    <row r="82" spans="1:11">
      <c r="A82" s="15"/>
      <c r="B82" s="40" t="s">
        <v>134</v>
      </c>
      <c r="C82" s="40" t="s">
        <v>55</v>
      </c>
      <c r="D82" s="40" t="s">
        <v>135</v>
      </c>
      <c r="E82" s="41">
        <v>650380056076</v>
      </c>
      <c r="F82" s="42">
        <v>54.99</v>
      </c>
      <c r="G82" s="42">
        <f t="shared" si="4"/>
        <v>23.51</v>
      </c>
      <c r="I82" s="20"/>
    </row>
    <row r="83" spans="1:11" s="20" customFormat="1" ht="13.8">
      <c r="A83" s="15"/>
      <c r="B83" s="40" t="s">
        <v>136</v>
      </c>
      <c r="C83" s="40" t="s">
        <v>55</v>
      </c>
      <c r="D83" s="40" t="s">
        <v>56</v>
      </c>
      <c r="E83" s="41">
        <v>650380056083</v>
      </c>
      <c r="F83" s="42">
        <v>54.99</v>
      </c>
      <c r="G83" s="42">
        <f t="shared" si="4"/>
        <v>23.51</v>
      </c>
    </row>
    <row r="84" spans="1:11" s="20" customFormat="1" ht="13.8">
      <c r="A84" s="15"/>
      <c r="B84" s="40" t="s">
        <v>137</v>
      </c>
      <c r="C84" s="40" t="s">
        <v>138</v>
      </c>
      <c r="D84" s="40" t="s">
        <v>139</v>
      </c>
      <c r="E84" s="41">
        <v>650380056090</v>
      </c>
      <c r="F84" s="42">
        <v>54.99</v>
      </c>
      <c r="G84" s="42">
        <f t="shared" si="4"/>
        <v>23.51</v>
      </c>
    </row>
    <row r="85" spans="1:11" s="20" customFormat="1" ht="15" thickBot="1">
      <c r="A85" s="34"/>
      <c r="B85" s="40" t="s">
        <v>140</v>
      </c>
      <c r="C85" s="40" t="s">
        <v>138</v>
      </c>
      <c r="D85" s="40" t="s">
        <v>141</v>
      </c>
      <c r="E85" s="41">
        <v>650380056106</v>
      </c>
      <c r="F85" s="42">
        <v>54.99</v>
      </c>
      <c r="G85" s="42">
        <f t="shared" si="4"/>
        <v>23.51</v>
      </c>
      <c r="I85"/>
    </row>
    <row r="86" spans="1:11" s="20" customFormat="1">
      <c r="A86" s="15"/>
      <c r="B86" s="40" t="s">
        <v>143</v>
      </c>
      <c r="C86" s="40" t="s">
        <v>26</v>
      </c>
      <c r="D86" s="40" t="s">
        <v>144</v>
      </c>
      <c r="E86" s="41">
        <v>650380056113</v>
      </c>
      <c r="F86" s="42">
        <v>34.99</v>
      </c>
      <c r="G86" s="42">
        <f t="shared" ref="G86:G96" si="5">ROUNDUP((((F86/2)*0.9)*0.95),2)</f>
        <v>14.959999999999999</v>
      </c>
      <c r="I86"/>
      <c r="J86"/>
    </row>
    <row r="87" spans="1:11" s="20" customFormat="1">
      <c r="A87" s="15"/>
      <c r="B87" s="40" t="s">
        <v>145</v>
      </c>
      <c r="C87" s="40" t="s">
        <v>26</v>
      </c>
      <c r="D87" s="40" t="s">
        <v>146</v>
      </c>
      <c r="E87" s="41">
        <v>650380056120</v>
      </c>
      <c r="F87" s="42">
        <v>34.99</v>
      </c>
      <c r="G87" s="42">
        <f t="shared" si="5"/>
        <v>14.959999999999999</v>
      </c>
      <c r="I87"/>
      <c r="J87"/>
    </row>
    <row r="88" spans="1:11" s="20" customFormat="1">
      <c r="A88" s="15"/>
      <c r="B88" s="40" t="s">
        <v>147</v>
      </c>
      <c r="C88" s="40" t="s">
        <v>26</v>
      </c>
      <c r="D88" s="40" t="s">
        <v>148</v>
      </c>
      <c r="E88" s="41">
        <v>650380056137</v>
      </c>
      <c r="F88" s="42">
        <v>34.99</v>
      </c>
      <c r="G88" s="42">
        <f t="shared" si="5"/>
        <v>14.959999999999999</v>
      </c>
      <c r="I88"/>
      <c r="J88"/>
    </row>
    <row r="89" spans="1:11" s="20" customFormat="1">
      <c r="A89" s="15"/>
      <c r="B89" s="40" t="s">
        <v>149</v>
      </c>
      <c r="C89" s="40" t="s">
        <v>26</v>
      </c>
      <c r="D89" s="40" t="s">
        <v>150</v>
      </c>
      <c r="E89" s="41">
        <v>650380056144</v>
      </c>
      <c r="F89" s="42">
        <v>34.99</v>
      </c>
      <c r="G89" s="42">
        <f t="shared" si="5"/>
        <v>14.959999999999999</v>
      </c>
      <c r="I89"/>
      <c r="J89"/>
    </row>
    <row r="90" spans="1:11" s="20" customFormat="1">
      <c r="A90" s="15"/>
      <c r="B90" s="40" t="s">
        <v>151</v>
      </c>
      <c r="C90" s="40" t="s">
        <v>26</v>
      </c>
      <c r="D90" s="40" t="s">
        <v>51</v>
      </c>
      <c r="E90" s="41">
        <v>650380056151</v>
      </c>
      <c r="F90" s="42">
        <v>34.99</v>
      </c>
      <c r="G90" s="42">
        <f t="shared" si="5"/>
        <v>14.959999999999999</v>
      </c>
      <c r="I90"/>
      <c r="J90"/>
    </row>
    <row r="91" spans="1:11" s="20" customFormat="1">
      <c r="A91" s="15"/>
      <c r="B91" s="40" t="s">
        <v>152</v>
      </c>
      <c r="C91" s="76" t="s">
        <v>26</v>
      </c>
      <c r="D91" s="76" t="s">
        <v>70</v>
      </c>
      <c r="E91" s="41">
        <v>650380056885</v>
      </c>
      <c r="F91" s="42">
        <v>34.99</v>
      </c>
      <c r="G91" s="42">
        <f t="shared" si="5"/>
        <v>14.959999999999999</v>
      </c>
      <c r="I91"/>
      <c r="J91"/>
    </row>
    <row r="92" spans="1:11" s="20" customFormat="1">
      <c r="A92" s="15"/>
      <c r="B92" s="40" t="s">
        <v>153</v>
      </c>
      <c r="C92" s="76" t="s">
        <v>26</v>
      </c>
      <c r="D92" s="76" t="s">
        <v>130</v>
      </c>
      <c r="E92" s="41">
        <v>650380056878</v>
      </c>
      <c r="F92" s="42">
        <v>34.99</v>
      </c>
      <c r="G92" s="42">
        <f t="shared" si="5"/>
        <v>14.959999999999999</v>
      </c>
      <c r="I92"/>
      <c r="J92"/>
    </row>
    <row r="93" spans="1:11" s="20" customFormat="1">
      <c r="A93" s="15"/>
      <c r="B93" s="40" t="s">
        <v>154</v>
      </c>
      <c r="C93" s="76" t="s">
        <v>26</v>
      </c>
      <c r="D93" s="76" t="s">
        <v>155</v>
      </c>
      <c r="E93" s="41">
        <v>650380056892</v>
      </c>
      <c r="F93" s="42">
        <v>34.99</v>
      </c>
      <c r="G93" s="42">
        <f t="shared" si="5"/>
        <v>14.959999999999999</v>
      </c>
      <c r="I93"/>
      <c r="J93"/>
    </row>
    <row r="94" spans="1:11" s="20" customFormat="1">
      <c r="A94" s="15"/>
      <c r="B94" s="40" t="s">
        <v>156</v>
      </c>
      <c r="C94" s="76" t="s">
        <v>26</v>
      </c>
      <c r="D94" s="76" t="s">
        <v>114</v>
      </c>
      <c r="E94" s="41">
        <v>650380056908</v>
      </c>
      <c r="F94" s="42">
        <v>34.99</v>
      </c>
      <c r="G94" s="42">
        <f t="shared" si="5"/>
        <v>14.959999999999999</v>
      </c>
      <c r="I94"/>
      <c r="J94"/>
    </row>
    <row r="95" spans="1:11">
      <c r="A95" s="15"/>
      <c r="B95" s="40" t="s">
        <v>157</v>
      </c>
      <c r="C95" s="40" t="s">
        <v>55</v>
      </c>
      <c r="D95" s="40" t="s">
        <v>135</v>
      </c>
      <c r="E95" s="41">
        <v>650380056168</v>
      </c>
      <c r="F95" s="42">
        <v>41.99</v>
      </c>
      <c r="G95" s="42">
        <f t="shared" si="5"/>
        <v>17.96</v>
      </c>
    </row>
    <row r="96" spans="1:11" ht="15" thickBot="1">
      <c r="A96" s="34"/>
      <c r="B96" s="40" t="s">
        <v>158</v>
      </c>
      <c r="C96" s="76" t="s">
        <v>55</v>
      </c>
      <c r="D96" s="76" t="s">
        <v>159</v>
      </c>
      <c r="E96" s="41">
        <v>650380056175</v>
      </c>
      <c r="F96" s="42">
        <v>41.99</v>
      </c>
      <c r="G96" s="42">
        <f t="shared" si="5"/>
        <v>17.96</v>
      </c>
    </row>
    <row r="97" spans="1:10">
      <c r="A97" s="15"/>
      <c r="B97" s="40" t="s">
        <v>315</v>
      </c>
      <c r="C97" s="76" t="s">
        <v>26</v>
      </c>
      <c r="D97" s="76" t="s">
        <v>51</v>
      </c>
      <c r="E97" s="41">
        <v>650380057707</v>
      </c>
      <c r="F97" s="42">
        <v>41.99</v>
      </c>
      <c r="G97" s="42">
        <f>ROUNDUP((((F97/2)*0.9)*0.95),2)</f>
        <v>17.96</v>
      </c>
    </row>
    <row r="98" spans="1:10">
      <c r="A98" s="15"/>
      <c r="B98" s="40" t="s">
        <v>316</v>
      </c>
      <c r="C98" s="76" t="s">
        <v>55</v>
      </c>
      <c r="D98" s="76" t="s">
        <v>72</v>
      </c>
      <c r="E98" s="41">
        <v>650380057691</v>
      </c>
      <c r="F98" s="42">
        <v>54.99</v>
      </c>
      <c r="G98" s="42">
        <f>ROUNDUP((((F98/2)*0.9)*0.95),2)</f>
        <v>23.51</v>
      </c>
    </row>
    <row r="99" spans="1:10">
      <c r="A99" s="15"/>
      <c r="B99" s="40" t="s">
        <v>317</v>
      </c>
      <c r="C99" s="76" t="s">
        <v>320</v>
      </c>
      <c r="D99" s="76" t="s">
        <v>45</v>
      </c>
      <c r="E99" s="41">
        <v>650380057738</v>
      </c>
      <c r="F99" s="42">
        <v>41.99</v>
      </c>
      <c r="G99" s="42">
        <f t="shared" ref="G99:G101" si="6">ROUNDUP((((F99/2)*0.9)*0.95),2)</f>
        <v>17.96</v>
      </c>
    </row>
    <row r="100" spans="1:10">
      <c r="A100" s="15"/>
      <c r="B100" s="40" t="s">
        <v>318</v>
      </c>
      <c r="C100" s="76" t="s">
        <v>321</v>
      </c>
      <c r="D100" s="76" t="s">
        <v>135</v>
      </c>
      <c r="E100" s="41">
        <v>650380057721</v>
      </c>
      <c r="F100" s="42">
        <v>54.99</v>
      </c>
      <c r="G100" s="42">
        <f t="shared" si="6"/>
        <v>23.51</v>
      </c>
    </row>
    <row r="101" spans="1:10" ht="15" thickBot="1">
      <c r="A101" s="34"/>
      <c r="B101" s="40" t="s">
        <v>319</v>
      </c>
      <c r="C101" s="40" t="s">
        <v>320</v>
      </c>
      <c r="D101" s="40" t="s">
        <v>130</v>
      </c>
      <c r="E101" s="41">
        <v>650380057714</v>
      </c>
      <c r="F101" s="42">
        <v>41.99</v>
      </c>
      <c r="G101" s="42">
        <f t="shared" si="6"/>
        <v>17.96</v>
      </c>
    </row>
    <row r="102" spans="1:10" s="20" customFormat="1" ht="13.8">
      <c r="A102" s="15"/>
      <c r="B102" s="40" t="s">
        <v>161</v>
      </c>
      <c r="C102" s="76" t="s">
        <v>26</v>
      </c>
      <c r="D102" s="76" t="s">
        <v>27</v>
      </c>
      <c r="E102" s="41">
        <v>650380056397</v>
      </c>
      <c r="F102" s="42">
        <v>49.99</v>
      </c>
      <c r="G102" s="42">
        <f t="shared" ref="G102:G115" si="7">ROUNDUP((((F102/2)*0.9)*0.95),2)</f>
        <v>21.380000000000003</v>
      </c>
    </row>
    <row r="103" spans="1:10" s="20" customFormat="1">
      <c r="A103" s="15"/>
      <c r="B103" s="40" t="s">
        <v>162</v>
      </c>
      <c r="C103" s="40" t="s">
        <v>26</v>
      </c>
      <c r="D103" s="40" t="s">
        <v>37</v>
      </c>
      <c r="E103" s="41">
        <v>650380056403</v>
      </c>
      <c r="F103" s="42">
        <v>49.99</v>
      </c>
      <c r="G103" s="42">
        <f t="shared" si="7"/>
        <v>21.380000000000003</v>
      </c>
      <c r="I103"/>
      <c r="J103"/>
    </row>
    <row r="104" spans="1:10" s="20" customFormat="1">
      <c r="A104" s="15"/>
      <c r="B104" s="40" t="s">
        <v>163</v>
      </c>
      <c r="C104" s="40" t="s">
        <v>26</v>
      </c>
      <c r="D104" s="40" t="s">
        <v>51</v>
      </c>
      <c r="E104" s="41">
        <v>650380056410</v>
      </c>
      <c r="F104" s="42">
        <v>49.99</v>
      </c>
      <c r="G104" s="42">
        <f t="shared" si="7"/>
        <v>21.380000000000003</v>
      </c>
      <c r="I104"/>
      <c r="J104"/>
    </row>
    <row r="105" spans="1:10">
      <c r="A105" s="15"/>
      <c r="B105" s="40" t="s">
        <v>164</v>
      </c>
      <c r="C105" s="40" t="s">
        <v>26</v>
      </c>
      <c r="D105" s="40" t="s">
        <v>53</v>
      </c>
      <c r="E105" s="41">
        <v>650380056427</v>
      </c>
      <c r="F105" s="42">
        <v>49.99</v>
      </c>
      <c r="G105" s="42">
        <f t="shared" si="7"/>
        <v>21.380000000000003</v>
      </c>
    </row>
    <row r="106" spans="1:10">
      <c r="A106" s="15"/>
      <c r="B106" s="40" t="s">
        <v>165</v>
      </c>
      <c r="C106" s="40" t="s">
        <v>55</v>
      </c>
      <c r="D106" s="40" t="s">
        <v>56</v>
      </c>
      <c r="E106" s="41">
        <v>650380056434</v>
      </c>
      <c r="F106" s="42">
        <v>59.99</v>
      </c>
      <c r="G106" s="42">
        <f t="shared" si="7"/>
        <v>25.650000000000002</v>
      </c>
    </row>
    <row r="107" spans="1:10" s="20" customFormat="1" ht="13.8">
      <c r="A107" s="15"/>
      <c r="B107" s="40" t="s">
        <v>166</v>
      </c>
      <c r="C107" s="40" t="s">
        <v>26</v>
      </c>
      <c r="D107" s="40" t="s">
        <v>60</v>
      </c>
      <c r="E107" s="41">
        <v>650380056441</v>
      </c>
      <c r="F107" s="42">
        <v>49.99</v>
      </c>
      <c r="G107" s="42">
        <f t="shared" si="7"/>
        <v>21.380000000000003</v>
      </c>
    </row>
    <row r="108" spans="1:10" s="20" customFormat="1" ht="13.8">
      <c r="A108" s="15"/>
      <c r="B108" s="40" t="s">
        <v>167</v>
      </c>
      <c r="C108" s="40" t="s">
        <v>26</v>
      </c>
      <c r="D108" s="40" t="s">
        <v>62</v>
      </c>
      <c r="E108" s="41">
        <v>650380056458</v>
      </c>
      <c r="F108" s="42">
        <v>49.99</v>
      </c>
      <c r="G108" s="42">
        <f t="shared" si="7"/>
        <v>21.380000000000003</v>
      </c>
    </row>
    <row r="109" spans="1:10" s="20" customFormat="1" ht="13.8">
      <c r="A109" s="15"/>
      <c r="B109" s="40" t="s">
        <v>168</v>
      </c>
      <c r="C109" s="40" t="s">
        <v>26</v>
      </c>
      <c r="D109" s="40" t="s">
        <v>68</v>
      </c>
      <c r="E109" s="41">
        <v>650380056465</v>
      </c>
      <c r="F109" s="42">
        <v>49.99</v>
      </c>
      <c r="G109" s="42">
        <f t="shared" si="7"/>
        <v>21.380000000000003</v>
      </c>
    </row>
    <row r="110" spans="1:10" s="20" customFormat="1" ht="13.8">
      <c r="A110" s="15"/>
      <c r="B110" s="40" t="s">
        <v>169</v>
      </c>
      <c r="C110" s="40" t="s">
        <v>55</v>
      </c>
      <c r="D110" s="40" t="s">
        <v>85</v>
      </c>
      <c r="E110" s="41">
        <v>650380056519</v>
      </c>
      <c r="F110" s="42">
        <v>59.99</v>
      </c>
      <c r="G110" s="42">
        <f t="shared" si="7"/>
        <v>25.650000000000002</v>
      </c>
    </row>
    <row r="111" spans="1:10" s="20" customFormat="1">
      <c r="A111" s="15"/>
      <c r="B111" s="40" t="s">
        <v>170</v>
      </c>
      <c r="C111" s="40" t="s">
        <v>26</v>
      </c>
      <c r="D111" s="40" t="s">
        <v>130</v>
      </c>
      <c r="E111" s="41">
        <v>650380056472</v>
      </c>
      <c r="F111" s="42">
        <v>49.99</v>
      </c>
      <c r="G111" s="42">
        <f t="shared" si="7"/>
        <v>21.380000000000003</v>
      </c>
      <c r="I111"/>
      <c r="J111"/>
    </row>
    <row r="112" spans="1:10" s="20" customFormat="1">
      <c r="A112" s="15"/>
      <c r="B112" s="40" t="s">
        <v>171</v>
      </c>
      <c r="C112" s="40" t="s">
        <v>55</v>
      </c>
      <c r="D112" s="40" t="s">
        <v>112</v>
      </c>
      <c r="E112" s="41">
        <v>650380056489</v>
      </c>
      <c r="F112" s="42">
        <v>59.99</v>
      </c>
      <c r="G112" s="42">
        <f t="shared" si="7"/>
        <v>25.650000000000002</v>
      </c>
      <c r="I112"/>
      <c r="J112"/>
    </row>
    <row r="113" spans="1:10" s="20" customFormat="1">
      <c r="A113" s="15"/>
      <c r="B113" s="40" t="s">
        <v>172</v>
      </c>
      <c r="C113" s="40" t="s">
        <v>26</v>
      </c>
      <c r="D113" s="40" t="s">
        <v>155</v>
      </c>
      <c r="E113" s="41">
        <v>650380056496</v>
      </c>
      <c r="F113" s="42">
        <v>49.99</v>
      </c>
      <c r="G113" s="42">
        <f t="shared" si="7"/>
        <v>21.380000000000003</v>
      </c>
      <c r="I113"/>
      <c r="J113"/>
    </row>
    <row r="114" spans="1:10" s="20" customFormat="1">
      <c r="A114" s="24"/>
      <c r="B114" s="40" t="s">
        <v>173</v>
      </c>
      <c r="C114" s="40" t="s">
        <v>55</v>
      </c>
      <c r="D114" s="40" t="s">
        <v>133</v>
      </c>
      <c r="E114" s="41">
        <v>650380056502</v>
      </c>
      <c r="F114" s="42">
        <v>59.99</v>
      </c>
      <c r="G114" s="42">
        <f t="shared" si="7"/>
        <v>25.650000000000002</v>
      </c>
      <c r="I114"/>
      <c r="J114"/>
    </row>
    <row r="115" spans="1:10" s="20" customFormat="1" ht="15" thickBot="1">
      <c r="A115" s="34"/>
      <c r="B115" s="40" t="s">
        <v>296</v>
      </c>
      <c r="C115" s="40" t="s">
        <v>55</v>
      </c>
      <c r="D115" s="40" t="s">
        <v>297</v>
      </c>
      <c r="E115" s="41">
        <v>650380057684</v>
      </c>
      <c r="F115" s="42">
        <v>54.99</v>
      </c>
      <c r="G115" s="42">
        <f t="shared" si="7"/>
        <v>23.51</v>
      </c>
      <c r="I115"/>
      <c r="J115"/>
    </row>
    <row r="116" spans="1:10" s="20" customFormat="1">
      <c r="A116" s="15"/>
      <c r="B116" s="40" t="s">
        <v>175</v>
      </c>
      <c r="C116" s="76" t="s">
        <v>26</v>
      </c>
      <c r="D116" s="76" t="s">
        <v>103</v>
      </c>
      <c r="E116" s="41">
        <v>650380056724</v>
      </c>
      <c r="F116" s="42">
        <v>54.99</v>
      </c>
      <c r="G116" s="42">
        <f>ROUNDUP((((F116/2)*0.9)*0.95),2)</f>
        <v>23.51</v>
      </c>
      <c r="I116"/>
      <c r="J116"/>
    </row>
    <row r="117" spans="1:10" s="20" customFormat="1">
      <c r="A117" s="15"/>
      <c r="B117" s="40" t="s">
        <v>176</v>
      </c>
      <c r="C117" s="76" t="s">
        <v>26</v>
      </c>
      <c r="D117" s="76" t="s">
        <v>105</v>
      </c>
      <c r="E117" s="41">
        <v>650380056731</v>
      </c>
      <c r="F117" s="42">
        <v>54.99</v>
      </c>
      <c r="G117" s="42">
        <f>ROUNDUP((((F117/2)*0.9)*0.95),2)</f>
        <v>23.51</v>
      </c>
      <c r="I117"/>
      <c r="J117"/>
    </row>
    <row r="118" spans="1:10" s="20" customFormat="1">
      <c r="A118" s="15"/>
      <c r="B118" s="40" t="s">
        <v>177</v>
      </c>
      <c r="C118" s="76" t="s">
        <v>26</v>
      </c>
      <c r="D118" s="76" t="s">
        <v>60</v>
      </c>
      <c r="E118" s="41">
        <v>650380056717</v>
      </c>
      <c r="F118" s="42">
        <v>54.99</v>
      </c>
      <c r="G118" s="42">
        <f>ROUNDUP((((F118/2)*0.9)*0.95),2)</f>
        <v>23.51</v>
      </c>
      <c r="I118"/>
      <c r="J118"/>
    </row>
    <row r="119" spans="1:10" s="20" customFormat="1">
      <c r="A119" s="15"/>
      <c r="B119" s="40" t="s">
        <v>178</v>
      </c>
      <c r="C119" s="76" t="s">
        <v>55</v>
      </c>
      <c r="D119" s="76" t="s">
        <v>81</v>
      </c>
      <c r="E119" s="41">
        <v>650380056748</v>
      </c>
      <c r="F119" s="42">
        <v>59.99</v>
      </c>
      <c r="G119" s="42">
        <f>ROUNDUP((((F119/2)*0.9)*0.95),2)</f>
        <v>25.650000000000002</v>
      </c>
      <c r="I119"/>
      <c r="J119"/>
    </row>
    <row r="120" spans="1:10" s="20" customFormat="1" ht="13.8">
      <c r="A120" s="24"/>
      <c r="B120" s="40" t="s">
        <v>179</v>
      </c>
      <c r="C120" s="40" t="s">
        <v>55</v>
      </c>
      <c r="D120" s="40" t="s">
        <v>85</v>
      </c>
      <c r="E120" s="41">
        <v>650380056755</v>
      </c>
      <c r="F120" s="42">
        <v>59.99</v>
      </c>
      <c r="G120" s="42">
        <f>ROUNDUP((((F120/2)*0.9)*0.95),2)</f>
        <v>25.650000000000002</v>
      </c>
    </row>
    <row r="121" spans="1:10">
      <c r="A121" s="15"/>
      <c r="B121" s="40" t="s">
        <v>181</v>
      </c>
      <c r="C121" s="40" t="s">
        <v>55</v>
      </c>
      <c r="D121" s="40" t="s">
        <v>56</v>
      </c>
      <c r="E121" s="41">
        <v>650380056618</v>
      </c>
      <c r="F121" s="42">
        <v>59.99</v>
      </c>
      <c r="G121" s="42">
        <f t="shared" ref="G121:G129" si="8">ROUNDUP((((F121/2)*0.9)*0.95),2)</f>
        <v>25.650000000000002</v>
      </c>
    </row>
    <row r="122" spans="1:10">
      <c r="A122" s="15"/>
      <c r="B122" s="40" t="s">
        <v>322</v>
      </c>
      <c r="C122" s="76" t="s">
        <v>320</v>
      </c>
      <c r="D122" s="40" t="s">
        <v>60</v>
      </c>
      <c r="E122" s="41">
        <v>650380057745</v>
      </c>
      <c r="F122" s="42">
        <v>49.99</v>
      </c>
      <c r="G122" s="42">
        <f t="shared" si="8"/>
        <v>21.380000000000003</v>
      </c>
    </row>
    <row r="123" spans="1:10">
      <c r="A123" s="15"/>
      <c r="B123" s="40" t="s">
        <v>182</v>
      </c>
      <c r="C123" s="76" t="s">
        <v>26</v>
      </c>
      <c r="D123" s="76" t="s">
        <v>68</v>
      </c>
      <c r="E123" s="41">
        <v>650380056526</v>
      </c>
      <c r="F123" s="42">
        <v>49.99</v>
      </c>
      <c r="G123" s="42">
        <f t="shared" si="8"/>
        <v>21.380000000000003</v>
      </c>
    </row>
    <row r="124" spans="1:10" s="20" customFormat="1" ht="13.8">
      <c r="A124" s="15"/>
      <c r="B124" s="40" t="s">
        <v>183</v>
      </c>
      <c r="C124" s="40" t="s">
        <v>74</v>
      </c>
      <c r="D124" s="40" t="s">
        <v>75</v>
      </c>
      <c r="E124" s="41">
        <v>650380056625</v>
      </c>
      <c r="F124" s="42">
        <v>54.99</v>
      </c>
      <c r="G124" s="42">
        <f t="shared" si="8"/>
        <v>23.51</v>
      </c>
    </row>
    <row r="125" spans="1:10" s="20" customFormat="1" ht="13.8">
      <c r="A125" s="15"/>
      <c r="B125" s="40" t="s">
        <v>184</v>
      </c>
      <c r="C125" s="40" t="s">
        <v>74</v>
      </c>
      <c r="D125" s="40" t="s">
        <v>79</v>
      </c>
      <c r="E125" s="41">
        <v>650380056540</v>
      </c>
      <c r="F125" s="42">
        <v>54.99</v>
      </c>
      <c r="G125" s="42">
        <f t="shared" si="8"/>
        <v>23.51</v>
      </c>
    </row>
    <row r="126" spans="1:10" s="20" customFormat="1" ht="13.8">
      <c r="A126" s="15"/>
      <c r="B126" s="40" t="s">
        <v>185</v>
      </c>
      <c r="C126" s="40" t="s">
        <v>26</v>
      </c>
      <c r="D126" s="40" t="s">
        <v>83</v>
      </c>
      <c r="E126" s="41">
        <v>650380056564</v>
      </c>
      <c r="F126" s="42">
        <v>49.99</v>
      </c>
      <c r="G126" s="42">
        <f t="shared" si="8"/>
        <v>21.380000000000003</v>
      </c>
    </row>
    <row r="127" spans="1:10" s="20" customFormat="1" ht="13.8">
      <c r="A127" s="15"/>
      <c r="B127" s="40" t="s">
        <v>186</v>
      </c>
      <c r="C127" s="40" t="s">
        <v>26</v>
      </c>
      <c r="D127" s="40" t="s">
        <v>87</v>
      </c>
      <c r="E127" s="41">
        <v>650380056588</v>
      </c>
      <c r="F127" s="42">
        <v>49.99</v>
      </c>
      <c r="G127" s="42">
        <f t="shared" si="8"/>
        <v>21.380000000000003</v>
      </c>
    </row>
    <row r="128" spans="1:10" s="20" customFormat="1" ht="13.8">
      <c r="A128" s="15"/>
      <c r="B128" s="40" t="s">
        <v>188</v>
      </c>
      <c r="C128" s="40" t="s">
        <v>55</v>
      </c>
      <c r="D128" s="40" t="s">
        <v>189</v>
      </c>
      <c r="E128" s="41">
        <v>650380056601</v>
      </c>
      <c r="F128" s="42">
        <v>59.99</v>
      </c>
      <c r="G128" s="42">
        <f t="shared" si="8"/>
        <v>25.650000000000002</v>
      </c>
    </row>
    <row r="129" spans="1:11" s="20" customFormat="1" ht="13.8">
      <c r="A129" s="24"/>
      <c r="B129" s="40" t="s">
        <v>190</v>
      </c>
      <c r="C129" s="40" t="s">
        <v>26</v>
      </c>
      <c r="D129" s="40" t="s">
        <v>191</v>
      </c>
      <c r="E129" s="41">
        <v>650380056595</v>
      </c>
      <c r="F129" s="42">
        <v>49.99</v>
      </c>
      <c r="G129" s="42">
        <f t="shared" si="8"/>
        <v>21.380000000000003</v>
      </c>
    </row>
    <row r="130" spans="1:11" s="20" customFormat="1">
      <c r="A130" s="15"/>
      <c r="B130" s="40" t="s">
        <v>193</v>
      </c>
      <c r="C130" s="40" t="s">
        <v>26</v>
      </c>
      <c r="D130" s="40" t="s">
        <v>68</v>
      </c>
      <c r="E130" s="41">
        <v>650380057158</v>
      </c>
      <c r="F130" s="42">
        <v>49.99</v>
      </c>
      <c r="G130" s="42">
        <f>ROUNDUP((((F130/2)*0.9)*0.95),2)</f>
        <v>21.380000000000003</v>
      </c>
      <c r="I130"/>
      <c r="J130"/>
    </row>
    <row r="131" spans="1:11" s="20" customFormat="1">
      <c r="A131" s="15"/>
      <c r="B131" s="40" t="s">
        <v>194</v>
      </c>
      <c r="C131" s="40" t="s">
        <v>55</v>
      </c>
      <c r="D131" s="40" t="s">
        <v>72</v>
      </c>
      <c r="E131" s="41">
        <v>650380057141</v>
      </c>
      <c r="F131" s="42">
        <v>54.99</v>
      </c>
      <c r="G131" s="42">
        <f>ROUNDUP((((F131/2)*0.9)*0.95),2)</f>
        <v>23.51</v>
      </c>
      <c r="I131"/>
      <c r="J131"/>
    </row>
    <row r="132" spans="1:11" s="20" customFormat="1">
      <c r="A132" s="15"/>
      <c r="B132" s="40" t="s">
        <v>195</v>
      </c>
      <c r="C132" s="76" t="s">
        <v>74</v>
      </c>
      <c r="D132" s="76" t="s">
        <v>77</v>
      </c>
      <c r="E132" s="41">
        <v>650380057165</v>
      </c>
      <c r="F132" s="42">
        <v>54.99</v>
      </c>
      <c r="G132" s="42">
        <f>ROUNDUP((((F132/2)*0.9)*0.95),2)</f>
        <v>23.51</v>
      </c>
      <c r="I132"/>
      <c r="J132"/>
    </row>
    <row r="133" spans="1:11" s="20" customFormat="1">
      <c r="A133" s="24"/>
      <c r="B133" s="40" t="s">
        <v>196</v>
      </c>
      <c r="C133" s="40" t="s">
        <v>335</v>
      </c>
      <c r="D133" s="40" t="s">
        <v>133</v>
      </c>
      <c r="E133" s="41">
        <v>650380057134</v>
      </c>
      <c r="F133" s="42">
        <v>64.989999999999995</v>
      </c>
      <c r="G133" s="42">
        <f>ROUNDUP((((F133/2)*0.9)*0.95),2)</f>
        <v>27.790000000000003</v>
      </c>
      <c r="I133"/>
      <c r="J133"/>
    </row>
    <row r="134" spans="1:11">
      <c r="A134" s="24"/>
      <c r="B134" s="40" t="s">
        <v>330</v>
      </c>
      <c r="C134" s="40" t="s">
        <v>396</v>
      </c>
      <c r="D134" s="40" t="s">
        <v>331</v>
      </c>
      <c r="E134" s="41">
        <v>650380057783</v>
      </c>
      <c r="F134" s="42">
        <v>64.989999999999995</v>
      </c>
      <c r="G134" s="42">
        <f>ROUNDUP((((F134/2)*0.9)*0.95),2)</f>
        <v>27.790000000000003</v>
      </c>
      <c r="K134" s="20"/>
    </row>
    <row r="135" spans="1:11" s="20" customFormat="1">
      <c r="A135" s="15"/>
      <c r="B135" s="40" t="s">
        <v>198</v>
      </c>
      <c r="C135" s="40" t="s">
        <v>26</v>
      </c>
      <c r="D135" s="40" t="s">
        <v>60</v>
      </c>
      <c r="E135" s="41">
        <v>650380057295</v>
      </c>
      <c r="F135" s="42">
        <v>44.99</v>
      </c>
      <c r="G135" s="42">
        <f t="shared" ref="G135:G161" si="9">ROUNDUP((((F135/2)*0.9)*0.95),2)</f>
        <v>19.240000000000002</v>
      </c>
      <c r="I135"/>
      <c r="J135"/>
    </row>
    <row r="136" spans="1:11" s="20" customFormat="1">
      <c r="A136" s="15"/>
      <c r="B136" s="40" t="s">
        <v>199</v>
      </c>
      <c r="C136" s="40" t="s">
        <v>26</v>
      </c>
      <c r="D136" s="40" t="s">
        <v>62</v>
      </c>
      <c r="E136" s="41">
        <v>650380057288</v>
      </c>
      <c r="F136" s="42">
        <v>44.99</v>
      </c>
      <c r="G136" s="42">
        <f t="shared" si="9"/>
        <v>19.240000000000002</v>
      </c>
      <c r="I136"/>
      <c r="J136"/>
    </row>
    <row r="137" spans="1:11" s="20" customFormat="1">
      <c r="A137" s="15"/>
      <c r="B137" s="40" t="s">
        <v>200</v>
      </c>
      <c r="C137" s="40" t="s">
        <v>26</v>
      </c>
      <c r="D137" s="76" t="s">
        <v>66</v>
      </c>
      <c r="E137" s="41">
        <v>650380057271</v>
      </c>
      <c r="F137" s="42">
        <v>44.99</v>
      </c>
      <c r="G137" s="42">
        <f t="shared" si="9"/>
        <v>19.240000000000002</v>
      </c>
      <c r="I137"/>
      <c r="J137"/>
    </row>
    <row r="138" spans="1:11" s="20" customFormat="1">
      <c r="A138" s="15"/>
      <c r="B138" s="40" t="s">
        <v>201</v>
      </c>
      <c r="C138" s="40" t="s">
        <v>26</v>
      </c>
      <c r="D138" s="40" t="s">
        <v>83</v>
      </c>
      <c r="E138" s="41">
        <v>650380057264</v>
      </c>
      <c r="F138" s="42">
        <v>44.99</v>
      </c>
      <c r="G138" s="42">
        <f t="shared" si="9"/>
        <v>19.240000000000002</v>
      </c>
      <c r="I138"/>
      <c r="J138"/>
    </row>
    <row r="139" spans="1:11" s="20" customFormat="1">
      <c r="A139" s="15"/>
      <c r="B139" s="40" t="s">
        <v>202</v>
      </c>
      <c r="C139" s="40" t="s">
        <v>203</v>
      </c>
      <c r="D139" s="40" t="s">
        <v>204</v>
      </c>
      <c r="E139" s="41">
        <v>650380057301</v>
      </c>
      <c r="F139" s="42">
        <v>44.99</v>
      </c>
      <c r="G139" s="42">
        <f t="shared" si="9"/>
        <v>19.240000000000002</v>
      </c>
      <c r="I139"/>
      <c r="J139"/>
      <c r="K139"/>
    </row>
    <row r="140" spans="1:11" s="20" customFormat="1">
      <c r="A140" s="15"/>
      <c r="B140" s="40" t="s">
        <v>205</v>
      </c>
      <c r="C140" s="40" t="s">
        <v>203</v>
      </c>
      <c r="D140" s="40" t="s">
        <v>204</v>
      </c>
      <c r="E140" s="41">
        <v>650380057318</v>
      </c>
      <c r="F140" s="42">
        <v>44.9</v>
      </c>
      <c r="G140" s="42">
        <f t="shared" si="9"/>
        <v>19.200000000000003</v>
      </c>
      <c r="I140"/>
      <c r="J140"/>
      <c r="K140"/>
    </row>
    <row r="141" spans="1:11" s="20" customFormat="1">
      <c r="A141" s="15"/>
      <c r="B141" s="40" t="s">
        <v>206</v>
      </c>
      <c r="C141" s="40" t="s">
        <v>74</v>
      </c>
      <c r="D141" s="40" t="s">
        <v>204</v>
      </c>
      <c r="E141" s="41">
        <v>650380057325</v>
      </c>
      <c r="F141" s="42">
        <v>59.99</v>
      </c>
      <c r="G141" s="42">
        <f t="shared" si="9"/>
        <v>25.650000000000002</v>
      </c>
      <c r="I141"/>
      <c r="J141"/>
      <c r="K141"/>
    </row>
    <row r="142" spans="1:11" s="20" customFormat="1">
      <c r="A142" s="15"/>
      <c r="B142" s="40" t="s">
        <v>207</v>
      </c>
      <c r="C142" s="40" t="s">
        <v>74</v>
      </c>
      <c r="D142" s="40" t="s">
        <v>204</v>
      </c>
      <c r="E142" s="41">
        <v>650380057332</v>
      </c>
      <c r="F142" s="42">
        <v>54.99</v>
      </c>
      <c r="G142" s="42">
        <f t="shared" si="9"/>
        <v>23.51</v>
      </c>
      <c r="I142"/>
      <c r="J142"/>
      <c r="K142"/>
    </row>
    <row r="143" spans="1:11" s="20" customFormat="1">
      <c r="A143" s="15"/>
      <c r="B143" s="40" t="s">
        <v>208</v>
      </c>
      <c r="C143" s="40" t="s">
        <v>74</v>
      </c>
      <c r="D143" s="40" t="s">
        <v>75</v>
      </c>
      <c r="E143" s="41">
        <v>650380057349</v>
      </c>
      <c r="F143" s="42">
        <v>54.99</v>
      </c>
      <c r="G143" s="42">
        <f t="shared" si="9"/>
        <v>23.51</v>
      </c>
      <c r="I143"/>
      <c r="J143"/>
      <c r="K143"/>
    </row>
    <row r="144" spans="1:11" s="20" customFormat="1">
      <c r="A144" s="15"/>
      <c r="B144" s="40" t="s">
        <v>209</v>
      </c>
      <c r="C144" s="40" t="s">
        <v>74</v>
      </c>
      <c r="D144" s="40" t="s">
        <v>210</v>
      </c>
      <c r="E144" s="41">
        <v>650380057356</v>
      </c>
      <c r="F144" s="42">
        <v>59.99</v>
      </c>
      <c r="G144" s="42">
        <f t="shared" si="9"/>
        <v>25.650000000000002</v>
      </c>
      <c r="I144"/>
      <c r="J144"/>
      <c r="K144"/>
    </row>
    <row r="145" spans="1:11" s="20" customFormat="1">
      <c r="A145" s="15"/>
      <c r="B145" s="40" t="s">
        <v>211</v>
      </c>
      <c r="C145" s="40" t="s">
        <v>74</v>
      </c>
      <c r="D145" s="76" t="s">
        <v>210</v>
      </c>
      <c r="E145" s="41">
        <v>650380057363</v>
      </c>
      <c r="F145" s="42">
        <v>54.99</v>
      </c>
      <c r="G145" s="42">
        <f t="shared" si="9"/>
        <v>23.51</v>
      </c>
      <c r="I145"/>
      <c r="J145"/>
      <c r="K145"/>
    </row>
    <row r="146" spans="1:11" s="20" customFormat="1">
      <c r="A146" s="15"/>
      <c r="B146" s="40" t="s">
        <v>212</v>
      </c>
      <c r="C146" s="40" t="s">
        <v>74</v>
      </c>
      <c r="D146" s="40" t="s">
        <v>213</v>
      </c>
      <c r="E146" s="41">
        <v>650380057370</v>
      </c>
      <c r="F146" s="42">
        <v>59.99</v>
      </c>
      <c r="G146" s="42">
        <f t="shared" si="9"/>
        <v>25.650000000000002</v>
      </c>
      <c r="I146"/>
      <c r="J146"/>
      <c r="K146"/>
    </row>
    <row r="147" spans="1:11" s="20" customFormat="1">
      <c r="A147" s="15"/>
      <c r="B147" s="40" t="s">
        <v>214</v>
      </c>
      <c r="C147" s="40" t="s">
        <v>74</v>
      </c>
      <c r="D147" s="40" t="s">
        <v>213</v>
      </c>
      <c r="E147" s="41">
        <v>650380057387</v>
      </c>
      <c r="F147" s="42">
        <v>54.99</v>
      </c>
      <c r="G147" s="42">
        <f t="shared" si="9"/>
        <v>23.51</v>
      </c>
      <c r="I147"/>
      <c r="J147"/>
      <c r="K147"/>
    </row>
    <row r="148" spans="1:11" s="20" customFormat="1">
      <c r="A148" s="15"/>
      <c r="B148" s="40" t="s">
        <v>215</v>
      </c>
      <c r="C148" s="40" t="s">
        <v>74</v>
      </c>
      <c r="D148" s="40" t="s">
        <v>216</v>
      </c>
      <c r="E148" s="41">
        <v>650380057394</v>
      </c>
      <c r="F148" s="42">
        <v>59.99</v>
      </c>
      <c r="G148" s="42">
        <f t="shared" si="9"/>
        <v>25.650000000000002</v>
      </c>
      <c r="I148"/>
      <c r="J148"/>
      <c r="K148"/>
    </row>
    <row r="149" spans="1:11" s="20" customFormat="1">
      <c r="A149" s="15"/>
      <c r="B149" s="40" t="s">
        <v>217</v>
      </c>
      <c r="C149" s="40" t="s">
        <v>74</v>
      </c>
      <c r="D149" s="40" t="s">
        <v>216</v>
      </c>
      <c r="E149" s="41">
        <v>650380057400</v>
      </c>
      <c r="F149" s="42">
        <v>54.99</v>
      </c>
      <c r="G149" s="42">
        <f t="shared" si="9"/>
        <v>23.51</v>
      </c>
      <c r="I149"/>
      <c r="J149"/>
      <c r="K149"/>
    </row>
    <row r="150" spans="1:11" s="20" customFormat="1">
      <c r="A150" s="15"/>
      <c r="B150" s="40" t="s">
        <v>218</v>
      </c>
      <c r="C150" s="40" t="s">
        <v>74</v>
      </c>
      <c r="D150" s="40" t="s">
        <v>75</v>
      </c>
      <c r="E150" s="41">
        <v>650380057417</v>
      </c>
      <c r="F150" s="42">
        <v>59.99</v>
      </c>
      <c r="G150" s="42">
        <f t="shared" si="9"/>
        <v>25.650000000000002</v>
      </c>
      <c r="I150"/>
      <c r="J150"/>
      <c r="K150"/>
    </row>
    <row r="151" spans="1:11" s="20" customFormat="1">
      <c r="A151" s="15"/>
      <c r="B151" s="40" t="s">
        <v>219</v>
      </c>
      <c r="C151" s="40" t="s">
        <v>74</v>
      </c>
      <c r="D151" s="40" t="s">
        <v>75</v>
      </c>
      <c r="E151" s="41">
        <v>650380057424</v>
      </c>
      <c r="F151" s="42">
        <v>54.99</v>
      </c>
      <c r="G151" s="42">
        <f t="shared" si="9"/>
        <v>23.51</v>
      </c>
      <c r="I151"/>
      <c r="J151"/>
      <c r="K151"/>
    </row>
    <row r="152" spans="1:11" s="20" customFormat="1">
      <c r="A152" s="15"/>
      <c r="B152" s="40" t="s">
        <v>220</v>
      </c>
      <c r="C152" s="40" t="s">
        <v>74</v>
      </c>
      <c r="D152" s="40" t="s">
        <v>221</v>
      </c>
      <c r="E152" s="41">
        <v>650380057431</v>
      </c>
      <c r="F152" s="42">
        <v>54.99</v>
      </c>
      <c r="G152" s="42">
        <f t="shared" si="9"/>
        <v>23.51</v>
      </c>
      <c r="I152"/>
      <c r="J152"/>
      <c r="K152"/>
    </row>
    <row r="153" spans="1:11" s="20" customFormat="1">
      <c r="A153" s="15"/>
      <c r="B153" s="40" t="s">
        <v>222</v>
      </c>
      <c r="C153" s="40" t="s">
        <v>74</v>
      </c>
      <c r="D153" s="40" t="s">
        <v>216</v>
      </c>
      <c r="E153" s="41">
        <v>650380057448</v>
      </c>
      <c r="F153" s="42">
        <v>59.99</v>
      </c>
      <c r="G153" s="42">
        <f t="shared" si="9"/>
        <v>25.650000000000002</v>
      </c>
      <c r="I153"/>
      <c r="J153"/>
      <c r="K153"/>
    </row>
    <row r="154" spans="1:11" s="20" customFormat="1">
      <c r="A154" s="15"/>
      <c r="B154" s="40" t="s">
        <v>223</v>
      </c>
      <c r="C154" s="40" t="s">
        <v>74</v>
      </c>
      <c r="D154" s="76" t="s">
        <v>216</v>
      </c>
      <c r="E154" s="41">
        <v>650380057455</v>
      </c>
      <c r="F154" s="42">
        <v>54.99</v>
      </c>
      <c r="G154" s="42">
        <f t="shared" si="9"/>
        <v>23.51</v>
      </c>
      <c r="I154"/>
      <c r="J154"/>
      <c r="K154"/>
    </row>
    <row r="155" spans="1:11" s="20" customFormat="1">
      <c r="A155" s="15"/>
      <c r="B155" s="40" t="s">
        <v>224</v>
      </c>
      <c r="C155" s="40" t="s">
        <v>74</v>
      </c>
      <c r="D155" s="40" t="s">
        <v>225</v>
      </c>
      <c r="E155" s="41">
        <v>650380057462</v>
      </c>
      <c r="F155" s="42">
        <v>54.99</v>
      </c>
      <c r="G155" s="42">
        <f t="shared" si="9"/>
        <v>23.51</v>
      </c>
      <c r="I155"/>
      <c r="J155"/>
      <c r="K155"/>
    </row>
    <row r="156" spans="1:11" s="20" customFormat="1">
      <c r="A156" s="15"/>
      <c r="B156" s="40" t="s">
        <v>226</v>
      </c>
      <c r="C156" s="40" t="s">
        <v>74</v>
      </c>
      <c r="D156" s="40" t="s">
        <v>204</v>
      </c>
      <c r="E156" s="41">
        <v>650380057479</v>
      </c>
      <c r="F156" s="42">
        <v>59.99</v>
      </c>
      <c r="G156" s="42">
        <f t="shared" si="9"/>
        <v>25.650000000000002</v>
      </c>
      <c r="I156"/>
      <c r="J156"/>
      <c r="K156"/>
    </row>
    <row r="157" spans="1:11" s="20" customFormat="1">
      <c r="A157" s="15"/>
      <c r="B157" s="40" t="s">
        <v>227</v>
      </c>
      <c r="C157" s="40" t="s">
        <v>26</v>
      </c>
      <c r="D157" s="40" t="s">
        <v>60</v>
      </c>
      <c r="E157" s="41">
        <v>650380057516</v>
      </c>
      <c r="F157" s="42">
        <v>54.99</v>
      </c>
      <c r="G157" s="42">
        <f t="shared" si="9"/>
        <v>23.51</v>
      </c>
      <c r="I157"/>
      <c r="J157"/>
      <c r="K157"/>
    </row>
    <row r="158" spans="1:11" s="20" customFormat="1">
      <c r="A158" s="15"/>
      <c r="B158" s="40" t="s">
        <v>228</v>
      </c>
      <c r="C158" s="40" t="s">
        <v>26</v>
      </c>
      <c r="D158" s="40" t="s">
        <v>45</v>
      </c>
      <c r="E158" s="41">
        <v>650380057509</v>
      </c>
      <c r="F158" s="42">
        <v>54.99</v>
      </c>
      <c r="G158" s="42">
        <f t="shared" si="9"/>
        <v>23.51</v>
      </c>
      <c r="I158"/>
      <c r="J158"/>
      <c r="K158"/>
    </row>
    <row r="159" spans="1:11" s="20" customFormat="1">
      <c r="A159" s="15"/>
      <c r="B159" s="40" t="s">
        <v>229</v>
      </c>
      <c r="C159" s="40" t="s">
        <v>26</v>
      </c>
      <c r="D159" s="40" t="s">
        <v>62</v>
      </c>
      <c r="E159" s="41">
        <v>650380057493</v>
      </c>
      <c r="F159" s="42">
        <v>54.99</v>
      </c>
      <c r="G159" s="42">
        <f t="shared" si="9"/>
        <v>23.51</v>
      </c>
      <c r="I159"/>
      <c r="J159"/>
      <c r="K159"/>
    </row>
    <row r="160" spans="1:11" s="20" customFormat="1">
      <c r="A160" s="24"/>
      <c r="B160" s="40" t="s">
        <v>230</v>
      </c>
      <c r="C160" s="40" t="s">
        <v>74</v>
      </c>
      <c r="D160" s="40" t="s">
        <v>75</v>
      </c>
      <c r="E160" s="41">
        <v>650380057486</v>
      </c>
      <c r="F160" s="42">
        <v>59.99</v>
      </c>
      <c r="G160" s="42">
        <f t="shared" si="9"/>
        <v>25.650000000000002</v>
      </c>
      <c r="I160"/>
      <c r="J160"/>
      <c r="K160"/>
    </row>
    <row r="161" spans="1:11" s="20" customFormat="1" ht="15" thickBot="1">
      <c r="A161" s="34"/>
      <c r="B161" s="40" t="s">
        <v>356</v>
      </c>
      <c r="C161" s="40" t="s">
        <v>357</v>
      </c>
      <c r="D161" s="40" t="s">
        <v>358</v>
      </c>
      <c r="E161" s="41">
        <v>650380057905</v>
      </c>
      <c r="F161" s="42">
        <v>54.99</v>
      </c>
      <c r="G161" s="42">
        <f t="shared" si="9"/>
        <v>23.51</v>
      </c>
      <c r="I161"/>
      <c r="J161"/>
      <c r="K161"/>
    </row>
    <row r="162" spans="1:11" s="20" customFormat="1">
      <c r="A162" s="15"/>
      <c r="B162" s="40" t="s">
        <v>232</v>
      </c>
      <c r="C162" s="40" t="s">
        <v>26</v>
      </c>
      <c r="D162" s="40" t="s">
        <v>233</v>
      </c>
      <c r="E162" s="41">
        <v>650380057110</v>
      </c>
      <c r="F162" s="42">
        <v>44.99</v>
      </c>
      <c r="G162" s="42">
        <f t="shared" ref="G162:G169" si="10">ROUNDUP((((F162/2)*0.9)*0.95),2)</f>
        <v>19.240000000000002</v>
      </c>
      <c r="I162"/>
      <c r="J162"/>
      <c r="K162"/>
    </row>
    <row r="163" spans="1:11" s="20" customFormat="1">
      <c r="A163" s="15"/>
      <c r="B163" s="40" t="s">
        <v>234</v>
      </c>
      <c r="C163" s="40" t="s">
        <v>26</v>
      </c>
      <c r="D163" s="76" t="s">
        <v>49</v>
      </c>
      <c r="E163" s="41">
        <v>650380057103</v>
      </c>
      <c r="F163" s="42">
        <v>44.99</v>
      </c>
      <c r="G163" s="42">
        <f t="shared" si="10"/>
        <v>19.240000000000002</v>
      </c>
      <c r="I163"/>
      <c r="J163"/>
      <c r="K163"/>
    </row>
    <row r="164" spans="1:11" s="20" customFormat="1">
      <c r="A164" s="15"/>
      <c r="B164" s="40" t="s">
        <v>235</v>
      </c>
      <c r="C164" s="40" t="s">
        <v>26</v>
      </c>
      <c r="D164" s="40" t="s">
        <v>236</v>
      </c>
      <c r="E164" s="41">
        <v>650380057097</v>
      </c>
      <c r="F164" s="42">
        <v>44.99</v>
      </c>
      <c r="G164" s="42">
        <f t="shared" si="10"/>
        <v>19.240000000000002</v>
      </c>
      <c r="I164"/>
      <c r="J164"/>
      <c r="K164"/>
    </row>
    <row r="165" spans="1:11" s="20" customFormat="1">
      <c r="A165" s="15"/>
      <c r="B165" s="40" t="s">
        <v>237</v>
      </c>
      <c r="C165" s="40" t="s">
        <v>55</v>
      </c>
      <c r="D165" s="40" t="s">
        <v>135</v>
      </c>
      <c r="E165" s="41">
        <v>650380057127</v>
      </c>
      <c r="F165" s="42">
        <v>64.989999999999995</v>
      </c>
      <c r="G165" s="42">
        <f t="shared" si="10"/>
        <v>27.790000000000003</v>
      </c>
      <c r="I165"/>
      <c r="J165"/>
      <c r="K165"/>
    </row>
    <row r="166" spans="1:11" s="20" customFormat="1" ht="15" thickBot="1">
      <c r="A166" s="34"/>
      <c r="B166" s="90" t="s">
        <v>407</v>
      </c>
      <c r="C166" s="40" t="s">
        <v>26</v>
      </c>
      <c r="D166" s="40" t="s">
        <v>408</v>
      </c>
      <c r="E166" s="41">
        <v>650380058278</v>
      </c>
      <c r="F166" s="42">
        <v>44.99</v>
      </c>
      <c r="G166" s="42">
        <f t="shared" si="10"/>
        <v>19.240000000000002</v>
      </c>
      <c r="I166"/>
      <c r="J166"/>
      <c r="K166"/>
    </row>
    <row r="167" spans="1:11">
      <c r="A167" s="15"/>
      <c r="B167" s="40" t="s">
        <v>311</v>
      </c>
      <c r="C167" s="40" t="s">
        <v>26</v>
      </c>
      <c r="D167" s="76" t="s">
        <v>146</v>
      </c>
      <c r="E167" s="41">
        <v>650380057585</v>
      </c>
      <c r="F167" s="42">
        <v>44.99</v>
      </c>
      <c r="G167" s="42">
        <f t="shared" si="10"/>
        <v>19.240000000000002</v>
      </c>
    </row>
    <row r="168" spans="1:11">
      <c r="A168" s="15"/>
      <c r="B168" s="40" t="s">
        <v>239</v>
      </c>
      <c r="C168" s="40" t="s">
        <v>26</v>
      </c>
      <c r="D168" s="76" t="s">
        <v>60</v>
      </c>
      <c r="E168" s="41">
        <v>650380057059</v>
      </c>
      <c r="F168" s="42">
        <v>44.99</v>
      </c>
      <c r="G168" s="42">
        <f t="shared" si="10"/>
        <v>19.240000000000002</v>
      </c>
    </row>
    <row r="169" spans="1:11">
      <c r="A169" s="15"/>
      <c r="B169" s="40" t="s">
        <v>240</v>
      </c>
      <c r="C169" s="40" t="s">
        <v>26</v>
      </c>
      <c r="D169" s="40" t="s">
        <v>83</v>
      </c>
      <c r="E169" s="41">
        <v>650380057042</v>
      </c>
      <c r="F169" s="42">
        <v>44.99</v>
      </c>
      <c r="G169" s="42">
        <f t="shared" si="10"/>
        <v>19.240000000000002</v>
      </c>
    </row>
    <row r="170" spans="1:11">
      <c r="A170" s="24"/>
      <c r="B170" s="40" t="s">
        <v>298</v>
      </c>
      <c r="C170" s="40" t="s">
        <v>397</v>
      </c>
      <c r="D170" s="40" t="s">
        <v>75</v>
      </c>
      <c r="E170" s="41">
        <v>650380057592</v>
      </c>
      <c r="F170" s="42">
        <v>64.989999999999995</v>
      </c>
      <c r="G170" s="42">
        <f t="shared" ref="G170:G171" si="11">ROUNDUP((((F170/2)*0.9)*0.95),2)</f>
        <v>27.790000000000003</v>
      </c>
    </row>
    <row r="171" spans="1:11">
      <c r="A171" s="24"/>
      <c r="B171" s="40" t="s">
        <v>299</v>
      </c>
      <c r="C171" s="40" t="s">
        <v>26</v>
      </c>
      <c r="D171" s="40" t="s">
        <v>91</v>
      </c>
      <c r="E171" s="41">
        <v>650380057578</v>
      </c>
      <c r="F171" s="42">
        <v>44.99</v>
      </c>
      <c r="G171" s="42">
        <f t="shared" si="11"/>
        <v>19.240000000000002</v>
      </c>
    </row>
    <row r="172" spans="1:11">
      <c r="A172" s="24"/>
      <c r="B172" s="40" t="s">
        <v>241</v>
      </c>
      <c r="C172" s="40" t="s">
        <v>55</v>
      </c>
      <c r="D172" s="40" t="s">
        <v>133</v>
      </c>
      <c r="E172" s="41">
        <v>650380057066</v>
      </c>
      <c r="F172" s="42">
        <v>64.989999999999995</v>
      </c>
      <c r="G172" s="42">
        <f>ROUNDUP((((F172/2)*0.9)*0.95),2)</f>
        <v>27.790000000000003</v>
      </c>
    </row>
    <row r="173" spans="1:11" ht="15" thickBot="1">
      <c r="A173" s="34"/>
      <c r="B173" s="90" t="s">
        <v>406</v>
      </c>
      <c r="C173" s="40" t="s">
        <v>26</v>
      </c>
      <c r="D173" s="40" t="s">
        <v>327</v>
      </c>
      <c r="E173" s="41">
        <v>650380058315</v>
      </c>
      <c r="F173" s="42">
        <v>44.99</v>
      </c>
      <c r="G173" s="42">
        <f>ROUNDUP((((F173/2)*0.9)*0.95),2)</f>
        <v>19.240000000000002</v>
      </c>
    </row>
    <row r="174" spans="1:11">
      <c r="A174" s="15"/>
      <c r="B174" s="40" t="s">
        <v>243</v>
      </c>
      <c r="C174" s="40" t="s">
        <v>26</v>
      </c>
      <c r="D174" s="76" t="s">
        <v>105</v>
      </c>
      <c r="E174" s="41">
        <v>650380056922</v>
      </c>
      <c r="F174" s="42">
        <v>49.99</v>
      </c>
      <c r="G174" s="42">
        <f t="shared" ref="G174:G197" si="12">ROUNDUP((((F174/2)*0.9)*0.95),2)</f>
        <v>21.380000000000003</v>
      </c>
    </row>
    <row r="175" spans="1:11">
      <c r="A175" s="15"/>
      <c r="B175" s="40" t="s">
        <v>244</v>
      </c>
      <c r="C175" s="40" t="s">
        <v>26</v>
      </c>
      <c r="D175" s="40" t="s">
        <v>45</v>
      </c>
      <c r="E175" s="41">
        <v>650380057028</v>
      </c>
      <c r="F175" s="42">
        <v>49.99</v>
      </c>
      <c r="G175" s="42">
        <f t="shared" si="12"/>
        <v>21.380000000000003</v>
      </c>
    </row>
    <row r="176" spans="1:11">
      <c r="A176" s="15"/>
      <c r="B176" s="40" t="s">
        <v>245</v>
      </c>
      <c r="C176" s="40" t="s">
        <v>26</v>
      </c>
      <c r="D176" s="40" t="s">
        <v>60</v>
      </c>
      <c r="E176" s="41">
        <v>650380056915</v>
      </c>
      <c r="F176" s="42">
        <v>49.99</v>
      </c>
      <c r="G176" s="42">
        <f t="shared" si="12"/>
        <v>21.380000000000003</v>
      </c>
    </row>
    <row r="177" spans="1:7">
      <c r="A177" s="15"/>
      <c r="B177" s="40" t="s">
        <v>246</v>
      </c>
      <c r="C177" s="40" t="s">
        <v>55</v>
      </c>
      <c r="D177" s="76" t="s">
        <v>72</v>
      </c>
      <c r="E177" s="41">
        <v>650380057035</v>
      </c>
      <c r="F177" s="42">
        <v>64.989999999999995</v>
      </c>
      <c r="G177" s="42">
        <f t="shared" si="12"/>
        <v>27.790000000000003</v>
      </c>
    </row>
    <row r="178" spans="1:7">
      <c r="A178" s="15"/>
      <c r="B178" s="90" t="s">
        <v>414</v>
      </c>
      <c r="C178" s="40" t="s">
        <v>326</v>
      </c>
      <c r="D178" s="76" t="s">
        <v>327</v>
      </c>
      <c r="E178" s="41">
        <v>650380058377</v>
      </c>
      <c r="F178" s="42">
        <v>69.989999999999995</v>
      </c>
      <c r="G178" s="42">
        <f t="shared" si="12"/>
        <v>29.930000000000003</v>
      </c>
    </row>
    <row r="179" spans="1:7">
      <c r="A179" s="15"/>
      <c r="B179" s="40" t="s">
        <v>247</v>
      </c>
      <c r="C179" s="40" t="s">
        <v>74</v>
      </c>
      <c r="D179" s="40" t="s">
        <v>248</v>
      </c>
      <c r="E179" s="41">
        <v>650380056939</v>
      </c>
      <c r="F179" s="42">
        <v>59.99</v>
      </c>
      <c r="G179" s="42">
        <f t="shared" si="12"/>
        <v>25.650000000000002</v>
      </c>
    </row>
    <row r="180" spans="1:7">
      <c r="A180" s="15"/>
      <c r="B180" s="40" t="s">
        <v>249</v>
      </c>
      <c r="C180" s="40" t="s">
        <v>26</v>
      </c>
      <c r="D180" s="76" t="s">
        <v>37</v>
      </c>
      <c r="E180" s="41">
        <v>650380057011</v>
      </c>
      <c r="F180" s="42">
        <v>59.99</v>
      </c>
      <c r="G180" s="42">
        <f t="shared" si="12"/>
        <v>25.650000000000002</v>
      </c>
    </row>
    <row r="181" spans="1:7">
      <c r="A181" s="15"/>
      <c r="B181" s="40" t="s">
        <v>250</v>
      </c>
      <c r="C181" s="40" t="s">
        <v>26</v>
      </c>
      <c r="D181" s="40" t="s">
        <v>62</v>
      </c>
      <c r="E181" s="41">
        <v>650380057004</v>
      </c>
      <c r="F181" s="42">
        <v>59.99</v>
      </c>
      <c r="G181" s="42">
        <f t="shared" si="12"/>
        <v>25.650000000000002</v>
      </c>
    </row>
    <row r="182" spans="1:7">
      <c r="A182" s="15"/>
      <c r="B182" s="40" t="s">
        <v>332</v>
      </c>
      <c r="C182" s="40" t="s">
        <v>26</v>
      </c>
      <c r="D182" s="40" t="s">
        <v>327</v>
      </c>
      <c r="E182" s="41">
        <v>650380057837</v>
      </c>
      <c r="F182" s="42">
        <v>59.99</v>
      </c>
      <c r="G182" s="42">
        <f t="shared" si="12"/>
        <v>25.650000000000002</v>
      </c>
    </row>
    <row r="183" spans="1:7">
      <c r="A183" s="15"/>
      <c r="B183" s="40" t="s">
        <v>251</v>
      </c>
      <c r="C183" s="40" t="s">
        <v>26</v>
      </c>
      <c r="D183" s="40" t="s">
        <v>252</v>
      </c>
      <c r="E183" s="41">
        <v>650380056991</v>
      </c>
      <c r="F183" s="42">
        <v>59.99</v>
      </c>
      <c r="G183" s="42">
        <f t="shared" si="12"/>
        <v>25.650000000000002</v>
      </c>
    </row>
    <row r="184" spans="1:7">
      <c r="A184" s="15"/>
      <c r="B184" s="90" t="s">
        <v>415</v>
      </c>
      <c r="C184" s="40" t="s">
        <v>26</v>
      </c>
      <c r="D184" s="40" t="s">
        <v>416</v>
      </c>
      <c r="E184" s="41">
        <v>650380058216</v>
      </c>
      <c r="F184" s="42">
        <v>64.989999999999995</v>
      </c>
      <c r="G184" s="42">
        <f t="shared" si="12"/>
        <v>27.790000000000003</v>
      </c>
    </row>
    <row r="185" spans="1:7">
      <c r="A185" s="15"/>
      <c r="B185" s="40" t="s">
        <v>253</v>
      </c>
      <c r="C185" s="40" t="s">
        <v>398</v>
      </c>
      <c r="D185" s="76" t="s">
        <v>141</v>
      </c>
      <c r="E185" s="41">
        <v>650380056984</v>
      </c>
      <c r="F185" s="42">
        <v>89.99</v>
      </c>
      <c r="G185" s="42">
        <f t="shared" si="12"/>
        <v>38.479999999999997</v>
      </c>
    </row>
    <row r="186" spans="1:7">
      <c r="A186" s="15"/>
      <c r="B186" s="40" t="s">
        <v>254</v>
      </c>
      <c r="C186" s="40" t="s">
        <v>335</v>
      </c>
      <c r="D186" s="40" t="s">
        <v>135</v>
      </c>
      <c r="E186" s="41">
        <v>650380056977</v>
      </c>
      <c r="F186" s="42">
        <v>89.99</v>
      </c>
      <c r="G186" s="42">
        <f t="shared" si="12"/>
        <v>38.479999999999997</v>
      </c>
    </row>
    <row r="187" spans="1:7">
      <c r="A187" s="15"/>
      <c r="B187" s="40" t="s">
        <v>255</v>
      </c>
      <c r="C187" s="40" t="s">
        <v>397</v>
      </c>
      <c r="D187" s="40" t="s">
        <v>256</v>
      </c>
      <c r="E187" s="41">
        <v>650380056960</v>
      </c>
      <c r="F187" s="42">
        <v>89.99</v>
      </c>
      <c r="G187" s="42">
        <f t="shared" si="12"/>
        <v>38.479999999999997</v>
      </c>
    </row>
    <row r="188" spans="1:7">
      <c r="A188" s="15"/>
      <c r="B188" s="40" t="s">
        <v>300</v>
      </c>
      <c r="C188" s="40" t="s">
        <v>397</v>
      </c>
      <c r="D188" s="40" t="s">
        <v>216</v>
      </c>
      <c r="E188" s="41">
        <v>650380057608</v>
      </c>
      <c r="F188" s="42">
        <v>89.99</v>
      </c>
      <c r="G188" s="42">
        <f t="shared" si="12"/>
        <v>38.479999999999997</v>
      </c>
    </row>
    <row r="189" spans="1:7">
      <c r="A189" s="15"/>
      <c r="B189" s="40" t="s">
        <v>333</v>
      </c>
      <c r="C189" s="40" t="s">
        <v>326</v>
      </c>
      <c r="D189" s="40" t="s">
        <v>327</v>
      </c>
      <c r="E189" s="41">
        <v>650380057844</v>
      </c>
      <c r="F189" s="42">
        <v>89.99</v>
      </c>
      <c r="G189" s="42">
        <f t="shared" si="12"/>
        <v>38.479999999999997</v>
      </c>
    </row>
    <row r="190" spans="1:7">
      <c r="A190" s="15"/>
      <c r="B190" s="90" t="s">
        <v>417</v>
      </c>
      <c r="C190" s="40" t="s">
        <v>26</v>
      </c>
      <c r="D190" s="40" t="s">
        <v>408</v>
      </c>
      <c r="E190" s="41">
        <v>650380058285</v>
      </c>
      <c r="F190" s="42">
        <v>59.99</v>
      </c>
      <c r="G190" s="42">
        <f t="shared" si="12"/>
        <v>25.650000000000002</v>
      </c>
    </row>
    <row r="191" spans="1:7">
      <c r="A191" s="15"/>
      <c r="B191" s="40" t="s">
        <v>257</v>
      </c>
      <c r="C191" s="40" t="s">
        <v>326</v>
      </c>
      <c r="D191" s="40" t="s">
        <v>105</v>
      </c>
      <c r="E191" s="41">
        <v>650380057196</v>
      </c>
      <c r="F191" s="42">
        <v>84.99</v>
      </c>
      <c r="G191" s="42">
        <f t="shared" si="12"/>
        <v>36.339999999999996</v>
      </c>
    </row>
    <row r="192" spans="1:7">
      <c r="A192" s="15"/>
      <c r="B192" s="40" t="s">
        <v>258</v>
      </c>
      <c r="C192" s="40" t="s">
        <v>397</v>
      </c>
      <c r="D192" s="40" t="s">
        <v>79</v>
      </c>
      <c r="E192" s="41">
        <v>650380057202</v>
      </c>
      <c r="F192" s="42">
        <v>89.99</v>
      </c>
      <c r="G192" s="42">
        <f t="shared" si="12"/>
        <v>38.479999999999997</v>
      </c>
    </row>
    <row r="193" spans="1:7">
      <c r="A193" s="15"/>
      <c r="B193" s="40" t="s">
        <v>301</v>
      </c>
      <c r="C193" s="40" t="s">
        <v>326</v>
      </c>
      <c r="D193" s="40" t="s">
        <v>302</v>
      </c>
      <c r="E193" s="41">
        <v>650380057615</v>
      </c>
      <c r="F193" s="42">
        <v>84.99</v>
      </c>
      <c r="G193" s="42">
        <f t="shared" si="12"/>
        <v>36.339999999999996</v>
      </c>
    </row>
    <row r="194" spans="1:7">
      <c r="A194" s="15"/>
      <c r="B194" s="40" t="s">
        <v>259</v>
      </c>
      <c r="C194" s="40" t="s">
        <v>26</v>
      </c>
      <c r="D194" s="40" t="s">
        <v>236</v>
      </c>
      <c r="E194" s="41">
        <v>650380057233</v>
      </c>
      <c r="F194" s="42">
        <v>49.99</v>
      </c>
      <c r="G194" s="42">
        <f t="shared" si="12"/>
        <v>21.380000000000003</v>
      </c>
    </row>
    <row r="195" spans="1:7">
      <c r="A195" s="15"/>
      <c r="B195" s="40" t="s">
        <v>260</v>
      </c>
      <c r="C195" s="40" t="s">
        <v>26</v>
      </c>
      <c r="D195" s="76" t="s">
        <v>41</v>
      </c>
      <c r="E195" s="41">
        <v>650380057219</v>
      </c>
      <c r="F195" s="42">
        <v>49.99</v>
      </c>
      <c r="G195" s="42">
        <f t="shared" si="12"/>
        <v>21.380000000000003</v>
      </c>
    </row>
    <row r="196" spans="1:7">
      <c r="A196" s="24"/>
      <c r="B196" s="40" t="s">
        <v>261</v>
      </c>
      <c r="C196" s="40" t="s">
        <v>55</v>
      </c>
      <c r="D196" s="40" t="s">
        <v>135</v>
      </c>
      <c r="E196" s="41">
        <v>650380057226</v>
      </c>
      <c r="F196" s="42">
        <v>69.989999999999995</v>
      </c>
      <c r="G196" s="42">
        <f t="shared" si="12"/>
        <v>29.930000000000003</v>
      </c>
    </row>
    <row r="197" spans="1:7" ht="15" thickBot="1">
      <c r="A197" s="34"/>
      <c r="B197" s="90" t="s">
        <v>418</v>
      </c>
      <c r="C197" s="40" t="s">
        <v>26</v>
      </c>
      <c r="D197" s="40" t="s">
        <v>351</v>
      </c>
      <c r="E197" s="41">
        <v>650380058223</v>
      </c>
      <c r="F197" s="42">
        <v>54.99</v>
      </c>
      <c r="G197" s="42">
        <f t="shared" si="12"/>
        <v>23.51</v>
      </c>
    </row>
    <row r="198" spans="1:7">
      <c r="A198" s="15"/>
      <c r="B198" s="40" t="s">
        <v>263</v>
      </c>
      <c r="C198" s="40" t="s">
        <v>55</v>
      </c>
      <c r="D198" s="76" t="s">
        <v>72</v>
      </c>
      <c r="E198" s="41">
        <v>650380057189</v>
      </c>
      <c r="F198" s="42">
        <v>64.989999999999995</v>
      </c>
      <c r="G198" s="42">
        <f t="shared" ref="G198:G201" si="13">ROUNDUP((((F198/2)*0.9)*0.95),2)</f>
        <v>27.790000000000003</v>
      </c>
    </row>
    <row r="199" spans="1:7">
      <c r="A199" s="24"/>
      <c r="B199" s="40" t="s">
        <v>303</v>
      </c>
      <c r="C199" s="40" t="s">
        <v>397</v>
      </c>
      <c r="D199" s="76" t="s">
        <v>79</v>
      </c>
      <c r="E199" s="41">
        <v>650380057622</v>
      </c>
      <c r="F199" s="42">
        <v>89.99</v>
      </c>
      <c r="G199" s="42">
        <f t="shared" si="13"/>
        <v>38.479999999999997</v>
      </c>
    </row>
    <row r="200" spans="1:7">
      <c r="A200" s="24"/>
      <c r="B200" s="40" t="s">
        <v>264</v>
      </c>
      <c r="C200" s="40" t="s">
        <v>74</v>
      </c>
      <c r="D200" s="40" t="s">
        <v>256</v>
      </c>
      <c r="E200" s="41">
        <v>650380057172</v>
      </c>
      <c r="F200" s="42">
        <v>54.99</v>
      </c>
      <c r="G200" s="42">
        <f t="shared" si="13"/>
        <v>23.51</v>
      </c>
    </row>
    <row r="201" spans="1:7">
      <c r="A201" s="24"/>
      <c r="B201" s="40" t="s">
        <v>304</v>
      </c>
      <c r="C201" s="40" t="s">
        <v>26</v>
      </c>
      <c r="D201" s="40" t="s">
        <v>305</v>
      </c>
      <c r="E201" s="41">
        <v>650380057639</v>
      </c>
      <c r="F201" s="42">
        <v>49.99</v>
      </c>
      <c r="G201" s="42">
        <f t="shared" si="13"/>
        <v>21.380000000000003</v>
      </c>
    </row>
    <row r="202" spans="1:7">
      <c r="A202" s="15"/>
      <c r="B202" s="40" t="s">
        <v>349</v>
      </c>
      <c r="C202" s="76" t="s">
        <v>399</v>
      </c>
      <c r="D202" s="76" t="s">
        <v>331</v>
      </c>
      <c r="E202" s="41">
        <v>650380057950</v>
      </c>
      <c r="F202" s="42">
        <v>89.99</v>
      </c>
      <c r="G202" s="42">
        <f t="shared" ref="G202:G203" si="14">ROUNDUP((((F202/2)*0.9)*0.95),2)</f>
        <v>38.479999999999997</v>
      </c>
    </row>
    <row r="203" spans="1:7">
      <c r="A203" s="15"/>
      <c r="B203" s="40" t="s">
        <v>350</v>
      </c>
      <c r="C203" s="40" t="s">
        <v>432</v>
      </c>
      <c r="D203" s="40" t="s">
        <v>351</v>
      </c>
      <c r="E203" s="41">
        <v>650380057936</v>
      </c>
      <c r="F203" s="42">
        <v>79.989999999999995</v>
      </c>
      <c r="G203" s="42">
        <f t="shared" si="14"/>
        <v>34.199999999999996</v>
      </c>
    </row>
    <row r="204" spans="1:7">
      <c r="A204" s="15"/>
      <c r="B204" s="40" t="s">
        <v>353</v>
      </c>
      <c r="C204" s="40" t="s">
        <v>335</v>
      </c>
      <c r="D204" s="76" t="s">
        <v>135</v>
      </c>
      <c r="E204" s="41">
        <v>650380057813</v>
      </c>
      <c r="F204" s="42">
        <v>89.99</v>
      </c>
      <c r="G204" s="42">
        <f t="shared" ref="G204:G206" si="15">ROUNDUP((((F204/2)*0.9)*0.95),2)</f>
        <v>38.479999999999997</v>
      </c>
    </row>
    <row r="205" spans="1:7">
      <c r="A205" s="24"/>
      <c r="B205" s="40" t="s">
        <v>354</v>
      </c>
      <c r="C205" s="40" t="s">
        <v>326</v>
      </c>
      <c r="D205" s="40" t="s">
        <v>327</v>
      </c>
      <c r="E205" s="41">
        <v>650380057820</v>
      </c>
      <c r="F205" s="42">
        <v>89.99</v>
      </c>
      <c r="G205" s="42">
        <f t="shared" si="15"/>
        <v>38.479999999999997</v>
      </c>
    </row>
    <row r="206" spans="1:7">
      <c r="A206" s="24"/>
      <c r="B206" s="40" t="s">
        <v>355</v>
      </c>
      <c r="C206" s="40" t="s">
        <v>396</v>
      </c>
      <c r="D206" s="40" t="s">
        <v>331</v>
      </c>
      <c r="E206" s="41">
        <v>650380057806</v>
      </c>
      <c r="F206" s="42">
        <v>94.99</v>
      </c>
      <c r="G206" s="42">
        <f t="shared" si="15"/>
        <v>40.61</v>
      </c>
    </row>
    <row r="207" spans="1:7">
      <c r="A207" s="15"/>
      <c r="B207" s="40" t="s">
        <v>363</v>
      </c>
      <c r="C207" s="76" t="s">
        <v>74</v>
      </c>
      <c r="D207" s="76" t="s">
        <v>79</v>
      </c>
      <c r="E207" s="41">
        <v>650380057868</v>
      </c>
      <c r="F207" s="42">
        <v>54.99</v>
      </c>
      <c r="G207" s="42">
        <f>ROUNDUP((((F207/2)*0.9)*0.95),2)</f>
        <v>23.51</v>
      </c>
    </row>
    <row r="208" spans="1:7">
      <c r="A208" s="15"/>
      <c r="B208" s="40" t="s">
        <v>360</v>
      </c>
      <c r="C208" s="40" t="s">
        <v>26</v>
      </c>
      <c r="D208" s="40" t="s">
        <v>327</v>
      </c>
      <c r="E208" s="41">
        <v>650380057899</v>
      </c>
      <c r="F208" s="42">
        <v>49.99</v>
      </c>
      <c r="G208" s="42">
        <f>ROUNDUP((((F208/2)*0.9)*0.95),2)</f>
        <v>21.380000000000003</v>
      </c>
    </row>
    <row r="209" spans="1:7">
      <c r="A209" s="15"/>
      <c r="B209" s="40" t="s">
        <v>361</v>
      </c>
      <c r="C209" s="40" t="s">
        <v>365</v>
      </c>
      <c r="D209" s="40" t="s">
        <v>366</v>
      </c>
      <c r="E209" s="41">
        <v>650380057875</v>
      </c>
      <c r="F209" s="42">
        <v>54.99</v>
      </c>
      <c r="G209" s="42">
        <f t="shared" ref="G209:G211" si="16">ROUNDUP((((F209/2)*0.9)*0.95),2)</f>
        <v>23.51</v>
      </c>
    </row>
    <row r="210" spans="1:7">
      <c r="A210" s="15"/>
      <c r="B210" s="40" t="s">
        <v>362</v>
      </c>
      <c r="C210" s="40" t="s">
        <v>26</v>
      </c>
      <c r="D210" s="40" t="s">
        <v>83</v>
      </c>
      <c r="E210" s="41">
        <v>650380057882</v>
      </c>
      <c r="F210" s="42">
        <v>49.99</v>
      </c>
      <c r="G210" s="42">
        <f t="shared" si="16"/>
        <v>21.380000000000003</v>
      </c>
    </row>
    <row r="211" spans="1:7">
      <c r="A211" s="24"/>
      <c r="B211" s="40" t="s">
        <v>364</v>
      </c>
      <c r="C211" s="40" t="s">
        <v>26</v>
      </c>
      <c r="D211" s="40" t="s">
        <v>367</v>
      </c>
      <c r="E211" s="41">
        <v>650380057851</v>
      </c>
      <c r="F211" s="42">
        <v>49.99</v>
      </c>
      <c r="G211" s="42">
        <f t="shared" si="16"/>
        <v>21.380000000000003</v>
      </c>
    </row>
    <row r="212" spans="1:7">
      <c r="A212" s="15"/>
      <c r="B212" s="40" t="s">
        <v>369</v>
      </c>
      <c r="C212" s="76" t="s">
        <v>400</v>
      </c>
      <c r="D212" s="76" t="s">
        <v>371</v>
      </c>
      <c r="E212" s="41">
        <v>650380057929</v>
      </c>
      <c r="F212" s="42">
        <v>89.99</v>
      </c>
      <c r="G212" s="42">
        <f>ROUNDUP((((F212/2)*0.9)*0.95),2)</f>
        <v>38.479999999999997</v>
      </c>
    </row>
    <row r="213" spans="1:7">
      <c r="A213" s="15"/>
      <c r="B213" s="40" t="s">
        <v>370</v>
      </c>
      <c r="C213" s="40" t="s">
        <v>357</v>
      </c>
      <c r="D213" s="40" t="s">
        <v>358</v>
      </c>
      <c r="E213" s="41">
        <v>650380057912</v>
      </c>
      <c r="F213" s="42">
        <v>69.989999999999995</v>
      </c>
      <c r="G213" s="42">
        <f t="shared" ref="G213" si="17">ROUNDUP((((F213/2)*0.9)*0.95),2)</f>
        <v>29.930000000000003</v>
      </c>
    </row>
    <row r="214" spans="1:7">
      <c r="A214" s="15"/>
      <c r="B214" s="40" t="s">
        <v>307</v>
      </c>
      <c r="C214" s="76" t="s">
        <v>26</v>
      </c>
      <c r="D214" s="76" t="s">
        <v>68</v>
      </c>
      <c r="E214" s="41">
        <v>650380057523</v>
      </c>
      <c r="F214" s="42">
        <v>44.99</v>
      </c>
      <c r="G214" s="42">
        <v>15</v>
      </c>
    </row>
    <row r="215" spans="1:7">
      <c r="A215" s="15"/>
      <c r="B215" s="40" t="s">
        <v>308</v>
      </c>
      <c r="C215" s="40" t="s">
        <v>26</v>
      </c>
      <c r="D215" s="40" t="s">
        <v>87</v>
      </c>
      <c r="E215" s="41">
        <v>650380057554</v>
      </c>
      <c r="F215" s="42">
        <v>44.99</v>
      </c>
      <c r="G215" s="42">
        <v>15</v>
      </c>
    </row>
    <row r="216" spans="1:7">
      <c r="A216" s="15"/>
      <c r="B216" s="40" t="s">
        <v>309</v>
      </c>
      <c r="C216" s="40" t="s">
        <v>26</v>
      </c>
      <c r="D216" s="40" t="s">
        <v>187</v>
      </c>
      <c r="E216" s="41">
        <v>650380057547</v>
      </c>
      <c r="F216" s="42">
        <v>44.99</v>
      </c>
      <c r="G216" s="42">
        <v>15</v>
      </c>
    </row>
    <row r="217" spans="1:7">
      <c r="A217" s="24"/>
      <c r="B217" s="40" t="s">
        <v>310</v>
      </c>
      <c r="C217" s="40" t="s">
        <v>26</v>
      </c>
      <c r="D217" s="40" t="s">
        <v>191</v>
      </c>
      <c r="E217" s="41">
        <v>650380057561</v>
      </c>
      <c r="F217" s="42">
        <v>44.99</v>
      </c>
      <c r="G217" s="42">
        <v>15</v>
      </c>
    </row>
    <row r="218" spans="1:7">
      <c r="A218" s="15"/>
      <c r="B218" s="40" t="s">
        <v>265</v>
      </c>
      <c r="C218" s="76" t="s">
        <v>26</v>
      </c>
      <c r="D218" s="76" t="s">
        <v>266</v>
      </c>
      <c r="E218" s="41" t="s">
        <v>267</v>
      </c>
      <c r="F218" s="42">
        <v>39.99</v>
      </c>
      <c r="G218" s="42">
        <f t="shared" ref="G218:G225" si="18">ROUNDUP((((F218/2)*0.9)*0.95),2)</f>
        <v>17.100000000000001</v>
      </c>
    </row>
    <row r="219" spans="1:7">
      <c r="A219" s="15"/>
      <c r="B219" s="40" t="s">
        <v>268</v>
      </c>
      <c r="C219" s="40" t="s">
        <v>26</v>
      </c>
      <c r="D219" s="40" t="s">
        <v>269</v>
      </c>
      <c r="E219" s="41" t="s">
        <v>270</v>
      </c>
      <c r="F219" s="42">
        <v>39.99</v>
      </c>
      <c r="G219" s="42">
        <f t="shared" si="18"/>
        <v>17.100000000000001</v>
      </c>
    </row>
    <row r="220" spans="1:7">
      <c r="A220" s="15"/>
      <c r="B220" s="40" t="s">
        <v>271</v>
      </c>
      <c r="C220" s="40" t="s">
        <v>26</v>
      </c>
      <c r="D220" s="40" t="s">
        <v>272</v>
      </c>
      <c r="E220" s="41" t="s">
        <v>273</v>
      </c>
      <c r="F220" s="42">
        <v>39.99</v>
      </c>
      <c r="G220" s="42">
        <f t="shared" si="18"/>
        <v>17.100000000000001</v>
      </c>
    </row>
    <row r="221" spans="1:7">
      <c r="A221" s="15"/>
      <c r="B221" s="40" t="s">
        <v>274</v>
      </c>
      <c r="C221" s="40" t="s">
        <v>26</v>
      </c>
      <c r="D221" s="40" t="s">
        <v>275</v>
      </c>
      <c r="E221" s="41" t="s">
        <v>276</v>
      </c>
      <c r="F221" s="42">
        <v>39.99</v>
      </c>
      <c r="G221" s="42">
        <f t="shared" si="18"/>
        <v>17.100000000000001</v>
      </c>
    </row>
    <row r="222" spans="1:7">
      <c r="A222" s="24"/>
      <c r="B222" s="40" t="s">
        <v>277</v>
      </c>
      <c r="C222" s="40" t="s">
        <v>26</v>
      </c>
      <c r="D222" s="40" t="s">
        <v>278</v>
      </c>
      <c r="E222" s="41" t="s">
        <v>279</v>
      </c>
      <c r="F222" s="42">
        <v>39.99</v>
      </c>
      <c r="G222" s="42">
        <f t="shared" si="18"/>
        <v>17.100000000000001</v>
      </c>
    </row>
    <row r="223" spans="1:7">
      <c r="A223" s="24"/>
      <c r="B223" s="90" t="s">
        <v>425</v>
      </c>
      <c r="C223" s="40" t="s">
        <v>26</v>
      </c>
      <c r="D223" s="40" t="s">
        <v>421</v>
      </c>
      <c r="E223" s="41">
        <v>650380058193</v>
      </c>
      <c r="F223" s="42">
        <v>39.99</v>
      </c>
      <c r="G223" s="42">
        <f t="shared" si="18"/>
        <v>17.100000000000001</v>
      </c>
    </row>
    <row r="224" spans="1:7">
      <c r="A224" s="24"/>
      <c r="B224" s="90" t="s">
        <v>426</v>
      </c>
      <c r="C224" s="40" t="s">
        <v>26</v>
      </c>
      <c r="D224" s="40" t="s">
        <v>413</v>
      </c>
      <c r="E224" s="41">
        <v>650380058186</v>
      </c>
      <c r="F224" s="42">
        <v>39.99</v>
      </c>
      <c r="G224" s="42">
        <f>ROUNDUP((((F224/2)*0.9)*0.95),2)</f>
        <v>17.100000000000001</v>
      </c>
    </row>
    <row r="225" spans="1:7">
      <c r="A225" s="24"/>
      <c r="B225" s="90" t="s">
        <v>427</v>
      </c>
      <c r="C225" s="40" t="s">
        <v>351</v>
      </c>
      <c r="D225" s="40" t="s">
        <v>403</v>
      </c>
      <c r="E225" s="41">
        <v>650380058360</v>
      </c>
      <c r="F225" s="42">
        <v>44.99</v>
      </c>
      <c r="G225" s="42">
        <f t="shared" si="18"/>
        <v>19.240000000000002</v>
      </c>
    </row>
    <row r="226" spans="1:7">
      <c r="A226" s="15"/>
      <c r="B226" s="40" t="s">
        <v>281</v>
      </c>
      <c r="C226" s="76" t="s">
        <v>26</v>
      </c>
      <c r="D226" s="76" t="s">
        <v>266</v>
      </c>
      <c r="E226" s="41" t="s">
        <v>282</v>
      </c>
      <c r="F226" s="42">
        <v>41.99</v>
      </c>
      <c r="G226" s="42">
        <f>ROUNDUP((((F226/2)*0.9)*0.95),2)</f>
        <v>17.96</v>
      </c>
    </row>
    <row r="227" spans="1:7">
      <c r="A227" s="15"/>
      <c r="B227" s="40" t="s">
        <v>283</v>
      </c>
      <c r="C227" s="40" t="s">
        <v>26</v>
      </c>
      <c r="D227" s="40" t="s">
        <v>269</v>
      </c>
      <c r="E227" s="41" t="s">
        <v>284</v>
      </c>
      <c r="F227" s="42">
        <v>41.99</v>
      </c>
      <c r="G227" s="42">
        <f>ROUNDUP((((F227/2)*0.9)*0.95),2)</f>
        <v>17.96</v>
      </c>
    </row>
    <row r="228" spans="1:7">
      <c r="A228" s="15"/>
      <c r="B228" s="90" t="s">
        <v>402</v>
      </c>
      <c r="C228" s="76" t="s">
        <v>26</v>
      </c>
      <c r="D228" s="76" t="s">
        <v>403</v>
      </c>
      <c r="E228" s="41">
        <v>650380058339</v>
      </c>
      <c r="F228" s="42">
        <v>34.99</v>
      </c>
      <c r="G228" s="42">
        <f>ROUNDUP((((F228/2)*0.9)*0.95),2)</f>
        <v>14.959999999999999</v>
      </c>
    </row>
    <row r="229" spans="1:7">
      <c r="A229" s="15"/>
      <c r="B229" s="90" t="s">
        <v>423</v>
      </c>
      <c r="C229" s="76" t="s">
        <v>351</v>
      </c>
      <c r="D229" s="76" t="s">
        <v>403</v>
      </c>
      <c r="E229" s="41">
        <v>650380058346</v>
      </c>
      <c r="F229" s="42">
        <v>54.99</v>
      </c>
      <c r="G229" s="42">
        <f>ROUNDUP((((F229/2)*0.9)*0.95),2)</f>
        <v>23.51</v>
      </c>
    </row>
    <row r="230" spans="1:7">
      <c r="A230" s="15"/>
      <c r="B230" s="40" t="s">
        <v>286</v>
      </c>
      <c r="C230" s="76" t="s">
        <v>26</v>
      </c>
      <c r="D230" s="76" t="s">
        <v>278</v>
      </c>
      <c r="E230" s="41">
        <v>650380056946</v>
      </c>
      <c r="F230" s="42">
        <v>49.99</v>
      </c>
      <c r="G230" s="42">
        <f>ROUNDUP((((F230/2)*0.9)*0.95),2)</f>
        <v>21.380000000000003</v>
      </c>
    </row>
    <row r="231" spans="1:7">
      <c r="A231" s="15"/>
      <c r="B231" s="40" t="s">
        <v>287</v>
      </c>
      <c r="C231" s="40" t="s">
        <v>74</v>
      </c>
      <c r="D231" s="40" t="s">
        <v>75</v>
      </c>
      <c r="E231" s="41">
        <v>650380056953</v>
      </c>
      <c r="F231" s="42">
        <v>59.99</v>
      </c>
      <c r="G231" s="42">
        <f t="shared" ref="G231:G235" si="19">ROUNDUP((((F231/2)*0.9)*0.95),2)</f>
        <v>25.650000000000002</v>
      </c>
    </row>
    <row r="232" spans="1:7">
      <c r="A232" s="15"/>
      <c r="B232" s="90" t="s">
        <v>419</v>
      </c>
      <c r="C232" s="40" t="s">
        <v>26</v>
      </c>
      <c r="D232" s="40" t="s">
        <v>413</v>
      </c>
      <c r="E232" s="41">
        <v>650380058308</v>
      </c>
      <c r="F232" s="42">
        <v>59.99</v>
      </c>
      <c r="G232" s="42">
        <f t="shared" si="19"/>
        <v>25.650000000000002</v>
      </c>
    </row>
    <row r="233" spans="1:7">
      <c r="A233" s="15"/>
      <c r="B233" s="90" t="s">
        <v>420</v>
      </c>
      <c r="C233" s="40" t="s">
        <v>26</v>
      </c>
      <c r="D233" s="40" t="s">
        <v>421</v>
      </c>
      <c r="E233" s="41">
        <v>650380058292</v>
      </c>
      <c r="F233" s="42">
        <v>49.99</v>
      </c>
      <c r="G233" s="42">
        <f t="shared" si="19"/>
        <v>21.380000000000003</v>
      </c>
    </row>
    <row r="234" spans="1:7">
      <c r="A234" s="15"/>
      <c r="B234" s="40" t="s">
        <v>288</v>
      </c>
      <c r="C234" s="40" t="s">
        <v>335</v>
      </c>
      <c r="D234" s="40" t="s">
        <v>72</v>
      </c>
      <c r="E234" s="41">
        <v>650380057240</v>
      </c>
      <c r="F234" s="42">
        <v>89.99</v>
      </c>
      <c r="G234" s="42">
        <f t="shared" si="19"/>
        <v>38.479999999999997</v>
      </c>
    </row>
    <row r="235" spans="1:7">
      <c r="A235" s="15"/>
      <c r="B235" s="40" t="s">
        <v>289</v>
      </c>
      <c r="C235" s="40" t="s">
        <v>74</v>
      </c>
      <c r="D235" s="40" t="s">
        <v>79</v>
      </c>
      <c r="E235" s="41">
        <v>650380057257</v>
      </c>
      <c r="F235" s="42">
        <v>69.989999999999995</v>
      </c>
      <c r="G235" s="42">
        <f t="shared" si="19"/>
        <v>29.930000000000003</v>
      </c>
    </row>
    <row r="236" spans="1:7">
      <c r="A236" s="15"/>
      <c r="B236" s="90" t="s">
        <v>405</v>
      </c>
      <c r="C236" s="76" t="s">
        <v>351</v>
      </c>
      <c r="D236" s="76" t="s">
        <v>403</v>
      </c>
      <c r="E236" s="41">
        <v>650380058353</v>
      </c>
      <c r="F236" s="42">
        <v>79.989999999999995</v>
      </c>
      <c r="G236" s="42">
        <f t="shared" ref="G236" si="20">ROUNDUP((((F236/2)*0.9)*0.95),2)</f>
        <v>34.199999999999996</v>
      </c>
    </row>
    <row r="237" spans="1:7">
      <c r="A237" s="15"/>
      <c r="B237" s="40" t="s">
        <v>372</v>
      </c>
      <c r="C237" s="40" t="s">
        <v>26</v>
      </c>
      <c r="D237" s="40" t="s">
        <v>37</v>
      </c>
      <c r="E237" s="41">
        <v>650380057974</v>
      </c>
      <c r="F237" s="42">
        <v>39.99</v>
      </c>
      <c r="G237" s="42">
        <f t="shared" ref="G237:G243" si="21">ROUNDUP((((F237/2)*0.9)*0.95),2)</f>
        <v>17.100000000000001</v>
      </c>
    </row>
    <row r="238" spans="1:7">
      <c r="A238" s="15"/>
      <c r="B238" s="40" t="s">
        <v>373</v>
      </c>
      <c r="C238" s="76" t="s">
        <v>26</v>
      </c>
      <c r="D238" s="40" t="s">
        <v>45</v>
      </c>
      <c r="E238" s="41">
        <v>650380057981</v>
      </c>
      <c r="F238" s="42">
        <v>39.99</v>
      </c>
      <c r="G238" s="42">
        <f t="shared" si="21"/>
        <v>17.100000000000001</v>
      </c>
    </row>
    <row r="239" spans="1:7">
      <c r="A239" s="15"/>
      <c r="B239" s="40" t="s">
        <v>374</v>
      </c>
      <c r="C239" s="76" t="s">
        <v>26</v>
      </c>
      <c r="D239" s="76" t="s">
        <v>51</v>
      </c>
      <c r="E239" s="41">
        <v>650380057998</v>
      </c>
      <c r="F239" s="42">
        <v>39.99</v>
      </c>
      <c r="G239" s="42">
        <f t="shared" si="21"/>
        <v>17.100000000000001</v>
      </c>
    </row>
    <row r="240" spans="1:7" s="20" customFormat="1" ht="13.8">
      <c r="A240" s="15"/>
      <c r="B240" s="40" t="s">
        <v>375</v>
      </c>
      <c r="C240" s="40" t="s">
        <v>26</v>
      </c>
      <c r="D240" s="40" t="s">
        <v>60</v>
      </c>
      <c r="E240" s="41">
        <v>650380058001</v>
      </c>
      <c r="F240" s="42">
        <v>39.99</v>
      </c>
      <c r="G240" s="42">
        <f t="shared" si="21"/>
        <v>17.100000000000001</v>
      </c>
    </row>
    <row r="241" spans="1:7" s="20" customFormat="1" ht="13.8">
      <c r="A241" s="15"/>
      <c r="B241" s="40" t="s">
        <v>376</v>
      </c>
      <c r="C241" s="40" t="s">
        <v>26</v>
      </c>
      <c r="D241" s="40" t="s">
        <v>68</v>
      </c>
      <c r="E241" s="41">
        <v>650380058018</v>
      </c>
      <c r="F241" s="42">
        <v>39.99</v>
      </c>
      <c r="G241" s="42">
        <f t="shared" si="21"/>
        <v>17.100000000000001</v>
      </c>
    </row>
    <row r="242" spans="1:7" s="20" customFormat="1" ht="13.8">
      <c r="A242" s="15"/>
      <c r="B242" s="40" t="s">
        <v>377</v>
      </c>
      <c r="C242" s="40" t="s">
        <v>26</v>
      </c>
      <c r="D242" s="40" t="s">
        <v>60</v>
      </c>
      <c r="E242" s="41">
        <v>650380058025</v>
      </c>
      <c r="F242" s="42">
        <v>44.99</v>
      </c>
      <c r="G242" s="42">
        <f t="shared" si="21"/>
        <v>19.240000000000002</v>
      </c>
    </row>
    <row r="243" spans="1:7" s="20" customFormat="1" ht="13.8">
      <c r="A243" s="24"/>
      <c r="B243" s="40" t="s">
        <v>378</v>
      </c>
      <c r="C243" s="40" t="s">
        <v>26</v>
      </c>
      <c r="D243" s="40" t="s">
        <v>51</v>
      </c>
      <c r="E243" s="41">
        <v>650380058032</v>
      </c>
      <c r="F243" s="42">
        <v>44.99</v>
      </c>
      <c r="G243" s="42">
        <f t="shared" si="21"/>
        <v>19.240000000000002</v>
      </c>
    </row>
    <row r="244" spans="1:7">
      <c r="A244" s="15"/>
      <c r="B244" s="40" t="s">
        <v>381</v>
      </c>
      <c r="C244" s="40" t="s">
        <v>387</v>
      </c>
      <c r="D244" s="40" t="s">
        <v>389</v>
      </c>
      <c r="E244" s="41">
        <v>650380058100</v>
      </c>
      <c r="F244" s="42">
        <v>24.99</v>
      </c>
      <c r="G244" s="42">
        <v>12</v>
      </c>
    </row>
    <row r="245" spans="1:7">
      <c r="A245" s="15"/>
      <c r="B245" s="40" t="s">
        <v>382</v>
      </c>
      <c r="C245" s="76" t="s">
        <v>387</v>
      </c>
      <c r="D245" s="40" t="s">
        <v>390</v>
      </c>
      <c r="E245" s="41">
        <v>650380058117</v>
      </c>
      <c r="F245" s="42">
        <v>24.99</v>
      </c>
      <c r="G245" s="42">
        <v>12</v>
      </c>
    </row>
    <row r="246" spans="1:7">
      <c r="A246" s="15"/>
      <c r="B246" s="40" t="s">
        <v>383</v>
      </c>
      <c r="C246" s="76" t="s">
        <v>387</v>
      </c>
      <c r="D246" s="76" t="s">
        <v>391</v>
      </c>
      <c r="E246" s="41">
        <v>650380058124</v>
      </c>
      <c r="F246" s="42">
        <v>24.99</v>
      </c>
      <c r="G246" s="42">
        <v>12</v>
      </c>
    </row>
    <row r="247" spans="1:7" s="20" customFormat="1" ht="13.8">
      <c r="A247" s="15"/>
      <c r="B247" s="40" t="s">
        <v>384</v>
      </c>
      <c r="C247" s="40" t="s">
        <v>387</v>
      </c>
      <c r="D247" s="40" t="s">
        <v>392</v>
      </c>
      <c r="E247" s="41">
        <v>650380058131</v>
      </c>
      <c r="F247" s="42">
        <v>24.99</v>
      </c>
      <c r="G247" s="42">
        <v>12</v>
      </c>
    </row>
    <row r="248" spans="1:7" s="20" customFormat="1" ht="13.8">
      <c r="A248" s="15"/>
      <c r="B248" s="40" t="s">
        <v>385</v>
      </c>
      <c r="C248" s="40" t="s">
        <v>387</v>
      </c>
      <c r="D248" s="40" t="s">
        <v>393</v>
      </c>
      <c r="E248" s="41">
        <v>650380058148</v>
      </c>
      <c r="F248" s="42">
        <v>24.99</v>
      </c>
      <c r="G248" s="42">
        <v>12</v>
      </c>
    </row>
    <row r="249" spans="1:7" s="20" customFormat="1" ht="13.8">
      <c r="A249" s="24"/>
      <c r="B249" s="40" t="s">
        <v>386</v>
      </c>
      <c r="C249" s="40" t="s">
        <v>387</v>
      </c>
      <c r="D249" s="40" t="s">
        <v>394</v>
      </c>
      <c r="E249" s="41">
        <v>650380058155</v>
      </c>
      <c r="F249" s="42">
        <v>24.99</v>
      </c>
      <c r="G249" s="42">
        <v>12</v>
      </c>
    </row>
    <row r="250" spans="1:7">
      <c r="E250" s="91"/>
    </row>
    <row r="251" spans="1:7">
      <c r="E251" s="91"/>
    </row>
    <row r="252" spans="1:7">
      <c r="E252" s="91"/>
    </row>
  </sheetData>
  <sheetProtection selectLockedCells="1"/>
  <conditionalFormatting sqref="B1:B44">
    <cfRule type="duplicateValues" dxfId="196" priority="1251"/>
  </conditionalFormatting>
  <conditionalFormatting sqref="B45:B49">
    <cfRule type="duplicateValues" dxfId="195" priority="13"/>
  </conditionalFormatting>
  <conditionalFormatting sqref="B51:B52">
    <cfRule type="duplicateValues" dxfId="194" priority="111"/>
  </conditionalFormatting>
  <conditionalFormatting sqref="B54:B66">
    <cfRule type="duplicateValues" dxfId="193" priority="1285"/>
  </conditionalFormatting>
  <conditionalFormatting sqref="B67:B85">
    <cfRule type="duplicateValues" dxfId="192" priority="1318"/>
  </conditionalFormatting>
  <conditionalFormatting sqref="B86:B96">
    <cfRule type="duplicateValues" dxfId="191" priority="1351"/>
  </conditionalFormatting>
  <conditionalFormatting sqref="B97:B100">
    <cfRule type="duplicateValues" dxfId="190" priority="19"/>
  </conditionalFormatting>
  <conditionalFormatting sqref="B101">
    <cfRule type="duplicateValues" dxfId="189" priority="15"/>
  </conditionalFormatting>
  <conditionalFormatting sqref="B102:B115">
    <cfRule type="duplicateValues" dxfId="188" priority="1384"/>
  </conditionalFormatting>
  <conditionalFormatting sqref="B116:B120">
    <cfRule type="duplicateValues" dxfId="187" priority="60"/>
  </conditionalFormatting>
  <conditionalFormatting sqref="B121:B129">
    <cfRule type="duplicateValues" dxfId="186" priority="103"/>
  </conditionalFormatting>
  <conditionalFormatting sqref="B130:B134">
    <cfRule type="duplicateValues" dxfId="185" priority="74"/>
  </conditionalFormatting>
  <conditionalFormatting sqref="B135:B143">
    <cfRule type="duplicateValues" dxfId="184" priority="52"/>
  </conditionalFormatting>
  <conditionalFormatting sqref="B144:B152">
    <cfRule type="duplicateValues" dxfId="183" priority="50"/>
  </conditionalFormatting>
  <conditionalFormatting sqref="B153:B161">
    <cfRule type="duplicateValues" dxfId="182" priority="72"/>
  </conditionalFormatting>
  <conditionalFormatting sqref="B162:B166">
    <cfRule type="duplicateValues" dxfId="181" priority="48"/>
  </conditionalFormatting>
  <conditionalFormatting sqref="B167:B173">
    <cfRule type="duplicateValues" dxfId="180" priority="46"/>
  </conditionalFormatting>
  <conditionalFormatting sqref="B174:B176">
    <cfRule type="duplicateValues" dxfId="179" priority="44"/>
  </conditionalFormatting>
  <conditionalFormatting sqref="B177:B180">
    <cfRule type="duplicateValues" dxfId="178" priority="113"/>
  </conditionalFormatting>
  <conditionalFormatting sqref="B181:B185">
    <cfRule type="duplicateValues" dxfId="177" priority="42"/>
  </conditionalFormatting>
  <conditionalFormatting sqref="B186:B191">
    <cfRule type="duplicateValues" dxfId="176" priority="40"/>
  </conditionalFormatting>
  <conditionalFormatting sqref="B192:B195">
    <cfRule type="duplicateValues" dxfId="175" priority="38"/>
  </conditionalFormatting>
  <conditionalFormatting sqref="B196:B197">
    <cfRule type="duplicateValues" dxfId="174" priority="36"/>
  </conditionalFormatting>
  <conditionalFormatting sqref="B198:B200">
    <cfRule type="duplicateValues" dxfId="173" priority="89"/>
  </conditionalFormatting>
  <conditionalFormatting sqref="B201">
    <cfRule type="duplicateValues" dxfId="172" priority="1415"/>
  </conditionalFormatting>
  <conditionalFormatting sqref="B202:B203">
    <cfRule type="duplicateValues" dxfId="171" priority="1446"/>
  </conditionalFormatting>
  <conditionalFormatting sqref="B204:B205">
    <cfRule type="duplicateValues" dxfId="170" priority="87"/>
  </conditionalFormatting>
  <conditionalFormatting sqref="B206">
    <cfRule type="duplicateValues" dxfId="169" priority="9"/>
  </conditionalFormatting>
  <conditionalFormatting sqref="B207:B210">
    <cfRule type="duplicateValues" dxfId="168" priority="8"/>
  </conditionalFormatting>
  <conditionalFormatting sqref="B211">
    <cfRule type="duplicateValues" dxfId="167" priority="1431"/>
  </conditionalFormatting>
  <conditionalFormatting sqref="B212:B213">
    <cfRule type="duplicateValues" dxfId="166" priority="6"/>
  </conditionalFormatting>
  <conditionalFormatting sqref="B214:B216">
    <cfRule type="duplicateValues" dxfId="165" priority="105"/>
  </conditionalFormatting>
  <conditionalFormatting sqref="B217">
    <cfRule type="duplicateValues" dxfId="164" priority="20"/>
  </conditionalFormatting>
  <conditionalFormatting sqref="B218:B221 B223:B224">
    <cfRule type="duplicateValues" dxfId="163" priority="33"/>
  </conditionalFormatting>
  <conditionalFormatting sqref="B222">
    <cfRule type="duplicateValues" dxfId="162" priority="1"/>
  </conditionalFormatting>
  <conditionalFormatting sqref="B225">
    <cfRule type="duplicateValues" dxfId="161" priority="30"/>
  </conditionalFormatting>
  <conditionalFormatting sqref="B226:B227">
    <cfRule type="duplicateValues" dxfId="160" priority="35"/>
  </conditionalFormatting>
  <conditionalFormatting sqref="B228">
    <cfRule type="duplicateValues" dxfId="159" priority="107"/>
  </conditionalFormatting>
  <conditionalFormatting sqref="B229">
    <cfRule type="duplicateValues" dxfId="158" priority="3"/>
  </conditionalFormatting>
  <conditionalFormatting sqref="B230:B235">
    <cfRule type="duplicateValues" dxfId="157" priority="77"/>
  </conditionalFormatting>
  <conditionalFormatting sqref="B236">
    <cfRule type="duplicateValues" dxfId="156" priority="109"/>
  </conditionalFormatting>
  <conditionalFormatting sqref="B237:B243">
    <cfRule type="duplicateValues" dxfId="155" priority="93"/>
  </conditionalFormatting>
  <conditionalFormatting sqref="B244:B249">
    <cfRule type="duplicateValues" dxfId="154" priority="99"/>
  </conditionalFormatting>
  <conditionalFormatting sqref="D250:D1048576">
    <cfRule type="duplicateValues" dxfId="153" priority="1460"/>
  </conditionalFormatting>
  <conditionalFormatting sqref="E1:E20">
    <cfRule type="duplicateValues" dxfId="152" priority="63"/>
  </conditionalFormatting>
  <conditionalFormatting sqref="E1:E44">
    <cfRule type="duplicateValues" dxfId="151" priority="1283"/>
  </conditionalFormatting>
  <conditionalFormatting sqref="E21:E44">
    <cfRule type="duplicateValues" dxfId="150" priority="1284"/>
  </conditionalFormatting>
  <conditionalFormatting sqref="E45:E50">
    <cfRule type="duplicateValues" dxfId="149" priority="14"/>
  </conditionalFormatting>
  <conditionalFormatting sqref="E51:E53">
    <cfRule type="duplicateValues" dxfId="148" priority="112"/>
  </conditionalFormatting>
  <conditionalFormatting sqref="E54:E59">
    <cfRule type="duplicateValues" dxfId="147" priority="61"/>
    <cfRule type="duplicateValues" dxfId="146" priority="62"/>
  </conditionalFormatting>
  <conditionalFormatting sqref="E60:E66">
    <cfRule type="duplicateValues" dxfId="145" priority="1317"/>
  </conditionalFormatting>
  <conditionalFormatting sqref="E67:E77">
    <cfRule type="duplicateValues" dxfId="144" priority="56"/>
    <cfRule type="duplicateValues" dxfId="143" priority="57"/>
  </conditionalFormatting>
  <conditionalFormatting sqref="E78:E85">
    <cfRule type="duplicateValues" dxfId="142" priority="1350"/>
  </conditionalFormatting>
  <conditionalFormatting sqref="E86:E92">
    <cfRule type="duplicateValues" dxfId="141" priority="54"/>
    <cfRule type="duplicateValues" dxfId="140" priority="55"/>
  </conditionalFormatting>
  <conditionalFormatting sqref="E93:E96">
    <cfRule type="duplicateValues" dxfId="139" priority="1383"/>
  </conditionalFormatting>
  <conditionalFormatting sqref="E97:E100">
    <cfRule type="duplicateValues" dxfId="138" priority="17"/>
    <cfRule type="duplicateValues" dxfId="137" priority="18"/>
  </conditionalFormatting>
  <conditionalFormatting sqref="E101">
    <cfRule type="duplicateValues" dxfId="136" priority="16"/>
  </conditionalFormatting>
  <conditionalFormatting sqref="E102:E115">
    <cfRule type="duplicateValues" dxfId="135" priority="1414"/>
  </conditionalFormatting>
  <conditionalFormatting sqref="E116:E120">
    <cfRule type="duplicateValues" dxfId="134" priority="58"/>
    <cfRule type="duplicateValues" dxfId="133" priority="59"/>
  </conditionalFormatting>
  <conditionalFormatting sqref="E121:E129">
    <cfRule type="duplicateValues" dxfId="132" priority="104"/>
  </conditionalFormatting>
  <conditionalFormatting sqref="E130:E134">
    <cfRule type="duplicateValues" dxfId="131" priority="75"/>
  </conditionalFormatting>
  <conditionalFormatting sqref="E135:E143">
    <cfRule type="duplicateValues" dxfId="130" priority="53"/>
  </conditionalFormatting>
  <conditionalFormatting sqref="E144:E152">
    <cfRule type="duplicateValues" dxfId="129" priority="51"/>
  </conditionalFormatting>
  <conditionalFormatting sqref="E153:E161">
    <cfRule type="duplicateValues" dxfId="128" priority="73"/>
  </conditionalFormatting>
  <conditionalFormatting sqref="E162:E166">
    <cfRule type="duplicateValues" dxfId="127" priority="49"/>
  </conditionalFormatting>
  <conditionalFormatting sqref="E167:E173">
    <cfRule type="duplicateValues" dxfId="126" priority="47"/>
  </conditionalFormatting>
  <conditionalFormatting sqref="E174:E176">
    <cfRule type="duplicateValues" dxfId="125" priority="45"/>
  </conditionalFormatting>
  <conditionalFormatting sqref="E177:E180">
    <cfRule type="duplicateValues" dxfId="124" priority="114"/>
  </conditionalFormatting>
  <conditionalFormatting sqref="E181:E185">
    <cfRule type="duplicateValues" dxfId="123" priority="43"/>
  </conditionalFormatting>
  <conditionalFormatting sqref="E186:E191">
    <cfRule type="duplicateValues" dxfId="122" priority="41"/>
  </conditionalFormatting>
  <conditionalFormatting sqref="E192:E195">
    <cfRule type="duplicateValues" dxfId="121" priority="39"/>
  </conditionalFormatting>
  <conditionalFormatting sqref="E196:E197">
    <cfRule type="duplicateValues" dxfId="120" priority="37"/>
  </conditionalFormatting>
  <conditionalFormatting sqref="E198:E200">
    <cfRule type="duplicateValues" dxfId="119" priority="90"/>
  </conditionalFormatting>
  <conditionalFormatting sqref="E201">
    <cfRule type="duplicateValues" dxfId="118" priority="1430"/>
  </conditionalFormatting>
  <conditionalFormatting sqref="E202:E203">
    <cfRule type="duplicateValues" dxfId="117" priority="1459"/>
  </conditionalFormatting>
  <conditionalFormatting sqref="E204:E205">
    <cfRule type="duplicateValues" dxfId="116" priority="88"/>
  </conditionalFormatting>
  <conditionalFormatting sqref="E206">
    <cfRule type="duplicateValues" dxfId="115" priority="10"/>
  </conditionalFormatting>
  <conditionalFormatting sqref="E207:E210">
    <cfRule type="duplicateValues" dxfId="114" priority="7"/>
  </conditionalFormatting>
  <conditionalFormatting sqref="E211">
    <cfRule type="duplicateValues" dxfId="113" priority="1445"/>
  </conditionalFormatting>
  <conditionalFormatting sqref="E212:E213">
    <cfRule type="duplicateValues" dxfId="112" priority="5"/>
  </conditionalFormatting>
  <conditionalFormatting sqref="E214:E216">
    <cfRule type="duplicateValues" dxfId="111" priority="106"/>
  </conditionalFormatting>
  <conditionalFormatting sqref="E217">
    <cfRule type="duplicateValues" dxfId="110" priority="21"/>
  </conditionalFormatting>
  <conditionalFormatting sqref="E218:E221 E223:E224">
    <cfRule type="duplicateValues" dxfId="109" priority="32"/>
  </conditionalFormatting>
  <conditionalFormatting sqref="E222">
    <cfRule type="duplicateValues" dxfId="108" priority="2"/>
  </conditionalFormatting>
  <conditionalFormatting sqref="E225">
    <cfRule type="duplicateValues" dxfId="107" priority="31"/>
  </conditionalFormatting>
  <conditionalFormatting sqref="E226:E227">
    <cfRule type="duplicateValues" dxfId="106" priority="34"/>
  </conditionalFormatting>
  <conditionalFormatting sqref="E228">
    <cfRule type="duplicateValues" dxfId="105" priority="108"/>
  </conditionalFormatting>
  <conditionalFormatting sqref="E229">
    <cfRule type="duplicateValues" dxfId="104" priority="4"/>
  </conditionalFormatting>
  <conditionalFormatting sqref="E230:E235">
    <cfRule type="duplicateValues" dxfId="103" priority="76"/>
  </conditionalFormatting>
  <conditionalFormatting sqref="E236">
    <cfRule type="duplicateValues" dxfId="102" priority="110"/>
  </conditionalFormatting>
  <conditionalFormatting sqref="E237:E243">
    <cfRule type="duplicateValues" dxfId="101" priority="94"/>
  </conditionalFormatting>
  <conditionalFormatting sqref="E244:E249">
    <cfRule type="duplicateValues" dxfId="100" priority="100"/>
  </conditionalFormatting>
  <pageMargins left="0.25" right="0.25" top="0.75" bottom="0.75" header="0.3" footer="0.3"/>
  <pageSetup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CA328-D17D-4EC1-9472-594E26CCA0AB}">
  <sheetPr>
    <pageSetUpPr fitToPage="1"/>
  </sheetPr>
  <dimension ref="A1:J252"/>
  <sheetViews>
    <sheetView zoomScale="90" zoomScaleNormal="90" workbookViewId="0">
      <selection activeCell="F10" sqref="F10"/>
    </sheetView>
  </sheetViews>
  <sheetFormatPr defaultRowHeight="14.4"/>
  <cols>
    <col min="1" max="1" width="0.109375" customWidth="1"/>
    <col min="2" max="2" width="13.33203125" customWidth="1"/>
    <col min="3" max="3" width="25.5546875" customWidth="1"/>
    <col min="4" max="4" width="27" customWidth="1"/>
    <col min="5" max="5" width="19.6640625" style="23" bestFit="1" customWidth="1"/>
    <col min="6" max="6" width="19" customWidth="1"/>
  </cols>
  <sheetData>
    <row r="1" spans="1:9" s="20" customFormat="1" ht="13.8">
      <c r="A1" s="15"/>
      <c r="B1" s="92" t="s">
        <v>25</v>
      </c>
      <c r="C1" s="93" t="s">
        <v>26</v>
      </c>
      <c r="D1" s="93" t="s">
        <v>27</v>
      </c>
      <c r="E1" s="94">
        <v>650380055765</v>
      </c>
      <c r="F1" s="95">
        <v>39.99</v>
      </c>
    </row>
    <row r="2" spans="1:9" s="20" customFormat="1" ht="13.8">
      <c r="A2" s="15"/>
      <c r="B2" s="92" t="s">
        <v>28</v>
      </c>
      <c r="C2" s="92" t="s">
        <v>26</v>
      </c>
      <c r="D2" s="92" t="s">
        <v>29</v>
      </c>
      <c r="E2" s="94">
        <v>650380055772</v>
      </c>
      <c r="F2" s="95">
        <v>39.99</v>
      </c>
    </row>
    <row r="3" spans="1:9" s="20" customFormat="1" ht="13.8">
      <c r="A3" s="15"/>
      <c r="B3" s="92" t="s">
        <v>30</v>
      </c>
      <c r="C3" s="92" t="s">
        <v>26</v>
      </c>
      <c r="D3" s="92" t="s">
        <v>31</v>
      </c>
      <c r="E3" s="94">
        <v>650380055789</v>
      </c>
      <c r="F3" s="95">
        <v>39.99</v>
      </c>
    </row>
    <row r="4" spans="1:9" s="20" customFormat="1" ht="13.8">
      <c r="A4" s="15"/>
      <c r="B4" s="92" t="s">
        <v>32</v>
      </c>
      <c r="C4" s="92" t="s">
        <v>26</v>
      </c>
      <c r="D4" s="92" t="s">
        <v>33</v>
      </c>
      <c r="E4" s="94">
        <v>650380055796</v>
      </c>
      <c r="F4" s="95">
        <v>39.99</v>
      </c>
    </row>
    <row r="5" spans="1:9" s="20" customFormat="1" ht="13.8">
      <c r="A5" s="15"/>
      <c r="B5" s="92" t="s">
        <v>34</v>
      </c>
      <c r="C5" s="92" t="s">
        <v>26</v>
      </c>
      <c r="D5" s="92" t="s">
        <v>35</v>
      </c>
      <c r="E5" s="94">
        <v>650380055802</v>
      </c>
      <c r="F5" s="95">
        <v>39.99</v>
      </c>
    </row>
    <row r="6" spans="1:9" s="20" customFormat="1" ht="13.8">
      <c r="A6" s="15"/>
      <c r="B6" s="92" t="s">
        <v>36</v>
      </c>
      <c r="C6" s="92" t="s">
        <v>26</v>
      </c>
      <c r="D6" s="92" t="s">
        <v>37</v>
      </c>
      <c r="E6" s="94">
        <v>650380055819</v>
      </c>
      <c r="F6" s="95">
        <v>39.99</v>
      </c>
    </row>
    <row r="7" spans="1:9" s="20" customFormat="1" ht="13.8">
      <c r="A7" s="15"/>
      <c r="B7" s="92" t="s">
        <v>38</v>
      </c>
      <c r="C7" s="92" t="s">
        <v>26</v>
      </c>
      <c r="D7" s="92" t="s">
        <v>39</v>
      </c>
      <c r="E7" s="94">
        <v>650380055826</v>
      </c>
      <c r="F7" s="95">
        <v>39.99</v>
      </c>
    </row>
    <row r="8" spans="1:9" s="20" customFormat="1" ht="13.8">
      <c r="A8" s="15"/>
      <c r="B8" s="92" t="s">
        <v>40</v>
      </c>
      <c r="C8" s="92" t="s">
        <v>26</v>
      </c>
      <c r="D8" s="92" t="s">
        <v>41</v>
      </c>
      <c r="E8" s="94">
        <v>650380055833</v>
      </c>
      <c r="F8" s="95">
        <v>39.99</v>
      </c>
    </row>
    <row r="9" spans="1:9" s="20" customFormat="1" ht="13.8">
      <c r="A9" s="15"/>
      <c r="B9" s="92" t="s">
        <v>42</v>
      </c>
      <c r="C9" s="92" t="s">
        <v>26</v>
      </c>
      <c r="D9" s="92" t="s">
        <v>43</v>
      </c>
      <c r="E9" s="94">
        <v>650380055840</v>
      </c>
      <c r="F9" s="95">
        <v>39.99</v>
      </c>
    </row>
    <row r="10" spans="1:9" s="20" customFormat="1" ht="13.8">
      <c r="A10" s="15"/>
      <c r="B10" s="92" t="s">
        <v>44</v>
      </c>
      <c r="C10" s="92" t="s">
        <v>26</v>
      </c>
      <c r="D10" s="92" t="s">
        <v>45</v>
      </c>
      <c r="E10" s="94">
        <v>650380055857</v>
      </c>
      <c r="F10" s="95">
        <v>39.99</v>
      </c>
    </row>
    <row r="11" spans="1:9" s="20" customFormat="1" ht="13.8">
      <c r="A11" s="15"/>
      <c r="B11" s="92" t="s">
        <v>46</v>
      </c>
      <c r="C11" s="92" t="s">
        <v>26</v>
      </c>
      <c r="D11" s="92" t="s">
        <v>47</v>
      </c>
      <c r="E11" s="94">
        <v>650380055864</v>
      </c>
      <c r="F11" s="95">
        <v>39.99</v>
      </c>
    </row>
    <row r="12" spans="1:9" s="20" customFormat="1" ht="13.8">
      <c r="A12" s="15"/>
      <c r="B12" s="92" t="s">
        <v>48</v>
      </c>
      <c r="C12" s="92" t="s">
        <v>26</v>
      </c>
      <c r="D12" s="92" t="s">
        <v>49</v>
      </c>
      <c r="E12" s="94">
        <v>650380055871</v>
      </c>
      <c r="F12" s="95">
        <v>39.99</v>
      </c>
      <c r="H12" s="22"/>
    </row>
    <row r="13" spans="1:9" s="20" customFormat="1">
      <c r="A13" s="15"/>
      <c r="B13" s="92" t="s">
        <v>50</v>
      </c>
      <c r="C13" s="92" t="s">
        <v>26</v>
      </c>
      <c r="D13" s="92" t="s">
        <v>51</v>
      </c>
      <c r="E13" s="94">
        <v>650380055888</v>
      </c>
      <c r="F13" s="95">
        <v>39.99</v>
      </c>
      <c r="H13" s="22"/>
      <c r="I13"/>
    </row>
    <row r="14" spans="1:9" s="20" customFormat="1">
      <c r="A14" s="15"/>
      <c r="B14" s="92" t="s">
        <v>52</v>
      </c>
      <c r="C14" s="92" t="s">
        <v>26</v>
      </c>
      <c r="D14" s="92" t="s">
        <v>53</v>
      </c>
      <c r="E14" s="94">
        <v>650380055895</v>
      </c>
      <c r="F14" s="95">
        <v>39.99</v>
      </c>
      <c r="H14" s="22"/>
      <c r="I14"/>
    </row>
    <row r="15" spans="1:9" s="20" customFormat="1">
      <c r="A15" s="15"/>
      <c r="B15" s="92" t="s">
        <v>54</v>
      </c>
      <c r="C15" s="92" t="s">
        <v>55</v>
      </c>
      <c r="D15" s="92" t="s">
        <v>56</v>
      </c>
      <c r="E15" s="94">
        <v>650380055901</v>
      </c>
      <c r="F15" s="95">
        <v>49.99</v>
      </c>
      <c r="H15" s="23"/>
    </row>
    <row r="16" spans="1:9" s="20" customFormat="1" ht="13.8">
      <c r="A16" s="15"/>
      <c r="B16" s="92" t="s">
        <v>57</v>
      </c>
      <c r="C16" s="92" t="s">
        <v>26</v>
      </c>
      <c r="D16" s="92" t="s">
        <v>58</v>
      </c>
      <c r="E16" s="94">
        <v>650380055918</v>
      </c>
      <c r="F16" s="95">
        <v>39.99</v>
      </c>
      <c r="H16" s="22"/>
    </row>
    <row r="17" spans="1:9" s="20" customFormat="1">
      <c r="A17" s="15"/>
      <c r="B17" s="92" t="s">
        <v>59</v>
      </c>
      <c r="C17" s="92" t="s">
        <v>26</v>
      </c>
      <c r="D17" s="92" t="s">
        <v>60</v>
      </c>
      <c r="E17" s="94">
        <v>650380055925</v>
      </c>
      <c r="F17" s="95">
        <v>39.99</v>
      </c>
      <c r="H17" s="23"/>
    </row>
    <row r="18" spans="1:9" s="20" customFormat="1">
      <c r="A18" s="15"/>
      <c r="B18" s="92" t="s">
        <v>61</v>
      </c>
      <c r="C18" s="92" t="s">
        <v>26</v>
      </c>
      <c r="D18" s="92" t="s">
        <v>62</v>
      </c>
      <c r="E18" s="94">
        <v>650380055932</v>
      </c>
      <c r="F18" s="95">
        <v>39.99</v>
      </c>
      <c r="H18" s="23"/>
    </row>
    <row r="19" spans="1:9" s="20" customFormat="1" ht="13.8">
      <c r="A19" s="15"/>
      <c r="B19" s="92" t="s">
        <v>63</v>
      </c>
      <c r="C19" s="92" t="s">
        <v>26</v>
      </c>
      <c r="D19" s="92" t="s">
        <v>64</v>
      </c>
      <c r="E19" s="94">
        <v>650380055949</v>
      </c>
      <c r="F19" s="95">
        <v>39.99</v>
      </c>
    </row>
    <row r="20" spans="1:9" s="20" customFormat="1" ht="13.8">
      <c r="A20" s="15"/>
      <c r="B20" s="92" t="s">
        <v>65</v>
      </c>
      <c r="C20" s="92" t="s">
        <v>26</v>
      </c>
      <c r="D20" s="92" t="s">
        <v>66</v>
      </c>
      <c r="E20" s="94">
        <v>650380055956</v>
      </c>
      <c r="F20" s="95">
        <v>39.99</v>
      </c>
    </row>
    <row r="21" spans="1:9" s="20" customFormat="1">
      <c r="A21" s="15"/>
      <c r="B21" s="92" t="s">
        <v>67</v>
      </c>
      <c r="C21" s="92" t="s">
        <v>26</v>
      </c>
      <c r="D21" s="92" t="s">
        <v>68</v>
      </c>
      <c r="E21" s="94">
        <v>650380056182</v>
      </c>
      <c r="F21" s="95">
        <v>39.99</v>
      </c>
      <c r="H21" s="22"/>
      <c r="I21"/>
    </row>
    <row r="22" spans="1:9" s="20" customFormat="1">
      <c r="A22" s="15"/>
      <c r="B22" s="92" t="s">
        <v>69</v>
      </c>
      <c r="C22" s="92" t="s">
        <v>26</v>
      </c>
      <c r="D22" s="92" t="s">
        <v>70</v>
      </c>
      <c r="E22" s="94">
        <v>650380056199</v>
      </c>
      <c r="F22" s="95">
        <v>39.99</v>
      </c>
      <c r="I22"/>
    </row>
    <row r="23" spans="1:9" s="20" customFormat="1" ht="13.8">
      <c r="A23" s="15"/>
      <c r="B23" s="92" t="s">
        <v>71</v>
      </c>
      <c r="C23" s="92" t="s">
        <v>55</v>
      </c>
      <c r="D23" s="92" t="s">
        <v>72</v>
      </c>
      <c r="E23" s="94">
        <v>650380056205</v>
      </c>
      <c r="F23" s="95">
        <v>49.99</v>
      </c>
    </row>
    <row r="24" spans="1:9" s="20" customFormat="1" ht="13.8">
      <c r="A24" s="15"/>
      <c r="B24" s="92" t="s">
        <v>73</v>
      </c>
      <c r="C24" s="92" t="s">
        <v>74</v>
      </c>
      <c r="D24" s="92" t="s">
        <v>75</v>
      </c>
      <c r="E24" s="94">
        <v>650380056229</v>
      </c>
      <c r="F24" s="95">
        <v>44.99</v>
      </c>
    </row>
    <row r="25" spans="1:9" s="20" customFormat="1" ht="13.8">
      <c r="A25" s="15"/>
      <c r="B25" s="92" t="s">
        <v>76</v>
      </c>
      <c r="C25" s="92" t="s">
        <v>74</v>
      </c>
      <c r="D25" s="92" t="s">
        <v>77</v>
      </c>
      <c r="E25" s="94">
        <v>650380056236</v>
      </c>
      <c r="F25" s="95">
        <v>44.99</v>
      </c>
    </row>
    <row r="26" spans="1:9" s="20" customFormat="1" ht="13.8">
      <c r="A26" s="15"/>
      <c r="B26" s="92" t="s">
        <v>78</v>
      </c>
      <c r="C26" s="92" t="s">
        <v>74</v>
      </c>
      <c r="D26" s="92" t="s">
        <v>79</v>
      </c>
      <c r="E26" s="94">
        <v>650380056243</v>
      </c>
      <c r="F26" s="95">
        <v>44.99</v>
      </c>
    </row>
    <row r="27" spans="1:9" s="20" customFormat="1" ht="13.8">
      <c r="A27" s="15"/>
      <c r="B27" s="92" t="s">
        <v>80</v>
      </c>
      <c r="C27" s="92" t="s">
        <v>55</v>
      </c>
      <c r="D27" s="92" t="s">
        <v>81</v>
      </c>
      <c r="E27" s="94">
        <v>650380056267</v>
      </c>
      <c r="F27" s="95">
        <v>49.99</v>
      </c>
    </row>
    <row r="28" spans="1:9" s="20" customFormat="1" ht="13.8">
      <c r="A28" s="15"/>
      <c r="B28" s="92" t="s">
        <v>82</v>
      </c>
      <c r="C28" s="92" t="s">
        <v>26</v>
      </c>
      <c r="D28" s="92" t="s">
        <v>83</v>
      </c>
      <c r="E28" s="94">
        <v>650380056274</v>
      </c>
      <c r="F28" s="95">
        <v>39.99</v>
      </c>
    </row>
    <row r="29" spans="1:9" s="20" customFormat="1" ht="13.8">
      <c r="A29" s="15"/>
      <c r="B29" s="92" t="s">
        <v>84</v>
      </c>
      <c r="C29" s="92" t="s">
        <v>55</v>
      </c>
      <c r="D29" s="92" t="s">
        <v>85</v>
      </c>
      <c r="E29" s="94">
        <v>650380056281</v>
      </c>
      <c r="F29" s="95">
        <v>49.99</v>
      </c>
    </row>
    <row r="30" spans="1:9" s="20" customFormat="1" ht="13.8">
      <c r="A30" s="15"/>
      <c r="B30" s="92" t="s">
        <v>86</v>
      </c>
      <c r="C30" s="92" t="s">
        <v>26</v>
      </c>
      <c r="D30" s="92" t="s">
        <v>87</v>
      </c>
      <c r="E30" s="94">
        <v>650380056298</v>
      </c>
      <c r="F30" s="95">
        <v>39.99</v>
      </c>
    </row>
    <row r="31" spans="1:9" s="20" customFormat="1" ht="13.8">
      <c r="A31" s="15"/>
      <c r="B31" s="92" t="s">
        <v>88</v>
      </c>
      <c r="C31" s="92" t="s">
        <v>26</v>
      </c>
      <c r="D31" s="92" t="s">
        <v>89</v>
      </c>
      <c r="E31" s="94">
        <v>650380056304</v>
      </c>
      <c r="F31" s="95">
        <v>39.99</v>
      </c>
      <c r="H31" s="22"/>
    </row>
    <row r="32" spans="1:9" s="20" customFormat="1" ht="13.8">
      <c r="A32" s="15"/>
      <c r="B32" s="92" t="s">
        <v>90</v>
      </c>
      <c r="C32" s="92" t="s">
        <v>26</v>
      </c>
      <c r="D32" s="92" t="s">
        <v>91</v>
      </c>
      <c r="E32" s="94">
        <v>650380056311</v>
      </c>
      <c r="F32" s="95">
        <v>39.99</v>
      </c>
    </row>
    <row r="33" spans="1:8" s="20" customFormat="1" ht="13.8">
      <c r="A33" s="15"/>
      <c r="B33" s="92" t="s">
        <v>92</v>
      </c>
      <c r="C33" s="92" t="s">
        <v>26</v>
      </c>
      <c r="D33" s="92" t="s">
        <v>93</v>
      </c>
      <c r="E33" s="94">
        <v>650380056328</v>
      </c>
      <c r="F33" s="95">
        <v>39.99</v>
      </c>
    </row>
    <row r="34" spans="1:8" s="20" customFormat="1" ht="13.8">
      <c r="A34" s="15"/>
      <c r="B34" s="92" t="s">
        <v>94</v>
      </c>
      <c r="C34" s="92" t="s">
        <v>26</v>
      </c>
      <c r="D34" s="92" t="s">
        <v>95</v>
      </c>
      <c r="E34" s="94">
        <v>650380056335</v>
      </c>
      <c r="F34" s="95">
        <v>39.99</v>
      </c>
    </row>
    <row r="35" spans="1:8" s="20" customFormat="1">
      <c r="A35" s="15"/>
      <c r="B35" s="92" t="s">
        <v>293</v>
      </c>
      <c r="C35" s="92" t="s">
        <v>26</v>
      </c>
      <c r="D35" s="92" t="s">
        <v>105</v>
      </c>
      <c r="E35" s="94">
        <v>650380057653</v>
      </c>
      <c r="F35" s="95">
        <v>39.99</v>
      </c>
      <c r="H35"/>
    </row>
    <row r="36" spans="1:8" s="20" customFormat="1">
      <c r="A36" s="24"/>
      <c r="B36" s="92" t="s">
        <v>401</v>
      </c>
      <c r="C36" s="92" t="s">
        <v>26</v>
      </c>
      <c r="D36" s="92" t="s">
        <v>155</v>
      </c>
      <c r="E36" s="94">
        <v>650380057646</v>
      </c>
      <c r="F36" s="95">
        <v>39.99</v>
      </c>
      <c r="H36"/>
    </row>
    <row r="37" spans="1:8" s="20" customFormat="1">
      <c r="A37" s="24"/>
      <c r="B37" s="92" t="s">
        <v>323</v>
      </c>
      <c r="C37" s="92" t="s">
        <v>26</v>
      </c>
      <c r="D37" s="92" t="s">
        <v>324</v>
      </c>
      <c r="E37" s="94">
        <v>650380057790</v>
      </c>
      <c r="F37" s="95">
        <v>39.99</v>
      </c>
      <c r="H37"/>
    </row>
    <row r="38" spans="1:8" s="20" customFormat="1">
      <c r="A38" s="24"/>
      <c r="B38" s="92" t="s">
        <v>325</v>
      </c>
      <c r="C38" s="92" t="s">
        <v>326</v>
      </c>
      <c r="D38" s="92" t="s">
        <v>327</v>
      </c>
      <c r="E38" s="94">
        <v>650380057776</v>
      </c>
      <c r="F38" s="95">
        <v>59.99</v>
      </c>
      <c r="H38"/>
    </row>
    <row r="39" spans="1:8" s="20" customFormat="1">
      <c r="A39" s="24"/>
      <c r="B39" s="96" t="s">
        <v>428</v>
      </c>
      <c r="C39" s="92" t="s">
        <v>26</v>
      </c>
      <c r="D39" s="92" t="s">
        <v>429</v>
      </c>
      <c r="E39" s="94">
        <v>650380058209</v>
      </c>
      <c r="F39" s="95">
        <v>39.99</v>
      </c>
      <c r="H39"/>
    </row>
    <row r="40" spans="1:8" s="20" customFormat="1">
      <c r="A40" s="24"/>
      <c r="B40" s="96" t="s">
        <v>424</v>
      </c>
      <c r="C40" s="92" t="s">
        <v>26</v>
      </c>
      <c r="D40" s="92" t="s">
        <v>408</v>
      </c>
      <c r="E40" s="94">
        <v>650380058179</v>
      </c>
      <c r="F40" s="95">
        <v>39.99</v>
      </c>
      <c r="H40"/>
    </row>
    <row r="41" spans="1:8" s="20" customFormat="1">
      <c r="A41" s="24"/>
      <c r="B41" s="92" t="s">
        <v>334</v>
      </c>
      <c r="C41" s="92" t="s">
        <v>396</v>
      </c>
      <c r="D41" s="92" t="s">
        <v>331</v>
      </c>
      <c r="E41" s="94">
        <v>650380057967</v>
      </c>
      <c r="F41" s="95">
        <v>59.99</v>
      </c>
      <c r="H41"/>
    </row>
    <row r="42" spans="1:8" s="20" customFormat="1">
      <c r="A42" s="24"/>
      <c r="B42" s="96" t="s">
        <v>430</v>
      </c>
      <c r="C42" s="92" t="s">
        <v>26</v>
      </c>
      <c r="D42" s="92" t="s">
        <v>351</v>
      </c>
      <c r="E42" s="94">
        <v>650380058230</v>
      </c>
      <c r="F42" s="95">
        <v>44.99</v>
      </c>
      <c r="H42"/>
    </row>
    <row r="43" spans="1:8" s="20" customFormat="1">
      <c r="A43" s="24"/>
      <c r="B43" s="96" t="s">
        <v>431</v>
      </c>
      <c r="C43" s="92" t="s">
        <v>26</v>
      </c>
      <c r="D43" s="92" t="s">
        <v>130</v>
      </c>
      <c r="E43" s="94">
        <v>650380058322</v>
      </c>
      <c r="F43" s="95">
        <v>39.99</v>
      </c>
      <c r="H43"/>
    </row>
    <row r="44" spans="1:8" s="20" customFormat="1" ht="13.8">
      <c r="A44" s="24"/>
      <c r="B44" s="92" t="s">
        <v>328</v>
      </c>
      <c r="C44" s="92" t="s">
        <v>26</v>
      </c>
      <c r="D44" s="92" t="s">
        <v>329</v>
      </c>
      <c r="E44" s="94">
        <v>650380057769</v>
      </c>
      <c r="F44" s="95">
        <v>39.99</v>
      </c>
    </row>
    <row r="45" spans="1:8">
      <c r="A45" s="15"/>
      <c r="B45" s="92" t="s">
        <v>336</v>
      </c>
      <c r="C45" s="92" t="s">
        <v>26</v>
      </c>
      <c r="D45" s="93" t="s">
        <v>342</v>
      </c>
      <c r="E45" s="94">
        <v>650380058049</v>
      </c>
      <c r="F45" s="97">
        <v>39.99</v>
      </c>
    </row>
    <row r="46" spans="1:8">
      <c r="A46" s="15"/>
      <c r="B46" s="92" t="s">
        <v>337</v>
      </c>
      <c r="C46" s="92" t="s">
        <v>26</v>
      </c>
      <c r="D46" s="93" t="s">
        <v>343</v>
      </c>
      <c r="E46" s="94">
        <v>650380058056</v>
      </c>
      <c r="F46" s="97">
        <v>39.99</v>
      </c>
    </row>
    <row r="47" spans="1:8">
      <c r="A47" s="15"/>
      <c r="B47" s="92" t="s">
        <v>338</v>
      </c>
      <c r="C47" s="92" t="s">
        <v>26</v>
      </c>
      <c r="D47" s="92" t="s">
        <v>344</v>
      </c>
      <c r="E47" s="94">
        <v>650380058063</v>
      </c>
      <c r="F47" s="97">
        <v>39.99</v>
      </c>
    </row>
    <row r="48" spans="1:8">
      <c r="A48" s="24"/>
      <c r="B48" s="92" t="s">
        <v>339</v>
      </c>
      <c r="C48" s="92" t="s">
        <v>26</v>
      </c>
      <c r="D48" s="92" t="s">
        <v>345</v>
      </c>
      <c r="E48" s="94">
        <v>650380058070</v>
      </c>
      <c r="F48" s="97">
        <v>39.99</v>
      </c>
    </row>
    <row r="49" spans="1:10">
      <c r="A49" s="24"/>
      <c r="B49" s="92" t="s">
        <v>340</v>
      </c>
      <c r="C49" s="92" t="s">
        <v>26</v>
      </c>
      <c r="D49" s="92" t="s">
        <v>346</v>
      </c>
      <c r="E49" s="94">
        <v>650380058087</v>
      </c>
      <c r="F49" s="97">
        <v>39.99</v>
      </c>
    </row>
    <row r="50" spans="1:10" ht="15" thickBot="1">
      <c r="A50" s="34"/>
      <c r="B50" s="92" t="s">
        <v>341</v>
      </c>
      <c r="C50" s="92" t="s">
        <v>26</v>
      </c>
      <c r="D50" s="92" t="s">
        <v>347</v>
      </c>
      <c r="E50" s="94">
        <v>650380058094</v>
      </c>
      <c r="F50" s="97">
        <v>39.99</v>
      </c>
    </row>
    <row r="51" spans="1:10">
      <c r="A51" s="15"/>
      <c r="B51" s="96" t="s">
        <v>409</v>
      </c>
      <c r="C51" s="92" t="s">
        <v>26</v>
      </c>
      <c r="D51" s="93" t="s">
        <v>79</v>
      </c>
      <c r="E51" s="94">
        <v>650380058254</v>
      </c>
      <c r="F51" s="97">
        <v>54.99</v>
      </c>
    </row>
    <row r="52" spans="1:10">
      <c r="A52" s="15"/>
      <c r="B52" s="96" t="s">
        <v>410</v>
      </c>
      <c r="C52" s="92" t="s">
        <v>26</v>
      </c>
      <c r="D52" s="93" t="s">
        <v>358</v>
      </c>
      <c r="E52" s="94">
        <v>650380058247</v>
      </c>
      <c r="F52" s="97">
        <v>54.99</v>
      </c>
    </row>
    <row r="53" spans="1:10" ht="15" thickBot="1">
      <c r="A53" s="34"/>
      <c r="B53" s="96" t="s">
        <v>411</v>
      </c>
      <c r="C53" s="92" t="s">
        <v>26</v>
      </c>
      <c r="D53" s="92" t="s">
        <v>412</v>
      </c>
      <c r="E53" s="94">
        <v>650380058261</v>
      </c>
      <c r="F53" s="97">
        <v>59.99</v>
      </c>
    </row>
    <row r="54" spans="1:10">
      <c r="A54" s="15"/>
      <c r="B54" s="92" t="s">
        <v>97</v>
      </c>
      <c r="C54" s="93" t="s">
        <v>26</v>
      </c>
      <c r="D54" s="93" t="s">
        <v>60</v>
      </c>
      <c r="E54" s="94">
        <v>650380055963</v>
      </c>
      <c r="F54" s="97">
        <v>44.99</v>
      </c>
    </row>
    <row r="55" spans="1:10" s="20" customFormat="1" ht="13.8">
      <c r="A55" s="15"/>
      <c r="B55" s="92" t="s">
        <v>98</v>
      </c>
      <c r="C55" s="92" t="s">
        <v>26</v>
      </c>
      <c r="D55" s="92" t="s">
        <v>99</v>
      </c>
      <c r="E55" s="94">
        <v>650380055970</v>
      </c>
      <c r="F55" s="97">
        <v>44.99</v>
      </c>
    </row>
    <row r="56" spans="1:10" s="20" customFormat="1" ht="13.8">
      <c r="A56" s="15"/>
      <c r="B56" s="92" t="s">
        <v>100</v>
      </c>
      <c r="C56" s="92" t="s">
        <v>26</v>
      </c>
      <c r="D56" s="92" t="s">
        <v>53</v>
      </c>
      <c r="E56" s="94">
        <v>650380055987</v>
      </c>
      <c r="F56" s="97">
        <v>44.99</v>
      </c>
    </row>
    <row r="57" spans="1:10" s="20" customFormat="1" ht="13.8">
      <c r="A57" s="15"/>
      <c r="B57" s="92" t="s">
        <v>101</v>
      </c>
      <c r="C57" s="92" t="s">
        <v>55</v>
      </c>
      <c r="D57" s="93" t="s">
        <v>56</v>
      </c>
      <c r="E57" s="94">
        <v>650380055994</v>
      </c>
      <c r="F57" s="97">
        <v>54.99</v>
      </c>
    </row>
    <row r="58" spans="1:10" s="20" customFormat="1">
      <c r="A58" s="15"/>
      <c r="B58" s="92" t="s">
        <v>102</v>
      </c>
      <c r="C58" s="92" t="s">
        <v>26</v>
      </c>
      <c r="D58" s="92" t="s">
        <v>103</v>
      </c>
      <c r="E58" s="94">
        <v>650380056007</v>
      </c>
      <c r="F58" s="97">
        <v>44.99</v>
      </c>
      <c r="I58" s="22"/>
      <c r="J58"/>
    </row>
    <row r="59" spans="1:10" s="20" customFormat="1">
      <c r="A59" s="15"/>
      <c r="B59" s="92" t="s">
        <v>104</v>
      </c>
      <c r="C59" s="92" t="s">
        <v>26</v>
      </c>
      <c r="D59" s="92" t="s">
        <v>105</v>
      </c>
      <c r="E59" s="94">
        <v>650380056014</v>
      </c>
      <c r="F59" s="97">
        <v>44.99</v>
      </c>
      <c r="I59" s="22"/>
      <c r="J59"/>
    </row>
    <row r="60" spans="1:10" s="20" customFormat="1" ht="13.8">
      <c r="A60" s="15"/>
      <c r="B60" s="92" t="s">
        <v>106</v>
      </c>
      <c r="C60" s="92" t="s">
        <v>55</v>
      </c>
      <c r="D60" s="92" t="s">
        <v>72</v>
      </c>
      <c r="E60" s="94">
        <v>650380056649</v>
      </c>
      <c r="F60" s="97">
        <v>54.99</v>
      </c>
    </row>
    <row r="61" spans="1:10" s="20" customFormat="1" ht="13.8">
      <c r="A61" s="15"/>
      <c r="B61" s="92" t="s">
        <v>107</v>
      </c>
      <c r="C61" s="92" t="s">
        <v>55</v>
      </c>
      <c r="D61" s="92" t="s">
        <v>81</v>
      </c>
      <c r="E61" s="94">
        <v>650380056663</v>
      </c>
      <c r="F61" s="97">
        <v>54.99</v>
      </c>
    </row>
    <row r="62" spans="1:10" s="20" customFormat="1" ht="13.8">
      <c r="A62" s="15"/>
      <c r="B62" s="92" t="s">
        <v>108</v>
      </c>
      <c r="C62" s="92" t="s">
        <v>55</v>
      </c>
      <c r="D62" s="92" t="s">
        <v>85</v>
      </c>
      <c r="E62" s="94">
        <v>650380056670</v>
      </c>
      <c r="F62" s="97">
        <v>54.99</v>
      </c>
    </row>
    <row r="63" spans="1:10" s="20" customFormat="1" ht="13.8">
      <c r="A63" s="15"/>
      <c r="B63" s="92" t="s">
        <v>109</v>
      </c>
      <c r="C63" s="92" t="s">
        <v>26</v>
      </c>
      <c r="D63" s="92" t="s">
        <v>93</v>
      </c>
      <c r="E63" s="94">
        <v>650380056694</v>
      </c>
      <c r="F63" s="97">
        <v>44.99</v>
      </c>
    </row>
    <row r="64" spans="1:10" s="20" customFormat="1" ht="13.8">
      <c r="A64" s="15"/>
      <c r="B64" s="92" t="s">
        <v>110</v>
      </c>
      <c r="C64" s="92" t="s">
        <v>26</v>
      </c>
      <c r="D64" s="92" t="s">
        <v>95</v>
      </c>
      <c r="E64" s="94">
        <v>650380056700</v>
      </c>
      <c r="F64" s="97">
        <v>44.99</v>
      </c>
    </row>
    <row r="65" spans="1:10" s="20" customFormat="1" ht="13.8">
      <c r="A65" s="15"/>
      <c r="B65" s="92" t="s">
        <v>111</v>
      </c>
      <c r="C65" s="92" t="s">
        <v>55</v>
      </c>
      <c r="D65" s="92" t="s">
        <v>112</v>
      </c>
      <c r="E65" s="94">
        <v>650380056632</v>
      </c>
      <c r="F65" s="97">
        <v>54.99</v>
      </c>
    </row>
    <row r="66" spans="1:10" s="20" customFormat="1" ht="13.8">
      <c r="A66" s="24"/>
      <c r="B66" s="92" t="s">
        <v>113</v>
      </c>
      <c r="C66" s="92" t="s">
        <v>26</v>
      </c>
      <c r="D66" s="92" t="s">
        <v>114</v>
      </c>
      <c r="E66" s="94">
        <v>650380056687</v>
      </c>
      <c r="F66" s="97">
        <v>44.99</v>
      </c>
    </row>
    <row r="67" spans="1:10">
      <c r="A67" s="15"/>
      <c r="B67" s="92" t="s">
        <v>116</v>
      </c>
      <c r="C67" s="93" t="s">
        <v>26</v>
      </c>
      <c r="D67" s="93" t="s">
        <v>117</v>
      </c>
      <c r="E67" s="94">
        <v>650380056021</v>
      </c>
      <c r="F67" s="97">
        <v>44.99</v>
      </c>
    </row>
    <row r="68" spans="1:10">
      <c r="A68" s="15"/>
      <c r="B68" s="92" t="s">
        <v>118</v>
      </c>
      <c r="C68" s="92" t="s">
        <v>26</v>
      </c>
      <c r="D68" s="92" t="s">
        <v>119</v>
      </c>
      <c r="E68" s="94">
        <v>650380056038</v>
      </c>
      <c r="F68" s="97">
        <v>44.99</v>
      </c>
    </row>
    <row r="69" spans="1:10" s="20" customFormat="1" ht="13.8">
      <c r="A69" s="15"/>
      <c r="B69" s="92" t="s">
        <v>120</v>
      </c>
      <c r="C69" s="92" t="s">
        <v>26</v>
      </c>
      <c r="D69" s="92" t="s">
        <v>39</v>
      </c>
      <c r="E69" s="94">
        <v>650380056045</v>
      </c>
      <c r="F69" s="97">
        <v>44.99</v>
      </c>
    </row>
    <row r="70" spans="1:10" s="20" customFormat="1" ht="13.8">
      <c r="A70" s="15"/>
      <c r="B70" s="92" t="s">
        <v>121</v>
      </c>
      <c r="C70" s="92" t="s">
        <v>26</v>
      </c>
      <c r="D70" s="92" t="s">
        <v>47</v>
      </c>
      <c r="E70" s="94">
        <v>650380056052</v>
      </c>
      <c r="F70" s="97">
        <v>44.99</v>
      </c>
    </row>
    <row r="71" spans="1:10" s="20" customFormat="1" ht="13.8">
      <c r="A71" s="15"/>
      <c r="B71" s="92" t="s">
        <v>122</v>
      </c>
      <c r="C71" s="92" t="s">
        <v>26</v>
      </c>
      <c r="D71" s="92" t="s">
        <v>123</v>
      </c>
      <c r="E71" s="94">
        <v>650380056069</v>
      </c>
      <c r="F71" s="97">
        <v>44.99</v>
      </c>
    </row>
    <row r="72" spans="1:10" s="20" customFormat="1" ht="13.8">
      <c r="A72" s="15"/>
      <c r="B72" s="92" t="s">
        <v>294</v>
      </c>
      <c r="C72" s="92" t="s">
        <v>26</v>
      </c>
      <c r="D72" s="92" t="s">
        <v>51</v>
      </c>
      <c r="E72" s="94">
        <v>650380057660</v>
      </c>
      <c r="F72" s="97">
        <v>44.99</v>
      </c>
    </row>
    <row r="73" spans="1:10" s="20" customFormat="1" ht="13.8">
      <c r="A73" s="15"/>
      <c r="B73" s="92" t="s">
        <v>295</v>
      </c>
      <c r="C73" s="92" t="s">
        <v>26</v>
      </c>
      <c r="D73" s="92" t="s">
        <v>62</v>
      </c>
      <c r="E73" s="94">
        <v>650380057677</v>
      </c>
      <c r="F73" s="97">
        <v>44.99</v>
      </c>
    </row>
    <row r="74" spans="1:10" s="20" customFormat="1" ht="13.8">
      <c r="A74" s="15"/>
      <c r="B74" s="92" t="s">
        <v>124</v>
      </c>
      <c r="C74" s="92" t="s">
        <v>26</v>
      </c>
      <c r="D74" s="92" t="s">
        <v>68</v>
      </c>
      <c r="E74" s="94">
        <v>650380056762</v>
      </c>
      <c r="F74" s="97">
        <v>44.99</v>
      </c>
    </row>
    <row r="75" spans="1:10" s="20" customFormat="1" ht="13.8">
      <c r="A75" s="15"/>
      <c r="B75" s="92" t="s">
        <v>125</v>
      </c>
      <c r="C75" s="92" t="s">
        <v>55</v>
      </c>
      <c r="D75" s="92" t="s">
        <v>81</v>
      </c>
      <c r="E75" s="94">
        <v>650380056816</v>
      </c>
      <c r="F75" s="97">
        <v>54.99</v>
      </c>
    </row>
    <row r="76" spans="1:10" s="20" customFormat="1" ht="13.8">
      <c r="A76" s="15"/>
      <c r="B76" s="92" t="s">
        <v>126</v>
      </c>
      <c r="C76" s="92" t="s">
        <v>55</v>
      </c>
      <c r="D76" s="92" t="s">
        <v>85</v>
      </c>
      <c r="E76" s="94">
        <v>650380056823</v>
      </c>
      <c r="F76" s="97">
        <v>54.99</v>
      </c>
    </row>
    <row r="77" spans="1:10" s="20" customFormat="1">
      <c r="A77" s="15"/>
      <c r="B77" s="92" t="s">
        <v>127</v>
      </c>
      <c r="C77" s="92" t="s">
        <v>26</v>
      </c>
      <c r="D77" s="92" t="s">
        <v>93</v>
      </c>
      <c r="E77" s="94">
        <v>650380056830</v>
      </c>
      <c r="F77" s="97">
        <v>44.99</v>
      </c>
      <c r="I77"/>
      <c r="J77"/>
    </row>
    <row r="78" spans="1:10" s="20" customFormat="1">
      <c r="A78" s="15"/>
      <c r="B78" s="92" t="s">
        <v>128</v>
      </c>
      <c r="C78" s="92" t="s">
        <v>26</v>
      </c>
      <c r="D78" s="92" t="s">
        <v>95</v>
      </c>
      <c r="E78" s="94">
        <v>650380056847</v>
      </c>
      <c r="F78" s="97">
        <v>44.99</v>
      </c>
      <c r="J78"/>
    </row>
    <row r="79" spans="1:10" s="20" customFormat="1">
      <c r="A79" s="15"/>
      <c r="B79" s="92" t="s">
        <v>129</v>
      </c>
      <c r="C79" s="92" t="s">
        <v>26</v>
      </c>
      <c r="D79" s="92" t="s">
        <v>130</v>
      </c>
      <c r="E79" s="94">
        <v>650380056779</v>
      </c>
      <c r="F79" s="97">
        <v>44.99</v>
      </c>
      <c r="H79"/>
    </row>
    <row r="80" spans="1:10" s="20" customFormat="1">
      <c r="A80" s="15"/>
      <c r="B80" s="92" t="s">
        <v>131</v>
      </c>
      <c r="C80" s="92" t="s">
        <v>55</v>
      </c>
      <c r="D80" s="92" t="s">
        <v>112</v>
      </c>
      <c r="E80" s="94">
        <v>650380056786</v>
      </c>
      <c r="F80" s="97">
        <v>54.99</v>
      </c>
      <c r="H80"/>
    </row>
    <row r="81" spans="1:10">
      <c r="A81" s="15"/>
      <c r="B81" s="92" t="s">
        <v>132</v>
      </c>
      <c r="C81" s="92" t="s">
        <v>55</v>
      </c>
      <c r="D81" s="92" t="s">
        <v>133</v>
      </c>
      <c r="E81" s="94">
        <v>650380056809</v>
      </c>
      <c r="F81" s="97">
        <v>54.99</v>
      </c>
      <c r="J81" s="20"/>
    </row>
    <row r="82" spans="1:10">
      <c r="A82" s="15"/>
      <c r="B82" s="92" t="s">
        <v>134</v>
      </c>
      <c r="C82" s="92" t="s">
        <v>55</v>
      </c>
      <c r="D82" s="92" t="s">
        <v>135</v>
      </c>
      <c r="E82" s="94">
        <v>650380056076</v>
      </c>
      <c r="F82" s="97">
        <v>54.99</v>
      </c>
      <c r="H82" s="20"/>
    </row>
    <row r="83" spans="1:10" s="20" customFormat="1" ht="13.8">
      <c r="A83" s="15"/>
      <c r="B83" s="92" t="s">
        <v>136</v>
      </c>
      <c r="C83" s="92" t="s">
        <v>55</v>
      </c>
      <c r="D83" s="92" t="s">
        <v>56</v>
      </c>
      <c r="E83" s="94">
        <v>650380056083</v>
      </c>
      <c r="F83" s="97">
        <v>54.99</v>
      </c>
    </row>
    <row r="84" spans="1:10" s="20" customFormat="1" ht="13.8">
      <c r="A84" s="15"/>
      <c r="B84" s="92" t="s">
        <v>137</v>
      </c>
      <c r="C84" s="92" t="s">
        <v>138</v>
      </c>
      <c r="D84" s="92" t="s">
        <v>139</v>
      </c>
      <c r="E84" s="94">
        <v>650380056090</v>
      </c>
      <c r="F84" s="97">
        <v>54.99</v>
      </c>
    </row>
    <row r="85" spans="1:10" s="20" customFormat="1" ht="15" thickBot="1">
      <c r="A85" s="34"/>
      <c r="B85" s="92" t="s">
        <v>140</v>
      </c>
      <c r="C85" s="92" t="s">
        <v>138</v>
      </c>
      <c r="D85" s="92" t="s">
        <v>141</v>
      </c>
      <c r="E85" s="94">
        <v>650380056106</v>
      </c>
      <c r="F85" s="97">
        <v>54.99</v>
      </c>
      <c r="H85"/>
    </row>
    <row r="86" spans="1:10" s="20" customFormat="1">
      <c r="A86" s="15"/>
      <c r="B86" s="92" t="s">
        <v>143</v>
      </c>
      <c r="C86" s="92" t="s">
        <v>26</v>
      </c>
      <c r="D86" s="92" t="s">
        <v>144</v>
      </c>
      <c r="E86" s="94">
        <v>650380056113</v>
      </c>
      <c r="F86" s="97">
        <v>34.99</v>
      </c>
      <c r="H86"/>
      <c r="I86"/>
    </row>
    <row r="87" spans="1:10" s="20" customFormat="1">
      <c r="A87" s="15"/>
      <c r="B87" s="92" t="s">
        <v>145</v>
      </c>
      <c r="C87" s="92" t="s">
        <v>26</v>
      </c>
      <c r="D87" s="92" t="s">
        <v>146</v>
      </c>
      <c r="E87" s="94">
        <v>650380056120</v>
      </c>
      <c r="F87" s="97">
        <v>34.99</v>
      </c>
      <c r="H87"/>
      <c r="I87"/>
    </row>
    <row r="88" spans="1:10" s="20" customFormat="1">
      <c r="A88" s="15"/>
      <c r="B88" s="92" t="s">
        <v>147</v>
      </c>
      <c r="C88" s="92" t="s">
        <v>26</v>
      </c>
      <c r="D88" s="92" t="s">
        <v>148</v>
      </c>
      <c r="E88" s="94">
        <v>650380056137</v>
      </c>
      <c r="F88" s="97">
        <v>34.99</v>
      </c>
      <c r="H88"/>
      <c r="I88"/>
    </row>
    <row r="89" spans="1:10" s="20" customFormat="1">
      <c r="A89" s="15"/>
      <c r="B89" s="92" t="s">
        <v>149</v>
      </c>
      <c r="C89" s="92" t="s">
        <v>26</v>
      </c>
      <c r="D89" s="92" t="s">
        <v>150</v>
      </c>
      <c r="E89" s="94">
        <v>650380056144</v>
      </c>
      <c r="F89" s="97">
        <v>34.99</v>
      </c>
      <c r="H89"/>
      <c r="I89"/>
    </row>
    <row r="90" spans="1:10" s="20" customFormat="1">
      <c r="A90" s="15"/>
      <c r="B90" s="92" t="s">
        <v>151</v>
      </c>
      <c r="C90" s="92" t="s">
        <v>26</v>
      </c>
      <c r="D90" s="92" t="s">
        <v>51</v>
      </c>
      <c r="E90" s="94">
        <v>650380056151</v>
      </c>
      <c r="F90" s="97">
        <v>34.99</v>
      </c>
      <c r="H90"/>
      <c r="I90"/>
    </row>
    <row r="91" spans="1:10" s="20" customFormat="1">
      <c r="A91" s="15"/>
      <c r="B91" s="92" t="s">
        <v>152</v>
      </c>
      <c r="C91" s="93" t="s">
        <v>26</v>
      </c>
      <c r="D91" s="93" t="s">
        <v>70</v>
      </c>
      <c r="E91" s="94">
        <v>650380056885</v>
      </c>
      <c r="F91" s="97">
        <v>34.99</v>
      </c>
      <c r="H91"/>
      <c r="I91"/>
    </row>
    <row r="92" spans="1:10" s="20" customFormat="1">
      <c r="A92" s="15"/>
      <c r="B92" s="92" t="s">
        <v>153</v>
      </c>
      <c r="C92" s="93" t="s">
        <v>26</v>
      </c>
      <c r="D92" s="93" t="s">
        <v>130</v>
      </c>
      <c r="E92" s="94">
        <v>650380056878</v>
      </c>
      <c r="F92" s="97">
        <v>34.99</v>
      </c>
      <c r="H92"/>
      <c r="I92"/>
    </row>
    <row r="93" spans="1:10" s="20" customFormat="1">
      <c r="A93" s="15"/>
      <c r="B93" s="92" t="s">
        <v>154</v>
      </c>
      <c r="C93" s="93" t="s">
        <v>26</v>
      </c>
      <c r="D93" s="93" t="s">
        <v>155</v>
      </c>
      <c r="E93" s="94">
        <v>650380056892</v>
      </c>
      <c r="F93" s="97">
        <v>34.99</v>
      </c>
      <c r="H93"/>
      <c r="I93"/>
    </row>
    <row r="94" spans="1:10" s="20" customFormat="1">
      <c r="A94" s="15"/>
      <c r="B94" s="92" t="s">
        <v>156</v>
      </c>
      <c r="C94" s="93" t="s">
        <v>26</v>
      </c>
      <c r="D94" s="93" t="s">
        <v>114</v>
      </c>
      <c r="E94" s="94">
        <v>650380056908</v>
      </c>
      <c r="F94" s="97">
        <v>34.99</v>
      </c>
      <c r="H94"/>
      <c r="I94"/>
    </row>
    <row r="95" spans="1:10">
      <c r="A95" s="15"/>
      <c r="B95" s="92" t="s">
        <v>157</v>
      </c>
      <c r="C95" s="92" t="s">
        <v>55</v>
      </c>
      <c r="D95" s="92" t="s">
        <v>135</v>
      </c>
      <c r="E95" s="94">
        <v>650380056168</v>
      </c>
      <c r="F95" s="97">
        <v>41.99</v>
      </c>
    </row>
    <row r="96" spans="1:10" ht="15" thickBot="1">
      <c r="A96" s="34"/>
      <c r="B96" s="92" t="s">
        <v>158</v>
      </c>
      <c r="C96" s="93" t="s">
        <v>55</v>
      </c>
      <c r="D96" s="93" t="s">
        <v>159</v>
      </c>
      <c r="E96" s="94">
        <v>650380056175</v>
      </c>
      <c r="F96" s="97">
        <v>41.99</v>
      </c>
    </row>
    <row r="97" spans="1:9">
      <c r="A97" s="15"/>
      <c r="B97" s="92" t="s">
        <v>315</v>
      </c>
      <c r="C97" s="93" t="s">
        <v>26</v>
      </c>
      <c r="D97" s="93" t="s">
        <v>51</v>
      </c>
      <c r="E97" s="94">
        <v>650380057707</v>
      </c>
      <c r="F97" s="97">
        <v>41.99</v>
      </c>
    </row>
    <row r="98" spans="1:9">
      <c r="A98" s="15"/>
      <c r="B98" s="92" t="s">
        <v>316</v>
      </c>
      <c r="C98" s="93" t="s">
        <v>55</v>
      </c>
      <c r="D98" s="93" t="s">
        <v>72</v>
      </c>
      <c r="E98" s="94">
        <v>650380057691</v>
      </c>
      <c r="F98" s="97">
        <v>54.99</v>
      </c>
    </row>
    <row r="99" spans="1:9">
      <c r="A99" s="15"/>
      <c r="B99" s="92" t="s">
        <v>317</v>
      </c>
      <c r="C99" s="93" t="s">
        <v>320</v>
      </c>
      <c r="D99" s="93" t="s">
        <v>45</v>
      </c>
      <c r="E99" s="94">
        <v>650380057738</v>
      </c>
      <c r="F99" s="97">
        <v>41.99</v>
      </c>
    </row>
    <row r="100" spans="1:9">
      <c r="A100" s="15"/>
      <c r="B100" s="92" t="s">
        <v>318</v>
      </c>
      <c r="C100" s="93" t="s">
        <v>321</v>
      </c>
      <c r="D100" s="93" t="s">
        <v>135</v>
      </c>
      <c r="E100" s="94">
        <v>650380057721</v>
      </c>
      <c r="F100" s="97">
        <v>54.99</v>
      </c>
    </row>
    <row r="101" spans="1:9" ht="15" thickBot="1">
      <c r="A101" s="34"/>
      <c r="B101" s="92" t="s">
        <v>319</v>
      </c>
      <c r="C101" s="92" t="s">
        <v>320</v>
      </c>
      <c r="D101" s="92" t="s">
        <v>130</v>
      </c>
      <c r="E101" s="94">
        <v>650380057714</v>
      </c>
      <c r="F101" s="97">
        <v>41.99</v>
      </c>
    </row>
    <row r="102" spans="1:9" s="20" customFormat="1" ht="13.8">
      <c r="A102" s="15"/>
      <c r="B102" s="92" t="s">
        <v>161</v>
      </c>
      <c r="C102" s="93" t="s">
        <v>26</v>
      </c>
      <c r="D102" s="93" t="s">
        <v>27</v>
      </c>
      <c r="E102" s="94">
        <v>650380056397</v>
      </c>
      <c r="F102" s="97">
        <v>49.99</v>
      </c>
    </row>
    <row r="103" spans="1:9" s="20" customFormat="1">
      <c r="A103" s="15"/>
      <c r="B103" s="92" t="s">
        <v>162</v>
      </c>
      <c r="C103" s="92" t="s">
        <v>26</v>
      </c>
      <c r="D103" s="92" t="s">
        <v>37</v>
      </c>
      <c r="E103" s="94">
        <v>650380056403</v>
      </c>
      <c r="F103" s="97">
        <v>49.99</v>
      </c>
      <c r="H103"/>
      <c r="I103"/>
    </row>
    <row r="104" spans="1:9" s="20" customFormat="1">
      <c r="A104" s="15"/>
      <c r="B104" s="92" t="s">
        <v>163</v>
      </c>
      <c r="C104" s="92" t="s">
        <v>26</v>
      </c>
      <c r="D104" s="92" t="s">
        <v>51</v>
      </c>
      <c r="E104" s="94">
        <v>650380056410</v>
      </c>
      <c r="F104" s="97">
        <v>49.99</v>
      </c>
      <c r="H104"/>
      <c r="I104"/>
    </row>
    <row r="105" spans="1:9">
      <c r="A105" s="15"/>
      <c r="B105" s="92" t="s">
        <v>164</v>
      </c>
      <c r="C105" s="92" t="s">
        <v>26</v>
      </c>
      <c r="D105" s="92" t="s">
        <v>53</v>
      </c>
      <c r="E105" s="94">
        <v>650380056427</v>
      </c>
      <c r="F105" s="97">
        <v>49.99</v>
      </c>
    </row>
    <row r="106" spans="1:9">
      <c r="A106" s="15"/>
      <c r="B106" s="92" t="s">
        <v>165</v>
      </c>
      <c r="C106" s="92" t="s">
        <v>55</v>
      </c>
      <c r="D106" s="92" t="s">
        <v>56</v>
      </c>
      <c r="E106" s="94">
        <v>650380056434</v>
      </c>
      <c r="F106" s="97">
        <v>59.99</v>
      </c>
    </row>
    <row r="107" spans="1:9" s="20" customFormat="1" ht="13.8">
      <c r="A107" s="15"/>
      <c r="B107" s="92" t="s">
        <v>166</v>
      </c>
      <c r="C107" s="92" t="s">
        <v>26</v>
      </c>
      <c r="D107" s="92" t="s">
        <v>60</v>
      </c>
      <c r="E107" s="94">
        <v>650380056441</v>
      </c>
      <c r="F107" s="97">
        <v>49.99</v>
      </c>
    </row>
    <row r="108" spans="1:9" s="20" customFormat="1" ht="13.8">
      <c r="A108" s="15"/>
      <c r="B108" s="92" t="s">
        <v>167</v>
      </c>
      <c r="C108" s="92" t="s">
        <v>26</v>
      </c>
      <c r="D108" s="92" t="s">
        <v>62</v>
      </c>
      <c r="E108" s="94">
        <v>650380056458</v>
      </c>
      <c r="F108" s="97">
        <v>49.99</v>
      </c>
    </row>
    <row r="109" spans="1:9" s="20" customFormat="1" ht="13.8">
      <c r="A109" s="15"/>
      <c r="B109" s="92" t="s">
        <v>168</v>
      </c>
      <c r="C109" s="92" t="s">
        <v>26</v>
      </c>
      <c r="D109" s="92" t="s">
        <v>68</v>
      </c>
      <c r="E109" s="94">
        <v>650380056465</v>
      </c>
      <c r="F109" s="97">
        <v>49.99</v>
      </c>
    </row>
    <row r="110" spans="1:9" s="20" customFormat="1" ht="13.8">
      <c r="A110" s="15"/>
      <c r="B110" s="92" t="s">
        <v>169</v>
      </c>
      <c r="C110" s="92" t="s">
        <v>55</v>
      </c>
      <c r="D110" s="92" t="s">
        <v>85</v>
      </c>
      <c r="E110" s="94">
        <v>650380056519</v>
      </c>
      <c r="F110" s="97">
        <v>59.99</v>
      </c>
    </row>
    <row r="111" spans="1:9" s="20" customFormat="1">
      <c r="A111" s="15"/>
      <c r="B111" s="92" t="s">
        <v>170</v>
      </c>
      <c r="C111" s="92" t="s">
        <v>26</v>
      </c>
      <c r="D111" s="92" t="s">
        <v>130</v>
      </c>
      <c r="E111" s="94">
        <v>650380056472</v>
      </c>
      <c r="F111" s="97">
        <v>49.99</v>
      </c>
      <c r="H111"/>
      <c r="I111"/>
    </row>
    <row r="112" spans="1:9" s="20" customFormat="1">
      <c r="A112" s="15"/>
      <c r="B112" s="92" t="s">
        <v>171</v>
      </c>
      <c r="C112" s="92" t="s">
        <v>55</v>
      </c>
      <c r="D112" s="92" t="s">
        <v>112</v>
      </c>
      <c r="E112" s="94">
        <v>650380056489</v>
      </c>
      <c r="F112" s="97">
        <v>59.99</v>
      </c>
      <c r="H112"/>
      <c r="I112"/>
    </row>
    <row r="113" spans="1:9" s="20" customFormat="1">
      <c r="A113" s="15"/>
      <c r="B113" s="92" t="s">
        <v>172</v>
      </c>
      <c r="C113" s="92" t="s">
        <v>26</v>
      </c>
      <c r="D113" s="92" t="s">
        <v>155</v>
      </c>
      <c r="E113" s="94">
        <v>650380056496</v>
      </c>
      <c r="F113" s="97">
        <v>49.99</v>
      </c>
      <c r="H113"/>
      <c r="I113"/>
    </row>
    <row r="114" spans="1:9" s="20" customFormat="1">
      <c r="A114" s="24"/>
      <c r="B114" s="92" t="s">
        <v>173</v>
      </c>
      <c r="C114" s="92" t="s">
        <v>55</v>
      </c>
      <c r="D114" s="92" t="s">
        <v>133</v>
      </c>
      <c r="E114" s="94">
        <v>650380056502</v>
      </c>
      <c r="F114" s="97">
        <v>59.99</v>
      </c>
      <c r="H114"/>
      <c r="I114"/>
    </row>
    <row r="115" spans="1:9" s="20" customFormat="1" ht="15" thickBot="1">
      <c r="A115" s="34"/>
      <c r="B115" s="92" t="s">
        <v>296</v>
      </c>
      <c r="C115" s="92" t="s">
        <v>55</v>
      </c>
      <c r="D115" s="92" t="s">
        <v>297</v>
      </c>
      <c r="E115" s="94">
        <v>650380057684</v>
      </c>
      <c r="F115" s="97">
        <v>54.99</v>
      </c>
      <c r="H115"/>
      <c r="I115"/>
    </row>
    <row r="116" spans="1:9" s="20" customFormat="1">
      <c r="A116" s="15"/>
      <c r="B116" s="92" t="s">
        <v>175</v>
      </c>
      <c r="C116" s="93" t="s">
        <v>26</v>
      </c>
      <c r="D116" s="93" t="s">
        <v>103</v>
      </c>
      <c r="E116" s="94">
        <v>650380056724</v>
      </c>
      <c r="F116" s="97">
        <v>54.99</v>
      </c>
      <c r="H116"/>
      <c r="I116"/>
    </row>
    <row r="117" spans="1:9" s="20" customFormat="1">
      <c r="A117" s="15"/>
      <c r="B117" s="92" t="s">
        <v>176</v>
      </c>
      <c r="C117" s="93" t="s">
        <v>26</v>
      </c>
      <c r="D117" s="93" t="s">
        <v>105</v>
      </c>
      <c r="E117" s="94">
        <v>650380056731</v>
      </c>
      <c r="F117" s="97">
        <v>54.99</v>
      </c>
      <c r="H117"/>
      <c r="I117"/>
    </row>
    <row r="118" spans="1:9" s="20" customFormat="1">
      <c r="A118" s="15"/>
      <c r="B118" s="92" t="s">
        <v>177</v>
      </c>
      <c r="C118" s="93" t="s">
        <v>26</v>
      </c>
      <c r="D118" s="93" t="s">
        <v>60</v>
      </c>
      <c r="E118" s="94">
        <v>650380056717</v>
      </c>
      <c r="F118" s="97">
        <v>54.99</v>
      </c>
      <c r="H118"/>
      <c r="I118"/>
    </row>
    <row r="119" spans="1:9" s="20" customFormat="1">
      <c r="A119" s="15"/>
      <c r="B119" s="92" t="s">
        <v>178</v>
      </c>
      <c r="C119" s="93" t="s">
        <v>55</v>
      </c>
      <c r="D119" s="93" t="s">
        <v>81</v>
      </c>
      <c r="E119" s="94">
        <v>650380056748</v>
      </c>
      <c r="F119" s="97">
        <v>59.99</v>
      </c>
      <c r="H119"/>
      <c r="I119"/>
    </row>
    <row r="120" spans="1:9" s="20" customFormat="1" ht="13.8">
      <c r="A120" s="24"/>
      <c r="B120" s="92" t="s">
        <v>179</v>
      </c>
      <c r="C120" s="92" t="s">
        <v>55</v>
      </c>
      <c r="D120" s="92" t="s">
        <v>85</v>
      </c>
      <c r="E120" s="94">
        <v>650380056755</v>
      </c>
      <c r="F120" s="97">
        <v>59.99</v>
      </c>
    </row>
    <row r="121" spans="1:9">
      <c r="A121" s="15"/>
      <c r="B121" s="92" t="s">
        <v>181</v>
      </c>
      <c r="C121" s="92" t="s">
        <v>55</v>
      </c>
      <c r="D121" s="92" t="s">
        <v>56</v>
      </c>
      <c r="E121" s="94">
        <v>650380056618</v>
      </c>
      <c r="F121" s="97">
        <v>59.99</v>
      </c>
    </row>
    <row r="122" spans="1:9">
      <c r="A122" s="15"/>
      <c r="B122" s="92" t="s">
        <v>322</v>
      </c>
      <c r="C122" s="93" t="s">
        <v>320</v>
      </c>
      <c r="D122" s="92" t="s">
        <v>60</v>
      </c>
      <c r="E122" s="94">
        <v>650380057745</v>
      </c>
      <c r="F122" s="97">
        <v>49.99</v>
      </c>
    </row>
    <row r="123" spans="1:9">
      <c r="A123" s="15"/>
      <c r="B123" s="92" t="s">
        <v>182</v>
      </c>
      <c r="C123" s="93" t="s">
        <v>26</v>
      </c>
      <c r="D123" s="93" t="s">
        <v>68</v>
      </c>
      <c r="E123" s="94">
        <v>650380056526</v>
      </c>
      <c r="F123" s="97">
        <v>49.99</v>
      </c>
    </row>
    <row r="124" spans="1:9" s="20" customFormat="1" ht="13.8">
      <c r="A124" s="15"/>
      <c r="B124" s="92" t="s">
        <v>183</v>
      </c>
      <c r="C124" s="92" t="s">
        <v>74</v>
      </c>
      <c r="D124" s="92" t="s">
        <v>75</v>
      </c>
      <c r="E124" s="94">
        <v>650380056625</v>
      </c>
      <c r="F124" s="97">
        <v>54.99</v>
      </c>
    </row>
    <row r="125" spans="1:9" s="20" customFormat="1" ht="13.8">
      <c r="A125" s="15"/>
      <c r="B125" s="92" t="s">
        <v>184</v>
      </c>
      <c r="C125" s="92" t="s">
        <v>74</v>
      </c>
      <c r="D125" s="92" t="s">
        <v>79</v>
      </c>
      <c r="E125" s="94">
        <v>650380056540</v>
      </c>
      <c r="F125" s="97">
        <v>54.99</v>
      </c>
    </row>
    <row r="126" spans="1:9" s="20" customFormat="1" ht="13.8">
      <c r="A126" s="15"/>
      <c r="B126" s="92" t="s">
        <v>185</v>
      </c>
      <c r="C126" s="92" t="s">
        <v>26</v>
      </c>
      <c r="D126" s="92" t="s">
        <v>83</v>
      </c>
      <c r="E126" s="94">
        <v>650380056564</v>
      </c>
      <c r="F126" s="97">
        <v>49.99</v>
      </c>
    </row>
    <row r="127" spans="1:9" s="20" customFormat="1" ht="13.8">
      <c r="A127" s="15"/>
      <c r="B127" s="92" t="s">
        <v>186</v>
      </c>
      <c r="C127" s="92" t="s">
        <v>26</v>
      </c>
      <c r="D127" s="92" t="s">
        <v>87</v>
      </c>
      <c r="E127" s="94">
        <v>650380056588</v>
      </c>
      <c r="F127" s="97">
        <v>49.99</v>
      </c>
    </row>
    <row r="128" spans="1:9" s="20" customFormat="1" ht="13.8">
      <c r="A128" s="15"/>
      <c r="B128" s="92" t="s">
        <v>188</v>
      </c>
      <c r="C128" s="92" t="s">
        <v>55</v>
      </c>
      <c r="D128" s="92" t="s">
        <v>189</v>
      </c>
      <c r="E128" s="94">
        <v>650380056601</v>
      </c>
      <c r="F128" s="97">
        <v>59.99</v>
      </c>
    </row>
    <row r="129" spans="1:10" s="20" customFormat="1" ht="13.8">
      <c r="A129" s="24"/>
      <c r="B129" s="92" t="s">
        <v>190</v>
      </c>
      <c r="C129" s="92" t="s">
        <v>26</v>
      </c>
      <c r="D129" s="92" t="s">
        <v>191</v>
      </c>
      <c r="E129" s="94">
        <v>650380056595</v>
      </c>
      <c r="F129" s="97">
        <v>49.99</v>
      </c>
    </row>
    <row r="130" spans="1:10" s="20" customFormat="1">
      <c r="A130" s="15"/>
      <c r="B130" s="92" t="s">
        <v>193</v>
      </c>
      <c r="C130" s="92" t="s">
        <v>26</v>
      </c>
      <c r="D130" s="92" t="s">
        <v>68</v>
      </c>
      <c r="E130" s="94">
        <v>650380057158</v>
      </c>
      <c r="F130" s="97">
        <v>49.99</v>
      </c>
      <c r="H130"/>
      <c r="I130"/>
    </row>
    <row r="131" spans="1:10" s="20" customFormat="1">
      <c r="A131" s="15"/>
      <c r="B131" s="92" t="s">
        <v>194</v>
      </c>
      <c r="C131" s="92" t="s">
        <v>55</v>
      </c>
      <c r="D131" s="92" t="s">
        <v>72</v>
      </c>
      <c r="E131" s="94">
        <v>650380057141</v>
      </c>
      <c r="F131" s="97">
        <v>54.99</v>
      </c>
      <c r="H131"/>
      <c r="I131"/>
    </row>
    <row r="132" spans="1:10" s="20" customFormat="1">
      <c r="A132" s="15"/>
      <c r="B132" s="92" t="s">
        <v>195</v>
      </c>
      <c r="C132" s="93" t="s">
        <v>74</v>
      </c>
      <c r="D132" s="93" t="s">
        <v>77</v>
      </c>
      <c r="E132" s="94">
        <v>650380057165</v>
      </c>
      <c r="F132" s="97">
        <v>54.99</v>
      </c>
      <c r="H132"/>
      <c r="I132"/>
    </row>
    <row r="133" spans="1:10" s="20" customFormat="1">
      <c r="A133" s="24"/>
      <c r="B133" s="92" t="s">
        <v>196</v>
      </c>
      <c r="C133" s="92" t="s">
        <v>335</v>
      </c>
      <c r="D133" s="92" t="s">
        <v>133</v>
      </c>
      <c r="E133" s="94">
        <v>650380057134</v>
      </c>
      <c r="F133" s="97">
        <v>64.989999999999995</v>
      </c>
      <c r="H133"/>
      <c r="I133"/>
    </row>
    <row r="134" spans="1:10">
      <c r="A134" s="24"/>
      <c r="B134" s="92" t="s">
        <v>330</v>
      </c>
      <c r="C134" s="92" t="s">
        <v>396</v>
      </c>
      <c r="D134" s="92" t="s">
        <v>331</v>
      </c>
      <c r="E134" s="94">
        <v>650380057783</v>
      </c>
      <c r="F134" s="97">
        <v>64.989999999999995</v>
      </c>
      <c r="J134" s="20"/>
    </row>
    <row r="135" spans="1:10" s="20" customFormat="1">
      <c r="A135" s="15"/>
      <c r="B135" s="92" t="s">
        <v>198</v>
      </c>
      <c r="C135" s="92" t="s">
        <v>26</v>
      </c>
      <c r="D135" s="92" t="s">
        <v>60</v>
      </c>
      <c r="E135" s="94">
        <v>650380057295</v>
      </c>
      <c r="F135" s="97">
        <v>44.99</v>
      </c>
      <c r="H135"/>
      <c r="I135"/>
    </row>
    <row r="136" spans="1:10" s="20" customFormat="1">
      <c r="A136" s="15"/>
      <c r="B136" s="92" t="s">
        <v>199</v>
      </c>
      <c r="C136" s="92" t="s">
        <v>26</v>
      </c>
      <c r="D136" s="92" t="s">
        <v>62</v>
      </c>
      <c r="E136" s="94">
        <v>650380057288</v>
      </c>
      <c r="F136" s="97">
        <v>44.99</v>
      </c>
      <c r="H136"/>
      <c r="I136"/>
    </row>
    <row r="137" spans="1:10" s="20" customFormat="1">
      <c r="A137" s="15"/>
      <c r="B137" s="92" t="s">
        <v>200</v>
      </c>
      <c r="C137" s="92" t="s">
        <v>26</v>
      </c>
      <c r="D137" s="93" t="s">
        <v>66</v>
      </c>
      <c r="E137" s="94">
        <v>650380057271</v>
      </c>
      <c r="F137" s="97">
        <v>44.99</v>
      </c>
      <c r="H137"/>
      <c r="I137"/>
    </row>
    <row r="138" spans="1:10" s="20" customFormat="1">
      <c r="A138" s="15"/>
      <c r="B138" s="92" t="s">
        <v>201</v>
      </c>
      <c r="C138" s="92" t="s">
        <v>26</v>
      </c>
      <c r="D138" s="92" t="s">
        <v>83</v>
      </c>
      <c r="E138" s="94">
        <v>650380057264</v>
      </c>
      <c r="F138" s="97">
        <v>44.99</v>
      </c>
      <c r="H138"/>
      <c r="I138"/>
    </row>
    <row r="139" spans="1:10" s="20" customFormat="1">
      <c r="A139" s="15"/>
      <c r="B139" s="92" t="s">
        <v>202</v>
      </c>
      <c r="C139" s="92" t="s">
        <v>203</v>
      </c>
      <c r="D139" s="92" t="s">
        <v>204</v>
      </c>
      <c r="E139" s="94">
        <v>650380057301</v>
      </c>
      <c r="F139" s="97">
        <v>44.99</v>
      </c>
      <c r="H139"/>
      <c r="I139"/>
      <c r="J139"/>
    </row>
    <row r="140" spans="1:10" s="20" customFormat="1">
      <c r="A140" s="15"/>
      <c r="B140" s="92" t="s">
        <v>205</v>
      </c>
      <c r="C140" s="92" t="s">
        <v>203</v>
      </c>
      <c r="D140" s="92" t="s">
        <v>204</v>
      </c>
      <c r="E140" s="94">
        <v>650380057318</v>
      </c>
      <c r="F140" s="97">
        <v>44.9</v>
      </c>
      <c r="H140"/>
      <c r="I140"/>
      <c r="J140"/>
    </row>
    <row r="141" spans="1:10" s="20" customFormat="1">
      <c r="A141" s="15"/>
      <c r="B141" s="92" t="s">
        <v>206</v>
      </c>
      <c r="C141" s="92" t="s">
        <v>74</v>
      </c>
      <c r="D141" s="92" t="s">
        <v>204</v>
      </c>
      <c r="E141" s="94">
        <v>650380057325</v>
      </c>
      <c r="F141" s="97">
        <v>59.99</v>
      </c>
      <c r="H141"/>
      <c r="I141"/>
      <c r="J141"/>
    </row>
    <row r="142" spans="1:10" s="20" customFormat="1">
      <c r="A142" s="15"/>
      <c r="B142" s="92" t="s">
        <v>207</v>
      </c>
      <c r="C142" s="92" t="s">
        <v>74</v>
      </c>
      <c r="D142" s="92" t="s">
        <v>204</v>
      </c>
      <c r="E142" s="94">
        <v>650380057332</v>
      </c>
      <c r="F142" s="97">
        <v>54.99</v>
      </c>
      <c r="H142"/>
      <c r="I142"/>
      <c r="J142"/>
    </row>
    <row r="143" spans="1:10" s="20" customFormat="1">
      <c r="A143" s="15"/>
      <c r="B143" s="92" t="s">
        <v>208</v>
      </c>
      <c r="C143" s="92" t="s">
        <v>74</v>
      </c>
      <c r="D143" s="92" t="s">
        <v>75</v>
      </c>
      <c r="E143" s="94">
        <v>650380057349</v>
      </c>
      <c r="F143" s="97">
        <v>54.99</v>
      </c>
      <c r="H143"/>
      <c r="I143"/>
      <c r="J143"/>
    </row>
    <row r="144" spans="1:10" s="20" customFormat="1">
      <c r="A144" s="15"/>
      <c r="B144" s="92" t="s">
        <v>209</v>
      </c>
      <c r="C144" s="92" t="s">
        <v>74</v>
      </c>
      <c r="D144" s="92" t="s">
        <v>210</v>
      </c>
      <c r="E144" s="94">
        <v>650380057356</v>
      </c>
      <c r="F144" s="97">
        <v>59.99</v>
      </c>
      <c r="H144"/>
      <c r="I144"/>
      <c r="J144"/>
    </row>
    <row r="145" spans="1:10" s="20" customFormat="1">
      <c r="A145" s="15"/>
      <c r="B145" s="92" t="s">
        <v>211</v>
      </c>
      <c r="C145" s="92" t="s">
        <v>74</v>
      </c>
      <c r="D145" s="93" t="s">
        <v>210</v>
      </c>
      <c r="E145" s="94">
        <v>650380057363</v>
      </c>
      <c r="F145" s="97">
        <v>54.99</v>
      </c>
      <c r="H145"/>
      <c r="I145"/>
      <c r="J145"/>
    </row>
    <row r="146" spans="1:10" s="20" customFormat="1">
      <c r="A146" s="15"/>
      <c r="B146" s="92" t="s">
        <v>212</v>
      </c>
      <c r="C146" s="92" t="s">
        <v>74</v>
      </c>
      <c r="D146" s="92" t="s">
        <v>213</v>
      </c>
      <c r="E146" s="94">
        <v>650380057370</v>
      </c>
      <c r="F146" s="97">
        <v>59.99</v>
      </c>
      <c r="H146"/>
      <c r="I146"/>
      <c r="J146"/>
    </row>
    <row r="147" spans="1:10" s="20" customFormat="1">
      <c r="A147" s="15"/>
      <c r="B147" s="92" t="s">
        <v>214</v>
      </c>
      <c r="C147" s="92" t="s">
        <v>74</v>
      </c>
      <c r="D147" s="92" t="s">
        <v>213</v>
      </c>
      <c r="E147" s="94">
        <v>650380057387</v>
      </c>
      <c r="F147" s="97">
        <v>54.99</v>
      </c>
      <c r="H147"/>
      <c r="I147"/>
      <c r="J147"/>
    </row>
    <row r="148" spans="1:10" s="20" customFormat="1">
      <c r="A148" s="15"/>
      <c r="B148" s="92" t="s">
        <v>215</v>
      </c>
      <c r="C148" s="92" t="s">
        <v>74</v>
      </c>
      <c r="D148" s="92" t="s">
        <v>216</v>
      </c>
      <c r="E148" s="94">
        <v>650380057394</v>
      </c>
      <c r="F148" s="97">
        <v>59.99</v>
      </c>
      <c r="H148"/>
      <c r="I148"/>
      <c r="J148"/>
    </row>
    <row r="149" spans="1:10" s="20" customFormat="1">
      <c r="A149" s="15"/>
      <c r="B149" s="92" t="s">
        <v>217</v>
      </c>
      <c r="C149" s="92" t="s">
        <v>74</v>
      </c>
      <c r="D149" s="92" t="s">
        <v>216</v>
      </c>
      <c r="E149" s="94">
        <v>650380057400</v>
      </c>
      <c r="F149" s="97">
        <v>54.99</v>
      </c>
      <c r="H149"/>
      <c r="I149"/>
      <c r="J149"/>
    </row>
    <row r="150" spans="1:10" s="20" customFormat="1">
      <c r="A150" s="15"/>
      <c r="B150" s="92" t="s">
        <v>218</v>
      </c>
      <c r="C150" s="92" t="s">
        <v>74</v>
      </c>
      <c r="D150" s="92" t="s">
        <v>75</v>
      </c>
      <c r="E150" s="94">
        <v>650380057417</v>
      </c>
      <c r="F150" s="97">
        <v>59.99</v>
      </c>
      <c r="H150"/>
      <c r="I150"/>
      <c r="J150"/>
    </row>
    <row r="151" spans="1:10" s="20" customFormat="1">
      <c r="A151" s="15"/>
      <c r="B151" s="92" t="s">
        <v>219</v>
      </c>
      <c r="C151" s="92" t="s">
        <v>74</v>
      </c>
      <c r="D151" s="92" t="s">
        <v>75</v>
      </c>
      <c r="E151" s="94">
        <v>650380057424</v>
      </c>
      <c r="F151" s="97">
        <v>54.99</v>
      </c>
      <c r="H151"/>
      <c r="I151"/>
      <c r="J151"/>
    </row>
    <row r="152" spans="1:10" s="20" customFormat="1">
      <c r="A152" s="15"/>
      <c r="B152" s="92" t="s">
        <v>220</v>
      </c>
      <c r="C152" s="92" t="s">
        <v>74</v>
      </c>
      <c r="D152" s="92" t="s">
        <v>221</v>
      </c>
      <c r="E152" s="94">
        <v>650380057431</v>
      </c>
      <c r="F152" s="97">
        <v>54.99</v>
      </c>
      <c r="H152"/>
      <c r="I152"/>
      <c r="J152"/>
    </row>
    <row r="153" spans="1:10" s="20" customFormat="1">
      <c r="A153" s="15"/>
      <c r="B153" s="92" t="s">
        <v>222</v>
      </c>
      <c r="C153" s="92" t="s">
        <v>74</v>
      </c>
      <c r="D153" s="92" t="s">
        <v>216</v>
      </c>
      <c r="E153" s="94">
        <v>650380057448</v>
      </c>
      <c r="F153" s="97">
        <v>59.99</v>
      </c>
      <c r="H153"/>
      <c r="I153"/>
      <c r="J153"/>
    </row>
    <row r="154" spans="1:10" s="20" customFormat="1">
      <c r="A154" s="15"/>
      <c r="B154" s="92" t="s">
        <v>223</v>
      </c>
      <c r="C154" s="92" t="s">
        <v>74</v>
      </c>
      <c r="D154" s="93" t="s">
        <v>216</v>
      </c>
      <c r="E154" s="94">
        <v>650380057455</v>
      </c>
      <c r="F154" s="97">
        <v>54.99</v>
      </c>
      <c r="H154"/>
      <c r="I154"/>
      <c r="J154"/>
    </row>
    <row r="155" spans="1:10" s="20" customFormat="1">
      <c r="A155" s="15"/>
      <c r="B155" s="92" t="s">
        <v>224</v>
      </c>
      <c r="C155" s="92" t="s">
        <v>74</v>
      </c>
      <c r="D155" s="92" t="s">
        <v>225</v>
      </c>
      <c r="E155" s="94">
        <v>650380057462</v>
      </c>
      <c r="F155" s="97">
        <v>54.99</v>
      </c>
      <c r="H155"/>
      <c r="I155"/>
      <c r="J155"/>
    </row>
    <row r="156" spans="1:10" s="20" customFormat="1">
      <c r="A156" s="15"/>
      <c r="B156" s="92" t="s">
        <v>226</v>
      </c>
      <c r="C156" s="92" t="s">
        <v>74</v>
      </c>
      <c r="D156" s="92" t="s">
        <v>204</v>
      </c>
      <c r="E156" s="94">
        <v>650380057479</v>
      </c>
      <c r="F156" s="97">
        <v>59.99</v>
      </c>
      <c r="H156"/>
      <c r="I156"/>
      <c r="J156"/>
    </row>
    <row r="157" spans="1:10" s="20" customFormat="1">
      <c r="A157" s="15"/>
      <c r="B157" s="92" t="s">
        <v>227</v>
      </c>
      <c r="C157" s="92" t="s">
        <v>26</v>
      </c>
      <c r="D157" s="92" t="s">
        <v>60</v>
      </c>
      <c r="E157" s="94">
        <v>650380057516</v>
      </c>
      <c r="F157" s="97">
        <v>54.99</v>
      </c>
      <c r="H157"/>
      <c r="I157"/>
      <c r="J157"/>
    </row>
    <row r="158" spans="1:10" s="20" customFormat="1">
      <c r="A158" s="15"/>
      <c r="B158" s="92" t="s">
        <v>228</v>
      </c>
      <c r="C158" s="92" t="s">
        <v>26</v>
      </c>
      <c r="D158" s="92" t="s">
        <v>45</v>
      </c>
      <c r="E158" s="94">
        <v>650380057509</v>
      </c>
      <c r="F158" s="97">
        <v>54.99</v>
      </c>
      <c r="H158"/>
      <c r="I158"/>
      <c r="J158"/>
    </row>
    <row r="159" spans="1:10" s="20" customFormat="1">
      <c r="A159" s="15"/>
      <c r="B159" s="92" t="s">
        <v>229</v>
      </c>
      <c r="C159" s="92" t="s">
        <v>26</v>
      </c>
      <c r="D159" s="92" t="s">
        <v>62</v>
      </c>
      <c r="E159" s="94">
        <v>650380057493</v>
      </c>
      <c r="F159" s="97">
        <v>54.99</v>
      </c>
      <c r="H159"/>
      <c r="I159"/>
      <c r="J159"/>
    </row>
    <row r="160" spans="1:10" s="20" customFormat="1">
      <c r="A160" s="24"/>
      <c r="B160" s="92" t="s">
        <v>230</v>
      </c>
      <c r="C160" s="92" t="s">
        <v>74</v>
      </c>
      <c r="D160" s="92" t="s">
        <v>75</v>
      </c>
      <c r="E160" s="94">
        <v>650380057486</v>
      </c>
      <c r="F160" s="97">
        <v>59.99</v>
      </c>
      <c r="H160"/>
      <c r="I160"/>
      <c r="J160"/>
    </row>
    <row r="161" spans="1:10" s="20" customFormat="1" ht="15" thickBot="1">
      <c r="A161" s="34"/>
      <c r="B161" s="92" t="s">
        <v>356</v>
      </c>
      <c r="C161" s="92" t="s">
        <v>357</v>
      </c>
      <c r="D161" s="92" t="s">
        <v>358</v>
      </c>
      <c r="E161" s="94">
        <v>650380057905</v>
      </c>
      <c r="F161" s="97">
        <v>54.99</v>
      </c>
      <c r="H161"/>
      <c r="I161"/>
      <c r="J161"/>
    </row>
    <row r="162" spans="1:10" s="20" customFormat="1">
      <c r="A162" s="15"/>
      <c r="B162" s="92" t="s">
        <v>232</v>
      </c>
      <c r="C162" s="92" t="s">
        <v>26</v>
      </c>
      <c r="D162" s="92" t="s">
        <v>233</v>
      </c>
      <c r="E162" s="94">
        <v>650380057110</v>
      </c>
      <c r="F162" s="97">
        <v>44.99</v>
      </c>
      <c r="H162"/>
      <c r="I162"/>
      <c r="J162"/>
    </row>
    <row r="163" spans="1:10" s="20" customFormat="1">
      <c r="A163" s="15"/>
      <c r="B163" s="92" t="s">
        <v>234</v>
      </c>
      <c r="C163" s="92" t="s">
        <v>26</v>
      </c>
      <c r="D163" s="93" t="s">
        <v>49</v>
      </c>
      <c r="E163" s="94">
        <v>650380057103</v>
      </c>
      <c r="F163" s="97">
        <v>44.99</v>
      </c>
      <c r="H163"/>
      <c r="I163"/>
      <c r="J163"/>
    </row>
    <row r="164" spans="1:10" s="20" customFormat="1">
      <c r="A164" s="15"/>
      <c r="B164" s="92" t="s">
        <v>235</v>
      </c>
      <c r="C164" s="92" t="s">
        <v>26</v>
      </c>
      <c r="D164" s="92" t="s">
        <v>236</v>
      </c>
      <c r="E164" s="94">
        <v>650380057097</v>
      </c>
      <c r="F164" s="97">
        <v>44.99</v>
      </c>
      <c r="H164"/>
      <c r="I164"/>
      <c r="J164"/>
    </row>
    <row r="165" spans="1:10" s="20" customFormat="1">
      <c r="A165" s="15"/>
      <c r="B165" s="92" t="s">
        <v>237</v>
      </c>
      <c r="C165" s="92" t="s">
        <v>55</v>
      </c>
      <c r="D165" s="92" t="s">
        <v>135</v>
      </c>
      <c r="E165" s="94">
        <v>650380057127</v>
      </c>
      <c r="F165" s="97">
        <v>64.989999999999995</v>
      </c>
      <c r="H165"/>
      <c r="I165"/>
      <c r="J165"/>
    </row>
    <row r="166" spans="1:10" s="20" customFormat="1" ht="15" thickBot="1">
      <c r="A166" s="34"/>
      <c r="B166" s="96" t="s">
        <v>407</v>
      </c>
      <c r="C166" s="92" t="s">
        <v>26</v>
      </c>
      <c r="D166" s="92" t="s">
        <v>408</v>
      </c>
      <c r="E166" s="94">
        <v>650380058278</v>
      </c>
      <c r="F166" s="97">
        <v>44.99</v>
      </c>
      <c r="H166"/>
      <c r="I166"/>
      <c r="J166"/>
    </row>
    <row r="167" spans="1:10">
      <c r="A167" s="15"/>
      <c r="B167" s="92" t="s">
        <v>311</v>
      </c>
      <c r="C167" s="92" t="s">
        <v>26</v>
      </c>
      <c r="D167" s="93" t="s">
        <v>146</v>
      </c>
      <c r="E167" s="94">
        <v>650380057585</v>
      </c>
      <c r="F167" s="97">
        <v>44.99</v>
      </c>
    </row>
    <row r="168" spans="1:10">
      <c r="A168" s="15"/>
      <c r="B168" s="92" t="s">
        <v>239</v>
      </c>
      <c r="C168" s="92" t="s">
        <v>26</v>
      </c>
      <c r="D168" s="93" t="s">
        <v>60</v>
      </c>
      <c r="E168" s="94">
        <v>650380057059</v>
      </c>
      <c r="F168" s="97">
        <v>44.99</v>
      </c>
    </row>
    <row r="169" spans="1:10">
      <c r="A169" s="15"/>
      <c r="B169" s="92" t="s">
        <v>240</v>
      </c>
      <c r="C169" s="92" t="s">
        <v>26</v>
      </c>
      <c r="D169" s="92" t="s">
        <v>83</v>
      </c>
      <c r="E169" s="94">
        <v>650380057042</v>
      </c>
      <c r="F169" s="97">
        <v>44.99</v>
      </c>
    </row>
    <row r="170" spans="1:10">
      <c r="A170" s="24"/>
      <c r="B170" s="92" t="s">
        <v>298</v>
      </c>
      <c r="C170" s="92" t="s">
        <v>397</v>
      </c>
      <c r="D170" s="92" t="s">
        <v>75</v>
      </c>
      <c r="E170" s="94">
        <v>650380057592</v>
      </c>
      <c r="F170" s="97">
        <v>64.989999999999995</v>
      </c>
    </row>
    <row r="171" spans="1:10">
      <c r="A171" s="24"/>
      <c r="B171" s="92" t="s">
        <v>299</v>
      </c>
      <c r="C171" s="92" t="s">
        <v>26</v>
      </c>
      <c r="D171" s="92" t="s">
        <v>91</v>
      </c>
      <c r="E171" s="94">
        <v>650380057578</v>
      </c>
      <c r="F171" s="97">
        <v>44.99</v>
      </c>
    </row>
    <row r="172" spans="1:10">
      <c r="A172" s="24"/>
      <c r="B172" s="92" t="s">
        <v>241</v>
      </c>
      <c r="C172" s="92" t="s">
        <v>55</v>
      </c>
      <c r="D172" s="92" t="s">
        <v>133</v>
      </c>
      <c r="E172" s="94">
        <v>650380057066</v>
      </c>
      <c r="F172" s="97">
        <v>64.989999999999995</v>
      </c>
    </row>
    <row r="173" spans="1:10" ht="15" thickBot="1">
      <c r="A173" s="34"/>
      <c r="B173" s="96" t="s">
        <v>406</v>
      </c>
      <c r="C173" s="92" t="s">
        <v>26</v>
      </c>
      <c r="D173" s="92" t="s">
        <v>327</v>
      </c>
      <c r="E173" s="94">
        <v>650380058315</v>
      </c>
      <c r="F173" s="97">
        <v>44.99</v>
      </c>
    </row>
    <row r="174" spans="1:10">
      <c r="A174" s="15"/>
      <c r="B174" s="92" t="s">
        <v>243</v>
      </c>
      <c r="C174" s="92" t="s">
        <v>26</v>
      </c>
      <c r="D174" s="93" t="s">
        <v>105</v>
      </c>
      <c r="E174" s="94">
        <v>650380056922</v>
      </c>
      <c r="F174" s="97">
        <v>49.99</v>
      </c>
    </row>
    <row r="175" spans="1:10">
      <c r="A175" s="15"/>
      <c r="B175" s="92" t="s">
        <v>244</v>
      </c>
      <c r="C175" s="92" t="s">
        <v>26</v>
      </c>
      <c r="D175" s="92" t="s">
        <v>45</v>
      </c>
      <c r="E175" s="94">
        <v>650380057028</v>
      </c>
      <c r="F175" s="97">
        <v>49.99</v>
      </c>
    </row>
    <row r="176" spans="1:10">
      <c r="A176" s="15"/>
      <c r="B176" s="92" t="s">
        <v>245</v>
      </c>
      <c r="C176" s="92" t="s">
        <v>26</v>
      </c>
      <c r="D176" s="92" t="s">
        <v>60</v>
      </c>
      <c r="E176" s="94">
        <v>650380056915</v>
      </c>
      <c r="F176" s="97">
        <v>49.99</v>
      </c>
    </row>
    <row r="177" spans="1:6">
      <c r="A177" s="15"/>
      <c r="B177" s="92" t="s">
        <v>246</v>
      </c>
      <c r="C177" s="92" t="s">
        <v>55</v>
      </c>
      <c r="D177" s="93" t="s">
        <v>72</v>
      </c>
      <c r="E177" s="94">
        <v>650380057035</v>
      </c>
      <c r="F177" s="97">
        <v>64.989999999999995</v>
      </c>
    </row>
    <row r="178" spans="1:6">
      <c r="A178" s="15"/>
      <c r="B178" s="96" t="s">
        <v>414</v>
      </c>
      <c r="C178" s="92" t="s">
        <v>326</v>
      </c>
      <c r="D178" s="93" t="s">
        <v>327</v>
      </c>
      <c r="E178" s="94">
        <v>650380058377</v>
      </c>
      <c r="F178" s="97">
        <v>69.989999999999995</v>
      </c>
    </row>
    <row r="179" spans="1:6">
      <c r="A179" s="15"/>
      <c r="B179" s="92" t="s">
        <v>247</v>
      </c>
      <c r="C179" s="92" t="s">
        <v>74</v>
      </c>
      <c r="D179" s="92" t="s">
        <v>248</v>
      </c>
      <c r="E179" s="94">
        <v>650380056939</v>
      </c>
      <c r="F179" s="97">
        <v>59.99</v>
      </c>
    </row>
    <row r="180" spans="1:6">
      <c r="A180" s="15"/>
      <c r="B180" s="92" t="s">
        <v>249</v>
      </c>
      <c r="C180" s="92" t="s">
        <v>26</v>
      </c>
      <c r="D180" s="93" t="s">
        <v>37</v>
      </c>
      <c r="E180" s="94">
        <v>650380057011</v>
      </c>
      <c r="F180" s="97">
        <v>59.99</v>
      </c>
    </row>
    <row r="181" spans="1:6">
      <c r="A181" s="15"/>
      <c r="B181" s="92" t="s">
        <v>250</v>
      </c>
      <c r="C181" s="92" t="s">
        <v>26</v>
      </c>
      <c r="D181" s="92" t="s">
        <v>62</v>
      </c>
      <c r="E181" s="94">
        <v>650380057004</v>
      </c>
      <c r="F181" s="97">
        <v>59.99</v>
      </c>
    </row>
    <row r="182" spans="1:6">
      <c r="A182" s="15"/>
      <c r="B182" s="92" t="s">
        <v>332</v>
      </c>
      <c r="C182" s="92" t="s">
        <v>26</v>
      </c>
      <c r="D182" s="92" t="s">
        <v>327</v>
      </c>
      <c r="E182" s="94">
        <v>650380057837</v>
      </c>
      <c r="F182" s="97">
        <v>59.99</v>
      </c>
    </row>
    <row r="183" spans="1:6">
      <c r="A183" s="15"/>
      <c r="B183" s="92" t="s">
        <v>251</v>
      </c>
      <c r="C183" s="92" t="s">
        <v>26</v>
      </c>
      <c r="D183" s="92" t="s">
        <v>252</v>
      </c>
      <c r="E183" s="94">
        <v>650380056991</v>
      </c>
      <c r="F183" s="97">
        <v>59.99</v>
      </c>
    </row>
    <row r="184" spans="1:6">
      <c r="A184" s="15"/>
      <c r="B184" s="96" t="s">
        <v>415</v>
      </c>
      <c r="C184" s="92" t="s">
        <v>26</v>
      </c>
      <c r="D184" s="92" t="s">
        <v>416</v>
      </c>
      <c r="E184" s="94">
        <v>650380058216</v>
      </c>
      <c r="F184" s="97">
        <v>64.989999999999995</v>
      </c>
    </row>
    <row r="185" spans="1:6">
      <c r="A185" s="15"/>
      <c r="B185" s="92" t="s">
        <v>253</v>
      </c>
      <c r="C185" s="92" t="s">
        <v>398</v>
      </c>
      <c r="D185" s="93" t="s">
        <v>141</v>
      </c>
      <c r="E185" s="94">
        <v>650380056984</v>
      </c>
      <c r="F185" s="97">
        <v>89.99</v>
      </c>
    </row>
    <row r="186" spans="1:6">
      <c r="A186" s="15"/>
      <c r="B186" s="92" t="s">
        <v>254</v>
      </c>
      <c r="C186" s="92" t="s">
        <v>335</v>
      </c>
      <c r="D186" s="92" t="s">
        <v>135</v>
      </c>
      <c r="E186" s="94">
        <v>650380056977</v>
      </c>
      <c r="F186" s="97">
        <v>89.99</v>
      </c>
    </row>
    <row r="187" spans="1:6">
      <c r="A187" s="15"/>
      <c r="B187" s="92" t="s">
        <v>255</v>
      </c>
      <c r="C187" s="92" t="s">
        <v>397</v>
      </c>
      <c r="D187" s="92" t="s">
        <v>256</v>
      </c>
      <c r="E187" s="94">
        <v>650380056960</v>
      </c>
      <c r="F187" s="97">
        <v>89.99</v>
      </c>
    </row>
    <row r="188" spans="1:6">
      <c r="A188" s="15"/>
      <c r="B188" s="92" t="s">
        <v>300</v>
      </c>
      <c r="C188" s="92" t="s">
        <v>397</v>
      </c>
      <c r="D188" s="92" t="s">
        <v>216</v>
      </c>
      <c r="E188" s="94">
        <v>650380057608</v>
      </c>
      <c r="F188" s="97">
        <v>89.99</v>
      </c>
    </row>
    <row r="189" spans="1:6">
      <c r="A189" s="15"/>
      <c r="B189" s="92" t="s">
        <v>333</v>
      </c>
      <c r="C189" s="92" t="s">
        <v>326</v>
      </c>
      <c r="D189" s="92" t="s">
        <v>327</v>
      </c>
      <c r="E189" s="94">
        <v>650380057844</v>
      </c>
      <c r="F189" s="97">
        <v>89.99</v>
      </c>
    </row>
    <row r="190" spans="1:6">
      <c r="A190" s="15"/>
      <c r="B190" s="96" t="s">
        <v>417</v>
      </c>
      <c r="C190" s="92" t="s">
        <v>26</v>
      </c>
      <c r="D190" s="92" t="s">
        <v>408</v>
      </c>
      <c r="E190" s="94">
        <v>650380058285</v>
      </c>
      <c r="F190" s="97">
        <v>59.99</v>
      </c>
    </row>
    <row r="191" spans="1:6">
      <c r="A191" s="15"/>
      <c r="B191" s="92" t="s">
        <v>257</v>
      </c>
      <c r="C191" s="92" t="s">
        <v>326</v>
      </c>
      <c r="D191" s="92" t="s">
        <v>105</v>
      </c>
      <c r="E191" s="94">
        <v>650380057196</v>
      </c>
      <c r="F191" s="97">
        <v>84.99</v>
      </c>
    </row>
    <row r="192" spans="1:6">
      <c r="A192" s="15"/>
      <c r="B192" s="92" t="s">
        <v>258</v>
      </c>
      <c r="C192" s="92" t="s">
        <v>397</v>
      </c>
      <c r="D192" s="92" t="s">
        <v>79</v>
      </c>
      <c r="E192" s="94">
        <v>650380057202</v>
      </c>
      <c r="F192" s="97">
        <v>89.99</v>
      </c>
    </row>
    <row r="193" spans="1:6">
      <c r="A193" s="15"/>
      <c r="B193" s="92" t="s">
        <v>301</v>
      </c>
      <c r="C193" s="92" t="s">
        <v>326</v>
      </c>
      <c r="D193" s="92" t="s">
        <v>302</v>
      </c>
      <c r="E193" s="94">
        <v>650380057615</v>
      </c>
      <c r="F193" s="97">
        <v>84.99</v>
      </c>
    </row>
    <row r="194" spans="1:6">
      <c r="A194" s="15"/>
      <c r="B194" s="92" t="s">
        <v>259</v>
      </c>
      <c r="C194" s="92" t="s">
        <v>26</v>
      </c>
      <c r="D194" s="92" t="s">
        <v>236</v>
      </c>
      <c r="E194" s="94">
        <v>650380057233</v>
      </c>
      <c r="F194" s="97">
        <v>49.99</v>
      </c>
    </row>
    <row r="195" spans="1:6">
      <c r="A195" s="15"/>
      <c r="B195" s="92" t="s">
        <v>260</v>
      </c>
      <c r="C195" s="92" t="s">
        <v>26</v>
      </c>
      <c r="D195" s="93" t="s">
        <v>41</v>
      </c>
      <c r="E195" s="94">
        <v>650380057219</v>
      </c>
      <c r="F195" s="97">
        <v>49.99</v>
      </c>
    </row>
    <row r="196" spans="1:6">
      <c r="A196" s="24"/>
      <c r="B196" s="92" t="s">
        <v>261</v>
      </c>
      <c r="C196" s="92" t="s">
        <v>55</v>
      </c>
      <c r="D196" s="92" t="s">
        <v>135</v>
      </c>
      <c r="E196" s="94">
        <v>650380057226</v>
      </c>
      <c r="F196" s="97">
        <v>69.989999999999995</v>
      </c>
    </row>
    <row r="197" spans="1:6" ht="15" thickBot="1">
      <c r="A197" s="34"/>
      <c r="B197" s="96" t="s">
        <v>418</v>
      </c>
      <c r="C197" s="92" t="s">
        <v>26</v>
      </c>
      <c r="D197" s="92" t="s">
        <v>351</v>
      </c>
      <c r="E197" s="94">
        <v>650380058223</v>
      </c>
      <c r="F197" s="97">
        <v>54.99</v>
      </c>
    </row>
    <row r="198" spans="1:6">
      <c r="A198" s="15"/>
      <c r="B198" s="92" t="s">
        <v>263</v>
      </c>
      <c r="C198" s="92" t="s">
        <v>55</v>
      </c>
      <c r="D198" s="93" t="s">
        <v>72</v>
      </c>
      <c r="E198" s="94">
        <v>650380057189</v>
      </c>
      <c r="F198" s="97">
        <v>64.989999999999995</v>
      </c>
    </row>
    <row r="199" spans="1:6">
      <c r="A199" s="24"/>
      <c r="B199" s="92" t="s">
        <v>303</v>
      </c>
      <c r="C199" s="92" t="s">
        <v>397</v>
      </c>
      <c r="D199" s="93" t="s">
        <v>79</v>
      </c>
      <c r="E199" s="94">
        <v>650380057622</v>
      </c>
      <c r="F199" s="97">
        <v>89.99</v>
      </c>
    </row>
    <row r="200" spans="1:6">
      <c r="A200" s="24"/>
      <c r="B200" s="92" t="s">
        <v>264</v>
      </c>
      <c r="C200" s="92" t="s">
        <v>74</v>
      </c>
      <c r="D200" s="92" t="s">
        <v>256</v>
      </c>
      <c r="E200" s="94">
        <v>650380057172</v>
      </c>
      <c r="F200" s="97">
        <v>54.99</v>
      </c>
    </row>
    <row r="201" spans="1:6">
      <c r="A201" s="24"/>
      <c r="B201" s="92" t="s">
        <v>304</v>
      </c>
      <c r="C201" s="92" t="s">
        <v>26</v>
      </c>
      <c r="D201" s="92" t="s">
        <v>305</v>
      </c>
      <c r="E201" s="94">
        <v>650380057639</v>
      </c>
      <c r="F201" s="97">
        <v>49.99</v>
      </c>
    </row>
    <row r="202" spans="1:6">
      <c r="A202" s="15"/>
      <c r="B202" s="92" t="s">
        <v>349</v>
      </c>
      <c r="C202" s="93" t="s">
        <v>399</v>
      </c>
      <c r="D202" s="93" t="s">
        <v>331</v>
      </c>
      <c r="E202" s="94">
        <v>650380057950</v>
      </c>
      <c r="F202" s="97">
        <v>89.99</v>
      </c>
    </row>
    <row r="203" spans="1:6">
      <c r="A203" s="15"/>
      <c r="B203" s="92" t="s">
        <v>350</v>
      </c>
      <c r="C203" s="92" t="s">
        <v>432</v>
      </c>
      <c r="D203" s="92" t="s">
        <v>351</v>
      </c>
      <c r="E203" s="94">
        <v>650380057936</v>
      </c>
      <c r="F203" s="97">
        <v>79.989999999999995</v>
      </c>
    </row>
    <row r="204" spans="1:6">
      <c r="A204" s="15"/>
      <c r="B204" s="92" t="s">
        <v>353</v>
      </c>
      <c r="C204" s="92" t="s">
        <v>335</v>
      </c>
      <c r="D204" s="93" t="s">
        <v>135</v>
      </c>
      <c r="E204" s="94">
        <v>650380057813</v>
      </c>
      <c r="F204" s="97">
        <v>89.99</v>
      </c>
    </row>
    <row r="205" spans="1:6">
      <c r="A205" s="24"/>
      <c r="B205" s="92" t="s">
        <v>354</v>
      </c>
      <c r="C205" s="92" t="s">
        <v>326</v>
      </c>
      <c r="D205" s="92" t="s">
        <v>327</v>
      </c>
      <c r="E205" s="94">
        <v>650380057820</v>
      </c>
      <c r="F205" s="97">
        <v>89.99</v>
      </c>
    </row>
    <row r="206" spans="1:6">
      <c r="A206" s="24"/>
      <c r="B206" s="92" t="s">
        <v>355</v>
      </c>
      <c r="C206" s="92" t="s">
        <v>396</v>
      </c>
      <c r="D206" s="92" t="s">
        <v>331</v>
      </c>
      <c r="E206" s="94">
        <v>650380057806</v>
      </c>
      <c r="F206" s="97">
        <v>94.99</v>
      </c>
    </row>
    <row r="207" spans="1:6">
      <c r="A207" s="15"/>
      <c r="B207" s="92" t="s">
        <v>363</v>
      </c>
      <c r="C207" s="93" t="s">
        <v>74</v>
      </c>
      <c r="D207" s="93" t="s">
        <v>79</v>
      </c>
      <c r="E207" s="94">
        <v>650380057868</v>
      </c>
      <c r="F207" s="97">
        <v>54.99</v>
      </c>
    </row>
    <row r="208" spans="1:6">
      <c r="A208" s="15"/>
      <c r="B208" s="92" t="s">
        <v>360</v>
      </c>
      <c r="C208" s="92" t="s">
        <v>26</v>
      </c>
      <c r="D208" s="92" t="s">
        <v>327</v>
      </c>
      <c r="E208" s="94">
        <v>650380057899</v>
      </c>
      <c r="F208" s="97">
        <v>49.99</v>
      </c>
    </row>
    <row r="209" spans="1:6">
      <c r="A209" s="15"/>
      <c r="B209" s="92" t="s">
        <v>361</v>
      </c>
      <c r="C209" s="92" t="s">
        <v>365</v>
      </c>
      <c r="D209" s="92" t="s">
        <v>366</v>
      </c>
      <c r="E209" s="94">
        <v>650380057875</v>
      </c>
      <c r="F209" s="97">
        <v>54.99</v>
      </c>
    </row>
    <row r="210" spans="1:6">
      <c r="A210" s="15"/>
      <c r="B210" s="92" t="s">
        <v>362</v>
      </c>
      <c r="C210" s="92" t="s">
        <v>26</v>
      </c>
      <c r="D210" s="92" t="s">
        <v>83</v>
      </c>
      <c r="E210" s="94">
        <v>650380057882</v>
      </c>
      <c r="F210" s="97">
        <v>49.99</v>
      </c>
    </row>
    <row r="211" spans="1:6">
      <c r="A211" s="24"/>
      <c r="B211" s="92" t="s">
        <v>364</v>
      </c>
      <c r="C211" s="92" t="s">
        <v>26</v>
      </c>
      <c r="D211" s="92" t="s">
        <v>367</v>
      </c>
      <c r="E211" s="94">
        <v>650380057851</v>
      </c>
      <c r="F211" s="97">
        <v>49.99</v>
      </c>
    </row>
    <row r="212" spans="1:6">
      <c r="A212" s="15"/>
      <c r="B212" s="92" t="s">
        <v>369</v>
      </c>
      <c r="C212" s="93" t="s">
        <v>400</v>
      </c>
      <c r="D212" s="93" t="s">
        <v>371</v>
      </c>
      <c r="E212" s="94">
        <v>650380057929</v>
      </c>
      <c r="F212" s="97">
        <v>89.99</v>
      </c>
    </row>
    <row r="213" spans="1:6">
      <c r="A213" s="15"/>
      <c r="B213" s="92" t="s">
        <v>370</v>
      </c>
      <c r="C213" s="92" t="s">
        <v>357</v>
      </c>
      <c r="D213" s="92" t="s">
        <v>358</v>
      </c>
      <c r="E213" s="94">
        <v>650380057912</v>
      </c>
      <c r="F213" s="97">
        <v>69.989999999999995</v>
      </c>
    </row>
    <row r="214" spans="1:6">
      <c r="A214" s="15"/>
      <c r="B214" s="92" t="s">
        <v>307</v>
      </c>
      <c r="C214" s="93" t="s">
        <v>26</v>
      </c>
      <c r="D214" s="93" t="s">
        <v>68</v>
      </c>
      <c r="E214" s="94">
        <v>650380057523</v>
      </c>
      <c r="F214" s="97">
        <v>44.99</v>
      </c>
    </row>
    <row r="215" spans="1:6">
      <c r="A215" s="15"/>
      <c r="B215" s="92" t="s">
        <v>308</v>
      </c>
      <c r="C215" s="92" t="s">
        <v>26</v>
      </c>
      <c r="D215" s="92" t="s">
        <v>87</v>
      </c>
      <c r="E215" s="94">
        <v>650380057554</v>
      </c>
      <c r="F215" s="97">
        <v>44.99</v>
      </c>
    </row>
    <row r="216" spans="1:6">
      <c r="A216" s="15"/>
      <c r="B216" s="92" t="s">
        <v>309</v>
      </c>
      <c r="C216" s="92" t="s">
        <v>26</v>
      </c>
      <c r="D216" s="92" t="s">
        <v>187</v>
      </c>
      <c r="E216" s="94">
        <v>650380057547</v>
      </c>
      <c r="F216" s="97">
        <v>44.99</v>
      </c>
    </row>
    <row r="217" spans="1:6">
      <c r="A217" s="24"/>
      <c r="B217" s="92" t="s">
        <v>310</v>
      </c>
      <c r="C217" s="92" t="s">
        <v>26</v>
      </c>
      <c r="D217" s="92" t="s">
        <v>191</v>
      </c>
      <c r="E217" s="94">
        <v>650380057561</v>
      </c>
      <c r="F217" s="97">
        <v>44.99</v>
      </c>
    </row>
    <row r="218" spans="1:6">
      <c r="A218" s="15"/>
      <c r="B218" s="92" t="s">
        <v>265</v>
      </c>
      <c r="C218" s="93" t="s">
        <v>26</v>
      </c>
      <c r="D218" s="93" t="s">
        <v>266</v>
      </c>
      <c r="E218" s="94" t="s">
        <v>267</v>
      </c>
      <c r="F218" s="97">
        <v>39.99</v>
      </c>
    </row>
    <row r="219" spans="1:6">
      <c r="A219" s="15"/>
      <c r="B219" s="92" t="s">
        <v>268</v>
      </c>
      <c r="C219" s="92" t="s">
        <v>26</v>
      </c>
      <c r="D219" s="92" t="s">
        <v>269</v>
      </c>
      <c r="E219" s="94" t="s">
        <v>270</v>
      </c>
      <c r="F219" s="97">
        <v>39.99</v>
      </c>
    </row>
    <row r="220" spans="1:6">
      <c r="A220" s="15"/>
      <c r="B220" s="92" t="s">
        <v>271</v>
      </c>
      <c r="C220" s="92" t="s">
        <v>26</v>
      </c>
      <c r="D220" s="92" t="s">
        <v>272</v>
      </c>
      <c r="E220" s="94" t="s">
        <v>273</v>
      </c>
      <c r="F220" s="97">
        <v>39.99</v>
      </c>
    </row>
    <row r="221" spans="1:6">
      <c r="A221" s="15"/>
      <c r="B221" s="92" t="s">
        <v>274</v>
      </c>
      <c r="C221" s="92" t="s">
        <v>26</v>
      </c>
      <c r="D221" s="92" t="s">
        <v>275</v>
      </c>
      <c r="E221" s="94" t="s">
        <v>276</v>
      </c>
      <c r="F221" s="97">
        <v>39.99</v>
      </c>
    </row>
    <row r="222" spans="1:6">
      <c r="A222" s="24"/>
      <c r="B222" s="92" t="s">
        <v>277</v>
      </c>
      <c r="C222" s="92" t="s">
        <v>26</v>
      </c>
      <c r="D222" s="92" t="s">
        <v>278</v>
      </c>
      <c r="E222" s="94" t="s">
        <v>279</v>
      </c>
      <c r="F222" s="97">
        <v>39.99</v>
      </c>
    </row>
    <row r="223" spans="1:6">
      <c r="A223" s="24"/>
      <c r="B223" s="96" t="s">
        <v>425</v>
      </c>
      <c r="C223" s="92" t="s">
        <v>26</v>
      </c>
      <c r="D223" s="92" t="s">
        <v>421</v>
      </c>
      <c r="E223" s="94">
        <v>650380058193</v>
      </c>
      <c r="F223" s="97">
        <v>39.99</v>
      </c>
    </row>
    <row r="224" spans="1:6">
      <c r="A224" s="24"/>
      <c r="B224" s="96" t="s">
        <v>426</v>
      </c>
      <c r="C224" s="92" t="s">
        <v>26</v>
      </c>
      <c r="D224" s="92" t="s">
        <v>413</v>
      </c>
      <c r="E224" s="94">
        <v>650380058186</v>
      </c>
      <c r="F224" s="97">
        <v>39.99</v>
      </c>
    </row>
    <row r="225" spans="1:6">
      <c r="A225" s="24"/>
      <c r="B225" s="96" t="s">
        <v>427</v>
      </c>
      <c r="C225" s="92" t="s">
        <v>351</v>
      </c>
      <c r="D225" s="92" t="s">
        <v>403</v>
      </c>
      <c r="E225" s="94">
        <v>650380058360</v>
      </c>
      <c r="F225" s="97">
        <v>44.99</v>
      </c>
    </row>
    <row r="226" spans="1:6">
      <c r="A226" s="15"/>
      <c r="B226" s="92" t="s">
        <v>281</v>
      </c>
      <c r="C226" s="93" t="s">
        <v>26</v>
      </c>
      <c r="D226" s="93" t="s">
        <v>266</v>
      </c>
      <c r="E226" s="94" t="s">
        <v>282</v>
      </c>
      <c r="F226" s="97">
        <v>41.99</v>
      </c>
    </row>
    <row r="227" spans="1:6">
      <c r="A227" s="15"/>
      <c r="B227" s="92" t="s">
        <v>283</v>
      </c>
      <c r="C227" s="92" t="s">
        <v>26</v>
      </c>
      <c r="D227" s="92" t="s">
        <v>269</v>
      </c>
      <c r="E227" s="94" t="s">
        <v>284</v>
      </c>
      <c r="F227" s="97">
        <v>41.99</v>
      </c>
    </row>
    <row r="228" spans="1:6">
      <c r="A228" s="15"/>
      <c r="B228" s="96" t="s">
        <v>402</v>
      </c>
      <c r="C228" s="93" t="s">
        <v>26</v>
      </c>
      <c r="D228" s="93" t="s">
        <v>403</v>
      </c>
      <c r="E228" s="94">
        <v>650380058339</v>
      </c>
      <c r="F228" s="97">
        <v>34.99</v>
      </c>
    </row>
    <row r="229" spans="1:6">
      <c r="A229" s="15"/>
      <c r="B229" s="96" t="s">
        <v>423</v>
      </c>
      <c r="C229" s="93" t="s">
        <v>351</v>
      </c>
      <c r="D229" s="93" t="s">
        <v>403</v>
      </c>
      <c r="E229" s="94">
        <v>650380058346</v>
      </c>
      <c r="F229" s="97">
        <v>54.99</v>
      </c>
    </row>
    <row r="230" spans="1:6">
      <c r="A230" s="15"/>
      <c r="B230" s="92" t="s">
        <v>286</v>
      </c>
      <c r="C230" s="93" t="s">
        <v>26</v>
      </c>
      <c r="D230" s="93" t="s">
        <v>278</v>
      </c>
      <c r="E230" s="94">
        <v>650380056946</v>
      </c>
      <c r="F230" s="97">
        <v>49.99</v>
      </c>
    </row>
    <row r="231" spans="1:6">
      <c r="A231" s="15"/>
      <c r="B231" s="92" t="s">
        <v>287</v>
      </c>
      <c r="C231" s="92" t="s">
        <v>74</v>
      </c>
      <c r="D231" s="92" t="s">
        <v>75</v>
      </c>
      <c r="E231" s="94">
        <v>650380056953</v>
      </c>
      <c r="F231" s="97">
        <v>59.99</v>
      </c>
    </row>
    <row r="232" spans="1:6">
      <c r="A232" s="15"/>
      <c r="B232" s="96" t="s">
        <v>419</v>
      </c>
      <c r="C232" s="92" t="s">
        <v>26</v>
      </c>
      <c r="D232" s="92" t="s">
        <v>413</v>
      </c>
      <c r="E232" s="94">
        <v>650380058308</v>
      </c>
      <c r="F232" s="97">
        <v>59.99</v>
      </c>
    </row>
    <row r="233" spans="1:6">
      <c r="A233" s="15"/>
      <c r="B233" s="96" t="s">
        <v>420</v>
      </c>
      <c r="C233" s="92" t="s">
        <v>26</v>
      </c>
      <c r="D233" s="92" t="s">
        <v>421</v>
      </c>
      <c r="E233" s="94">
        <v>650380058292</v>
      </c>
      <c r="F233" s="97">
        <v>49.99</v>
      </c>
    </row>
    <row r="234" spans="1:6">
      <c r="A234" s="15"/>
      <c r="B234" s="92" t="s">
        <v>288</v>
      </c>
      <c r="C234" s="92" t="s">
        <v>335</v>
      </c>
      <c r="D234" s="92" t="s">
        <v>72</v>
      </c>
      <c r="E234" s="94">
        <v>650380057240</v>
      </c>
      <c r="F234" s="97">
        <v>89.99</v>
      </c>
    </row>
    <row r="235" spans="1:6">
      <c r="A235" s="15"/>
      <c r="B235" s="92" t="s">
        <v>289</v>
      </c>
      <c r="C235" s="92" t="s">
        <v>74</v>
      </c>
      <c r="D235" s="92" t="s">
        <v>79</v>
      </c>
      <c r="E235" s="94">
        <v>650380057257</v>
      </c>
      <c r="F235" s="97">
        <v>69.989999999999995</v>
      </c>
    </row>
    <row r="236" spans="1:6">
      <c r="A236" s="15"/>
      <c r="B236" s="96" t="s">
        <v>405</v>
      </c>
      <c r="C236" s="93" t="s">
        <v>351</v>
      </c>
      <c r="D236" s="93" t="s">
        <v>403</v>
      </c>
      <c r="E236" s="94">
        <v>650380058353</v>
      </c>
      <c r="F236" s="97">
        <v>79.989999999999995</v>
      </c>
    </row>
    <row r="237" spans="1:6">
      <c r="A237" s="15"/>
      <c r="B237" s="92" t="s">
        <v>372</v>
      </c>
      <c r="C237" s="92" t="s">
        <v>26</v>
      </c>
      <c r="D237" s="92" t="s">
        <v>37</v>
      </c>
      <c r="E237" s="94">
        <v>650380057974</v>
      </c>
      <c r="F237" s="97">
        <v>39.99</v>
      </c>
    </row>
    <row r="238" spans="1:6">
      <c r="A238" s="15"/>
      <c r="B238" s="92" t="s">
        <v>373</v>
      </c>
      <c r="C238" s="93" t="s">
        <v>26</v>
      </c>
      <c r="D238" s="92" t="s">
        <v>45</v>
      </c>
      <c r="E238" s="94">
        <v>650380057981</v>
      </c>
      <c r="F238" s="97">
        <v>39.99</v>
      </c>
    </row>
    <row r="239" spans="1:6">
      <c r="A239" s="15"/>
      <c r="B239" s="92" t="s">
        <v>374</v>
      </c>
      <c r="C239" s="93" t="s">
        <v>26</v>
      </c>
      <c r="D239" s="93" t="s">
        <v>51</v>
      </c>
      <c r="E239" s="94">
        <v>650380057998</v>
      </c>
      <c r="F239" s="97">
        <v>39.99</v>
      </c>
    </row>
    <row r="240" spans="1:6" s="20" customFormat="1" ht="13.8">
      <c r="A240" s="15"/>
      <c r="B240" s="92" t="s">
        <v>375</v>
      </c>
      <c r="C240" s="92" t="s">
        <v>26</v>
      </c>
      <c r="D240" s="92" t="s">
        <v>60</v>
      </c>
      <c r="E240" s="94">
        <v>650380058001</v>
      </c>
      <c r="F240" s="97">
        <v>39.99</v>
      </c>
    </row>
    <row r="241" spans="1:6" s="20" customFormat="1" ht="13.8">
      <c r="A241" s="15"/>
      <c r="B241" s="92" t="s">
        <v>376</v>
      </c>
      <c r="C241" s="92" t="s">
        <v>26</v>
      </c>
      <c r="D241" s="92" t="s">
        <v>68</v>
      </c>
      <c r="E241" s="94">
        <v>650380058018</v>
      </c>
      <c r="F241" s="97">
        <v>39.99</v>
      </c>
    </row>
    <row r="242" spans="1:6" s="20" customFormat="1" ht="13.8">
      <c r="A242" s="15"/>
      <c r="B242" s="92" t="s">
        <v>377</v>
      </c>
      <c r="C242" s="92" t="s">
        <v>26</v>
      </c>
      <c r="D242" s="92" t="s">
        <v>60</v>
      </c>
      <c r="E242" s="94">
        <v>650380058025</v>
      </c>
      <c r="F242" s="97">
        <v>44.99</v>
      </c>
    </row>
    <row r="243" spans="1:6" s="20" customFormat="1" ht="13.8">
      <c r="A243" s="24"/>
      <c r="B243" s="92" t="s">
        <v>378</v>
      </c>
      <c r="C243" s="92" t="s">
        <v>26</v>
      </c>
      <c r="D243" s="92" t="s">
        <v>51</v>
      </c>
      <c r="E243" s="94">
        <v>650380058032</v>
      </c>
      <c r="F243" s="97">
        <v>44.99</v>
      </c>
    </row>
    <row r="244" spans="1:6">
      <c r="A244" s="15"/>
      <c r="B244" s="92" t="s">
        <v>381</v>
      </c>
      <c r="C244" s="92" t="s">
        <v>387</v>
      </c>
      <c r="D244" s="92" t="s">
        <v>389</v>
      </c>
      <c r="E244" s="94">
        <v>650380058100</v>
      </c>
      <c r="F244" s="97">
        <v>24.99</v>
      </c>
    </row>
    <row r="245" spans="1:6">
      <c r="A245" s="15"/>
      <c r="B245" s="92" t="s">
        <v>382</v>
      </c>
      <c r="C245" s="93" t="s">
        <v>387</v>
      </c>
      <c r="D245" s="92" t="s">
        <v>390</v>
      </c>
      <c r="E245" s="94">
        <v>650380058117</v>
      </c>
      <c r="F245" s="97">
        <v>24.99</v>
      </c>
    </row>
    <row r="246" spans="1:6">
      <c r="A246" s="15"/>
      <c r="B246" s="92" t="s">
        <v>383</v>
      </c>
      <c r="C246" s="93" t="s">
        <v>387</v>
      </c>
      <c r="D246" s="93" t="s">
        <v>391</v>
      </c>
      <c r="E246" s="94">
        <v>650380058124</v>
      </c>
      <c r="F246" s="97">
        <v>24.99</v>
      </c>
    </row>
    <row r="247" spans="1:6" s="20" customFormat="1" ht="13.8">
      <c r="A247" s="15"/>
      <c r="B247" s="92" t="s">
        <v>384</v>
      </c>
      <c r="C247" s="92" t="s">
        <v>387</v>
      </c>
      <c r="D247" s="92" t="s">
        <v>392</v>
      </c>
      <c r="E247" s="94">
        <v>650380058131</v>
      </c>
      <c r="F247" s="97">
        <v>24.99</v>
      </c>
    </row>
    <row r="248" spans="1:6" s="20" customFormat="1" ht="13.8">
      <c r="A248" s="15"/>
      <c r="B248" s="92" t="s">
        <v>385</v>
      </c>
      <c r="C248" s="92" t="s">
        <v>387</v>
      </c>
      <c r="D248" s="92" t="s">
        <v>393</v>
      </c>
      <c r="E248" s="94">
        <v>650380058148</v>
      </c>
      <c r="F248" s="97">
        <v>24.99</v>
      </c>
    </row>
    <row r="249" spans="1:6" s="20" customFormat="1" ht="13.8">
      <c r="A249" s="24"/>
      <c r="B249" s="92" t="s">
        <v>386</v>
      </c>
      <c r="C249" s="92" t="s">
        <v>387</v>
      </c>
      <c r="D249" s="92" t="s">
        <v>394</v>
      </c>
      <c r="E249" s="94">
        <v>650380058155</v>
      </c>
      <c r="F249" s="97">
        <v>24.99</v>
      </c>
    </row>
    <row r="250" spans="1:6">
      <c r="E250" s="91"/>
    </row>
    <row r="251" spans="1:6">
      <c r="E251" s="91"/>
    </row>
    <row r="252" spans="1:6">
      <c r="E252" s="91"/>
    </row>
  </sheetData>
  <sheetProtection selectLockedCells="1"/>
  <conditionalFormatting sqref="B1:B44">
    <cfRule type="duplicateValues" dxfId="99" priority="80"/>
  </conditionalFormatting>
  <conditionalFormatting sqref="B45:B49">
    <cfRule type="duplicateValues" dxfId="98" priority="11"/>
  </conditionalFormatting>
  <conditionalFormatting sqref="B51:B52">
    <cfRule type="duplicateValues" dxfId="97" priority="76"/>
  </conditionalFormatting>
  <conditionalFormatting sqref="B54:B66">
    <cfRule type="duplicateValues" dxfId="96" priority="83"/>
  </conditionalFormatting>
  <conditionalFormatting sqref="B67:B85">
    <cfRule type="duplicateValues" dxfId="95" priority="85"/>
  </conditionalFormatting>
  <conditionalFormatting sqref="B86:B96">
    <cfRule type="duplicateValues" dxfId="94" priority="87"/>
  </conditionalFormatting>
  <conditionalFormatting sqref="B97:B100">
    <cfRule type="duplicateValues" dxfId="93" priority="17"/>
  </conditionalFormatting>
  <conditionalFormatting sqref="B101">
    <cfRule type="duplicateValues" dxfId="92" priority="13"/>
  </conditionalFormatting>
  <conditionalFormatting sqref="B102:B115">
    <cfRule type="duplicateValues" dxfId="91" priority="89"/>
  </conditionalFormatting>
  <conditionalFormatting sqref="B116:B120">
    <cfRule type="duplicateValues" dxfId="90" priority="50"/>
  </conditionalFormatting>
  <conditionalFormatting sqref="B121:B129">
    <cfRule type="duplicateValues" dxfId="89" priority="68"/>
  </conditionalFormatting>
  <conditionalFormatting sqref="B130:B134">
    <cfRule type="duplicateValues" dxfId="88" priority="56"/>
  </conditionalFormatting>
  <conditionalFormatting sqref="B135:B143">
    <cfRule type="duplicateValues" dxfId="87" priority="42"/>
  </conditionalFormatting>
  <conditionalFormatting sqref="B144:B152">
    <cfRule type="duplicateValues" dxfId="86" priority="40"/>
  </conditionalFormatting>
  <conditionalFormatting sqref="B153:B161">
    <cfRule type="duplicateValues" dxfId="85" priority="54"/>
  </conditionalFormatting>
  <conditionalFormatting sqref="B162:B166">
    <cfRule type="duplicateValues" dxfId="84" priority="38"/>
  </conditionalFormatting>
  <conditionalFormatting sqref="B167:B173">
    <cfRule type="duplicateValues" dxfId="83" priority="36"/>
  </conditionalFormatting>
  <conditionalFormatting sqref="B174:B176">
    <cfRule type="duplicateValues" dxfId="82" priority="34"/>
  </conditionalFormatting>
  <conditionalFormatting sqref="B177:B180">
    <cfRule type="duplicateValues" dxfId="81" priority="78"/>
  </conditionalFormatting>
  <conditionalFormatting sqref="B181:B185">
    <cfRule type="duplicateValues" dxfId="80" priority="32"/>
  </conditionalFormatting>
  <conditionalFormatting sqref="B186:B191">
    <cfRule type="duplicateValues" dxfId="79" priority="30"/>
  </conditionalFormatting>
  <conditionalFormatting sqref="B192:B195">
    <cfRule type="duplicateValues" dxfId="78" priority="28"/>
  </conditionalFormatting>
  <conditionalFormatting sqref="B196:B197">
    <cfRule type="duplicateValues" dxfId="77" priority="26"/>
  </conditionalFormatting>
  <conditionalFormatting sqref="B198:B200">
    <cfRule type="duplicateValues" dxfId="76" priority="62"/>
  </conditionalFormatting>
  <conditionalFormatting sqref="B201">
    <cfRule type="duplicateValues" dxfId="75" priority="91"/>
  </conditionalFormatting>
  <conditionalFormatting sqref="B202:B203">
    <cfRule type="duplicateValues" dxfId="74" priority="95"/>
  </conditionalFormatting>
  <conditionalFormatting sqref="B204:B205">
    <cfRule type="duplicateValues" dxfId="73" priority="60"/>
  </conditionalFormatting>
  <conditionalFormatting sqref="B206">
    <cfRule type="duplicateValues" dxfId="72" priority="9"/>
  </conditionalFormatting>
  <conditionalFormatting sqref="B207:B210">
    <cfRule type="duplicateValues" dxfId="71" priority="8"/>
  </conditionalFormatting>
  <conditionalFormatting sqref="B211">
    <cfRule type="duplicateValues" dxfId="70" priority="93"/>
  </conditionalFormatting>
  <conditionalFormatting sqref="B212:B213">
    <cfRule type="duplicateValues" dxfId="69" priority="6"/>
  </conditionalFormatting>
  <conditionalFormatting sqref="B214:B216">
    <cfRule type="duplicateValues" dxfId="68" priority="70"/>
  </conditionalFormatting>
  <conditionalFormatting sqref="B217">
    <cfRule type="duplicateValues" dxfId="67" priority="18"/>
  </conditionalFormatting>
  <conditionalFormatting sqref="B218:B221 B223:B224">
    <cfRule type="duplicateValues" dxfId="66" priority="23"/>
  </conditionalFormatting>
  <conditionalFormatting sqref="B222">
    <cfRule type="duplicateValues" dxfId="65" priority="1"/>
  </conditionalFormatting>
  <conditionalFormatting sqref="B225">
    <cfRule type="duplicateValues" dxfId="64" priority="20"/>
  </conditionalFormatting>
  <conditionalFormatting sqref="B226:B227">
    <cfRule type="duplicateValues" dxfId="63" priority="25"/>
  </conditionalFormatting>
  <conditionalFormatting sqref="B228">
    <cfRule type="duplicateValues" dxfId="62" priority="72"/>
  </conditionalFormatting>
  <conditionalFormatting sqref="B229">
    <cfRule type="duplicateValues" dxfId="61" priority="3"/>
  </conditionalFormatting>
  <conditionalFormatting sqref="B230:B235">
    <cfRule type="duplicateValues" dxfId="60" priority="59"/>
  </conditionalFormatting>
  <conditionalFormatting sqref="B236">
    <cfRule type="duplicateValues" dxfId="59" priority="74"/>
  </conditionalFormatting>
  <conditionalFormatting sqref="B237:B243">
    <cfRule type="duplicateValues" dxfId="58" priority="64"/>
  </conditionalFormatting>
  <conditionalFormatting sqref="B244:B249">
    <cfRule type="duplicateValues" dxfId="57" priority="66"/>
  </conditionalFormatting>
  <conditionalFormatting sqref="D250:D1048576">
    <cfRule type="duplicateValues" dxfId="56" priority="97"/>
  </conditionalFormatting>
  <conditionalFormatting sqref="E1:E20">
    <cfRule type="duplicateValues" dxfId="55" priority="53"/>
  </conditionalFormatting>
  <conditionalFormatting sqref="E1:E44">
    <cfRule type="duplicateValues" dxfId="54" priority="81"/>
  </conditionalFormatting>
  <conditionalFormatting sqref="E21:E44">
    <cfRule type="duplicateValues" dxfId="53" priority="82"/>
  </conditionalFormatting>
  <conditionalFormatting sqref="E45:E50">
    <cfRule type="duplicateValues" dxfId="52" priority="12"/>
  </conditionalFormatting>
  <conditionalFormatting sqref="E51:E53">
    <cfRule type="duplicateValues" dxfId="51" priority="77"/>
  </conditionalFormatting>
  <conditionalFormatting sqref="E54:E59">
    <cfRule type="duplicateValues" dxfId="50" priority="51"/>
    <cfRule type="duplicateValues" dxfId="49" priority="52"/>
  </conditionalFormatting>
  <conditionalFormatting sqref="E60:E66">
    <cfRule type="duplicateValues" dxfId="48" priority="84"/>
  </conditionalFormatting>
  <conditionalFormatting sqref="E67:E77">
    <cfRule type="duplicateValues" dxfId="47" priority="46"/>
    <cfRule type="duplicateValues" dxfId="46" priority="47"/>
  </conditionalFormatting>
  <conditionalFormatting sqref="E78:E85">
    <cfRule type="duplicateValues" dxfId="45" priority="86"/>
  </conditionalFormatting>
  <conditionalFormatting sqref="E86:E92">
    <cfRule type="duplicateValues" dxfId="44" priority="44"/>
    <cfRule type="duplicateValues" dxfId="43" priority="45"/>
  </conditionalFormatting>
  <conditionalFormatting sqref="E93:E96">
    <cfRule type="duplicateValues" dxfId="42" priority="88"/>
  </conditionalFormatting>
  <conditionalFormatting sqref="E97:E100">
    <cfRule type="duplicateValues" dxfId="41" priority="15"/>
    <cfRule type="duplicateValues" dxfId="40" priority="16"/>
  </conditionalFormatting>
  <conditionalFormatting sqref="E101">
    <cfRule type="duplicateValues" dxfId="39" priority="14"/>
  </conditionalFormatting>
  <conditionalFormatting sqref="E102:E115">
    <cfRule type="duplicateValues" dxfId="38" priority="90"/>
  </conditionalFormatting>
  <conditionalFormatting sqref="E116:E120">
    <cfRule type="duplicateValues" dxfId="37" priority="48"/>
    <cfRule type="duplicateValues" dxfId="36" priority="49"/>
  </conditionalFormatting>
  <conditionalFormatting sqref="E121:E129">
    <cfRule type="duplicateValues" dxfId="35" priority="69"/>
  </conditionalFormatting>
  <conditionalFormatting sqref="E130:E134">
    <cfRule type="duplicateValues" dxfId="34" priority="57"/>
  </conditionalFormatting>
  <conditionalFormatting sqref="E135:E143">
    <cfRule type="duplicateValues" dxfId="33" priority="43"/>
  </conditionalFormatting>
  <conditionalFormatting sqref="E144:E152">
    <cfRule type="duplicateValues" dxfId="32" priority="41"/>
  </conditionalFormatting>
  <conditionalFormatting sqref="E153:E161">
    <cfRule type="duplicateValues" dxfId="31" priority="55"/>
  </conditionalFormatting>
  <conditionalFormatting sqref="E162:E166">
    <cfRule type="duplicateValues" dxfId="30" priority="39"/>
  </conditionalFormatting>
  <conditionalFormatting sqref="E167:E173">
    <cfRule type="duplicateValues" dxfId="29" priority="37"/>
  </conditionalFormatting>
  <conditionalFormatting sqref="E174:E176">
    <cfRule type="duplicateValues" dxfId="28" priority="35"/>
  </conditionalFormatting>
  <conditionalFormatting sqref="E177:E180">
    <cfRule type="duplicateValues" dxfId="27" priority="79"/>
  </conditionalFormatting>
  <conditionalFormatting sqref="E181:E185">
    <cfRule type="duplicateValues" dxfId="26" priority="33"/>
  </conditionalFormatting>
  <conditionalFormatting sqref="E186:E191">
    <cfRule type="duplicateValues" dxfId="25" priority="31"/>
  </conditionalFormatting>
  <conditionalFormatting sqref="E192:E195">
    <cfRule type="duplicateValues" dxfId="24" priority="29"/>
  </conditionalFormatting>
  <conditionalFormatting sqref="E196:E197">
    <cfRule type="duplicateValues" dxfId="23" priority="27"/>
  </conditionalFormatting>
  <conditionalFormatting sqref="E198:E200">
    <cfRule type="duplicateValues" dxfId="22" priority="63"/>
  </conditionalFormatting>
  <conditionalFormatting sqref="E201">
    <cfRule type="duplicateValues" dxfId="21" priority="92"/>
  </conditionalFormatting>
  <conditionalFormatting sqref="E202:E203">
    <cfRule type="duplicateValues" dxfId="20" priority="96"/>
  </conditionalFormatting>
  <conditionalFormatting sqref="E204:E205">
    <cfRule type="duplicateValues" dxfId="19" priority="61"/>
  </conditionalFormatting>
  <conditionalFormatting sqref="E206">
    <cfRule type="duplicateValues" dxfId="18" priority="10"/>
  </conditionalFormatting>
  <conditionalFormatting sqref="E207:E210">
    <cfRule type="duplicateValues" dxfId="17" priority="7"/>
  </conditionalFormatting>
  <conditionalFormatting sqref="E211">
    <cfRule type="duplicateValues" dxfId="16" priority="94"/>
  </conditionalFormatting>
  <conditionalFormatting sqref="E212:E213">
    <cfRule type="duplicateValues" dxfId="15" priority="5"/>
  </conditionalFormatting>
  <conditionalFormatting sqref="E214:E216">
    <cfRule type="duplicateValues" dxfId="14" priority="71"/>
  </conditionalFormatting>
  <conditionalFormatting sqref="E217">
    <cfRule type="duplicateValues" dxfId="13" priority="19"/>
  </conditionalFormatting>
  <conditionalFormatting sqref="E218:E221 E223:E224">
    <cfRule type="duplicateValues" dxfId="12" priority="22"/>
  </conditionalFormatting>
  <conditionalFormatting sqref="E222">
    <cfRule type="duplicateValues" dxfId="11" priority="2"/>
  </conditionalFormatting>
  <conditionalFormatting sqref="E225">
    <cfRule type="duplicateValues" dxfId="10" priority="21"/>
  </conditionalFormatting>
  <conditionalFormatting sqref="E226:E227">
    <cfRule type="duplicateValues" dxfId="9" priority="24"/>
  </conditionalFormatting>
  <conditionalFormatting sqref="E228">
    <cfRule type="duplicateValues" dxfId="8" priority="73"/>
  </conditionalFormatting>
  <conditionalFormatting sqref="E229">
    <cfRule type="duplicateValues" dxfId="7" priority="4"/>
  </conditionalFormatting>
  <conditionalFormatting sqref="E230:E235">
    <cfRule type="duplicateValues" dxfId="6" priority="58"/>
  </conditionalFormatting>
  <conditionalFormatting sqref="E236">
    <cfRule type="duplicateValues" dxfId="5" priority="75"/>
  </conditionalFormatting>
  <conditionalFormatting sqref="E237:E243">
    <cfRule type="duplicateValues" dxfId="4" priority="65"/>
  </conditionalFormatting>
  <conditionalFormatting sqref="E244:E249">
    <cfRule type="duplicateValues" dxfId="3" priority="67"/>
  </conditionalFormatting>
  <pageMargins left="0.25" right="0.25" top="0.75" bottom="0.75" header="0.3" footer="0.3"/>
  <pageSetup fitToHeight="0" orientation="landscape" r:id="rId1"/>
  <rowBreaks count="1" manualBreakCount="1">
    <brk id="3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</vt:lpstr>
      <vt:lpstr>CLOSEOUTS</vt:lpstr>
      <vt:lpstr>Item List</vt:lpstr>
      <vt:lpstr>MSRP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 Hyder</dc:creator>
  <cp:lastModifiedBy>Kala Hyder</cp:lastModifiedBy>
  <cp:lastPrinted>2025-05-02T14:51:58Z</cp:lastPrinted>
  <dcterms:created xsi:type="dcterms:W3CDTF">2022-08-04T16:45:41Z</dcterms:created>
  <dcterms:modified xsi:type="dcterms:W3CDTF">2025-07-07T17:37:25Z</dcterms:modified>
</cp:coreProperties>
</file>