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 SHEET" sheetId="1" r:id="rId4"/>
    <sheet state="visible" name="PRODUCT COST" sheetId="2" r:id="rId5"/>
  </sheets>
  <definedNames/>
  <calcPr/>
  <extLst>
    <ext uri="GoogleSheetsCustomDataVersion2">
      <go:sheetsCustomData xmlns:go="http://customooxmlschemas.google.com/" r:id="rId6" roundtripDataChecksum="6DW85tBKHos2BjDQCqiXk3lZeJvFp1OwvW94n2ceIIo="/>
    </ext>
  </extLst>
</workbook>
</file>

<file path=xl/sharedStrings.xml><?xml version="1.0" encoding="utf-8"?>
<sst xmlns="http://schemas.openxmlformats.org/spreadsheetml/2006/main" count="405" uniqueCount="268">
  <si>
    <t>225 Woodridge Dr.</t>
  </si>
  <si>
    <t>Sold To</t>
  </si>
  <si>
    <t>Ship To</t>
  </si>
  <si>
    <t>Store Phone</t>
  </si>
  <si>
    <t>Total Pcs</t>
  </si>
  <si>
    <t>Lancaster, KY 40444</t>
  </si>
  <si>
    <t>Street</t>
  </si>
  <si>
    <t>Store Email</t>
  </si>
  <si>
    <t>Order Total</t>
  </si>
  <si>
    <t>859-509-7816</t>
  </si>
  <si>
    <t>City, ST, Zip</t>
  </si>
  <si>
    <t>Notes</t>
  </si>
  <si>
    <t>kyleatherworks@gmail.com</t>
  </si>
  <si>
    <t>Buyer</t>
  </si>
  <si>
    <t>Cell #</t>
  </si>
  <si>
    <t>Send Catalog with order please</t>
  </si>
  <si>
    <t>Rep</t>
  </si>
  <si>
    <t>Kelvin Mitcell w/CRS</t>
  </si>
  <si>
    <t>Customer PO#</t>
  </si>
  <si>
    <t>PO Date</t>
  </si>
  <si>
    <t>SHIP Date</t>
  </si>
  <si>
    <t>ASA</t>
  </si>
  <si>
    <t>Cancel Date</t>
  </si>
  <si>
    <t>E-mail</t>
  </si>
  <si>
    <t>Sales.ChunkyRiverSupply@Gmail.com</t>
  </si>
  <si>
    <t>Style # MEN</t>
  </si>
  <si>
    <t>Name</t>
  </si>
  <si>
    <t>Page #</t>
  </si>
  <si>
    <t>Wholeale</t>
  </si>
  <si>
    <t>MSRP</t>
  </si>
  <si>
    <t>Buck, the</t>
  </si>
  <si>
    <t>Sam, the</t>
  </si>
  <si>
    <t>Harvey, the</t>
  </si>
  <si>
    <t>Ringo, the</t>
  </si>
  <si>
    <t>Shoe</t>
  </si>
  <si>
    <t>Roper</t>
  </si>
  <si>
    <t>Hank</t>
  </si>
  <si>
    <t>Cooper</t>
  </si>
  <si>
    <t>Saturday</t>
  </si>
  <si>
    <t>Brewer</t>
  </si>
  <si>
    <t>Crosby</t>
  </si>
  <si>
    <t>Lennox, the</t>
  </si>
  <si>
    <t>Jasper</t>
  </si>
  <si>
    <t>Grant</t>
  </si>
  <si>
    <t>Easton</t>
  </si>
  <si>
    <t>Rancher</t>
  </si>
  <si>
    <t>Cattleman</t>
  </si>
  <si>
    <t>Woodrow</t>
  </si>
  <si>
    <t>Clayton</t>
  </si>
  <si>
    <t>William</t>
  </si>
  <si>
    <t>Emory, the</t>
  </si>
  <si>
    <t>1863BRN</t>
  </si>
  <si>
    <t>Elliott</t>
  </si>
  <si>
    <t>Taylor</t>
  </si>
  <si>
    <t>Timothy</t>
  </si>
  <si>
    <t>Charlie</t>
  </si>
  <si>
    <t>Raylan</t>
  </si>
  <si>
    <t>Brody, the</t>
  </si>
  <si>
    <t>Thoroughbred, the</t>
  </si>
  <si>
    <t>Austin</t>
  </si>
  <si>
    <t>Justin</t>
  </si>
  <si>
    <t>Haywood</t>
  </si>
  <si>
    <t>Husky</t>
  </si>
  <si>
    <t>1888BRN</t>
  </si>
  <si>
    <t>Henry</t>
  </si>
  <si>
    <t>Graham</t>
  </si>
  <si>
    <t>Gerrald, the</t>
  </si>
  <si>
    <t>Robert, the</t>
  </si>
  <si>
    <t>Boyd, the</t>
  </si>
  <si>
    <t>Winston, the</t>
  </si>
  <si>
    <t>Dewey</t>
  </si>
  <si>
    <t>Jackson, the</t>
  </si>
  <si>
    <t>Harlen, the</t>
  </si>
  <si>
    <t>Clint, the</t>
  </si>
  <si>
    <t>Michael</t>
  </si>
  <si>
    <t>Waylon</t>
  </si>
  <si>
    <t>Jennings</t>
  </si>
  <si>
    <t>Haggen</t>
  </si>
  <si>
    <t>Arlo</t>
  </si>
  <si>
    <t>Owen</t>
  </si>
  <si>
    <t>Kayce</t>
  </si>
  <si>
    <t>Ladies Style #</t>
  </si>
  <si>
    <t>XS</t>
  </si>
  <si>
    <t>S</t>
  </si>
  <si>
    <t>M</t>
  </si>
  <si>
    <t>L</t>
  </si>
  <si>
    <t>XL</t>
  </si>
  <si>
    <t>2X</t>
  </si>
  <si>
    <t>L1940</t>
  </si>
  <si>
    <t>Fiona</t>
  </si>
  <si>
    <t>X</t>
  </si>
  <si>
    <t>L1945</t>
  </si>
  <si>
    <t>Loretta</t>
  </si>
  <si>
    <t>L1950</t>
  </si>
  <si>
    <t>Ava</t>
  </si>
  <si>
    <t>L1993</t>
  </si>
  <si>
    <t>Sara</t>
  </si>
  <si>
    <t>L1995</t>
  </si>
  <si>
    <t>Heather</t>
  </si>
  <si>
    <t>L2000</t>
  </si>
  <si>
    <t>Ella</t>
  </si>
  <si>
    <t>L2005</t>
  </si>
  <si>
    <t>Evelyn</t>
  </si>
  <si>
    <t>L2010</t>
  </si>
  <si>
    <t>Leah</t>
  </si>
  <si>
    <t>L2015</t>
  </si>
  <si>
    <t>Brooke</t>
  </si>
  <si>
    <t>Style # Kids</t>
  </si>
  <si>
    <t>K1400</t>
  </si>
  <si>
    <t>K1402</t>
  </si>
  <si>
    <t>K1405</t>
  </si>
  <si>
    <t>K1406</t>
  </si>
  <si>
    <t>K1863 BRN</t>
  </si>
  <si>
    <t>K1863</t>
  </si>
  <si>
    <t>Emory</t>
  </si>
  <si>
    <t>K1888 BRN</t>
  </si>
  <si>
    <t>K1888</t>
  </si>
  <si>
    <t>Style # Ladies</t>
  </si>
  <si>
    <t>Namee</t>
  </si>
  <si>
    <t>1SZ</t>
  </si>
  <si>
    <t>W001</t>
  </si>
  <si>
    <t>Buck Brown Wallet</t>
  </si>
  <si>
    <t>W002</t>
  </si>
  <si>
    <t>Black Wallet</t>
  </si>
  <si>
    <t>W003</t>
  </si>
  <si>
    <t>WallnutWallet</t>
  </si>
  <si>
    <t>* Ladies belt sizes available in Small (32), Medium (34), Large (36) &amp; Extra-Large (38) </t>
  </si>
  <si>
    <t>** Kid’s belt sizes available 18 – 28 inches </t>
  </si>
  <si>
    <t xml:space="preserve"> Style #</t>
  </si>
  <si>
    <t xml:space="preserve">     Description</t>
  </si>
  <si>
    <t xml:space="preserve">   Price</t>
  </si>
  <si>
    <t>INV</t>
  </si>
  <si>
    <t xml:space="preserve"> QTY</t>
  </si>
  <si>
    <t xml:space="preserve">  </t>
  </si>
  <si>
    <t>Style #</t>
  </si>
  <si>
    <t xml:space="preserve">      Description</t>
  </si>
  <si>
    <t xml:space="preserve">Price  </t>
  </si>
  <si>
    <t xml:space="preserve">  QT</t>
  </si>
  <si>
    <t xml:space="preserve">       OFH Caps</t>
  </si>
  <si>
    <t>HARD HAT STKRS</t>
  </si>
  <si>
    <t>FT 1301</t>
  </si>
  <si>
    <t>Brown Pinhead S/M</t>
  </si>
  <si>
    <t>HHS01</t>
  </si>
  <si>
    <t>Hangtag Sticker</t>
  </si>
  <si>
    <t>FT 1302</t>
  </si>
  <si>
    <t>Brown Pinhead L/XL</t>
  </si>
  <si>
    <t>HHS02</t>
  </si>
  <si>
    <t>OFH Round HHS</t>
  </si>
  <si>
    <t>FT 1303</t>
  </si>
  <si>
    <t>Black Pinhead S/M</t>
  </si>
  <si>
    <t>HHS03</t>
  </si>
  <si>
    <t>TX Flag HHS</t>
  </si>
  <si>
    <t>FT 1304</t>
  </si>
  <si>
    <t>Black Pinhead L/XL</t>
  </si>
  <si>
    <t>HHS04</t>
  </si>
  <si>
    <t>OFT Oval HHS</t>
  </si>
  <si>
    <t>FT 1305</t>
  </si>
  <si>
    <t>BK/WH OFT S/M</t>
  </si>
  <si>
    <t>HHS05</t>
  </si>
  <si>
    <t>oilfieldtrashHHS</t>
  </si>
  <si>
    <t>FT 1306</t>
  </si>
  <si>
    <t>BK/WH OFT L/XL</t>
  </si>
  <si>
    <t>HHS06</t>
  </si>
  <si>
    <t>OFT Derrick HHS</t>
  </si>
  <si>
    <t>FT 1307</t>
  </si>
  <si>
    <t>B/W Mesh Trucker</t>
  </si>
  <si>
    <t>HHS07</t>
  </si>
  <si>
    <t>Welder HHS</t>
  </si>
  <si>
    <t>FT 1309</t>
  </si>
  <si>
    <t>BR Mesh Trucker</t>
  </si>
  <si>
    <t>HHS08</t>
  </si>
  <si>
    <t>Pipeliner HHS</t>
  </si>
  <si>
    <t>FT 1401</t>
  </si>
  <si>
    <t>Orange Safety</t>
  </si>
  <si>
    <t xml:space="preserve">    STICKERS</t>
  </si>
  <si>
    <t>FT 1402</t>
  </si>
  <si>
    <t>Army Green Mesh</t>
  </si>
  <si>
    <t>ST 1301</t>
  </si>
  <si>
    <t>6 X 6 White PJ</t>
  </si>
  <si>
    <t>FT 1403</t>
  </si>
  <si>
    <t>Gold OFT S/M</t>
  </si>
  <si>
    <t>ST 1302</t>
  </si>
  <si>
    <t>3 X 3 White PJ</t>
  </si>
  <si>
    <t>FT 1404</t>
  </si>
  <si>
    <t>Gold OFT L/XL</t>
  </si>
  <si>
    <t>ST 1303</t>
  </si>
  <si>
    <t>6 X 6 Chrome PJ</t>
  </si>
  <si>
    <t>FT 1405</t>
  </si>
  <si>
    <t>Pink Panther</t>
  </si>
  <si>
    <t>ST 1304</t>
  </si>
  <si>
    <t>3 X 3 Chrome PJ</t>
  </si>
  <si>
    <t>FT 1406</t>
  </si>
  <si>
    <t>Black/Gold OFT</t>
  </si>
  <si>
    <t>ST 1401</t>
  </si>
  <si>
    <t>12 X 12 White PJ</t>
  </si>
  <si>
    <t>FT 1407</t>
  </si>
  <si>
    <t>Lime-A-Rita</t>
  </si>
  <si>
    <t>ST 1402</t>
  </si>
  <si>
    <t>3 X 5 Texas Flag</t>
  </si>
  <si>
    <t>FT 1408</t>
  </si>
  <si>
    <t>Brown Mesh Turq.</t>
  </si>
  <si>
    <t>ST 1403</t>
  </si>
  <si>
    <t>6 X 6 Red PJ</t>
  </si>
  <si>
    <t>FT 1409</t>
  </si>
  <si>
    <t xml:space="preserve">Blue Indigo </t>
  </si>
  <si>
    <t>ST 1404</t>
  </si>
  <si>
    <t>6 X 6 Blue PJ</t>
  </si>
  <si>
    <t>FT 1410</t>
  </si>
  <si>
    <t>Gold Rush S/M</t>
  </si>
  <si>
    <t>ST 1405</t>
  </si>
  <si>
    <t>3 X 3 Red PJ</t>
  </si>
  <si>
    <t>FT 1411</t>
  </si>
  <si>
    <t>Gold Rush L/XL</t>
  </si>
  <si>
    <t>ST 1406</t>
  </si>
  <si>
    <t>3 X 3 Blue PJ</t>
  </si>
  <si>
    <t>FT 1412</t>
  </si>
  <si>
    <t>Lubbock Raider</t>
  </si>
  <si>
    <t xml:space="preserve">    EMBLEMS</t>
  </si>
  <si>
    <t>FT 1413</t>
  </si>
  <si>
    <t>Blk/Wh w/Blue PJ</t>
  </si>
  <si>
    <t>EM 1501</t>
  </si>
  <si>
    <t>Chrome Emblem</t>
  </si>
  <si>
    <t>FT 1414</t>
  </si>
  <si>
    <t>Blk/Wh w/Red PJ</t>
  </si>
  <si>
    <t>FT 1415</t>
  </si>
  <si>
    <t>Hi-Vis &amp; Purple Mesh</t>
  </si>
  <si>
    <t xml:space="preserve">   KOOZIES</t>
  </si>
  <si>
    <t>FT 1416</t>
  </si>
  <si>
    <t>Diesel Trucker</t>
  </si>
  <si>
    <t>FT 1417</t>
  </si>
  <si>
    <t>Camo S/M</t>
  </si>
  <si>
    <t>FT 1418</t>
  </si>
  <si>
    <t>Camo L/XL</t>
  </si>
  <si>
    <t>FT 1419</t>
  </si>
  <si>
    <t>Texas Ranger S/M</t>
  </si>
  <si>
    <t>FT 1420</t>
  </si>
  <si>
    <t>Texas Ranger L/XL</t>
  </si>
  <si>
    <t>FT 1421</t>
  </si>
  <si>
    <t>Company Man S/M</t>
  </si>
  <si>
    <t>FT 1422</t>
  </si>
  <si>
    <t>Company Man L/XL</t>
  </si>
  <si>
    <t>FT 1423</t>
  </si>
  <si>
    <t>Roadrunner</t>
  </si>
  <si>
    <t>FT 1424</t>
  </si>
  <si>
    <t>Pink Bling</t>
  </si>
  <si>
    <t>FT 1501</t>
  </si>
  <si>
    <t>Shadow S/M</t>
  </si>
  <si>
    <t>FT 1502</t>
  </si>
  <si>
    <t>Shadow L/XL</t>
  </si>
  <si>
    <t>FT 1503</t>
  </si>
  <si>
    <t>White PJ Cowboy</t>
  </si>
  <si>
    <t>FT 1504</t>
  </si>
  <si>
    <t>FT 1505</t>
  </si>
  <si>
    <t>Lime PJ Cowboy</t>
  </si>
  <si>
    <t>FT 1506</t>
  </si>
  <si>
    <t xml:space="preserve">     Sniper Pig Hats</t>
  </si>
  <si>
    <t>SPH 501</t>
  </si>
  <si>
    <t>Hi-Vis/Yel w/Snap</t>
  </si>
  <si>
    <t>SPH 502</t>
  </si>
  <si>
    <t>Blk/Gray Red w/Snap</t>
  </si>
  <si>
    <t>SPH 503</t>
  </si>
  <si>
    <t>Blk/Gray Yel w/Snap</t>
  </si>
  <si>
    <t>SPH 504</t>
  </si>
  <si>
    <t>Yel/Red w/Snap</t>
  </si>
  <si>
    <t>SPH 505</t>
  </si>
  <si>
    <t>Wh/BK w/Orn S/M FF</t>
  </si>
  <si>
    <t>SPH 506</t>
  </si>
  <si>
    <t>Wh/BK w/Orn L/XL FF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</si>
</sst>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&lt;=9999999]###\-####;\(###\)\ ###\-####"/>
    <numFmt numFmtId="165" formatCode="&quot;$&quot;#,##0.00_);\(&quot;$&quot;#,##0.00\)"/>
    <numFmt numFmtId="166" formatCode="dmmmyy"/>
    <numFmt numFmtId="167" formatCode="[$-409]d\-mmm"/>
    <numFmt numFmtId="168" formatCode="_(&quot;$&quot;* #,##0.00_);_(&quot;$&quot;* \(#,##0.00\);_(&quot;$&quot;* &quot;-&quot;??_);_(@_)"/>
    <numFmt numFmtId="169" formatCode="&quot;$&quot;#,##0.00"/>
    <numFmt numFmtId="170" formatCode="&quot;$&quot;#,##0.00_);[Red]\(&quot;$&quot;#,##0.00\)"/>
  </numFmts>
  <fonts count="29">
    <font>
      <sz val="10.0"/>
      <color rgb="FF000000"/>
      <name val="Arial"/>
      <scheme val="minor"/>
    </font>
    <font>
      <sz val="12.0"/>
      <color theme="1"/>
      <name val="Georgia"/>
    </font>
    <font/>
    <font>
      <sz val="10.0"/>
      <color theme="1"/>
      <name val="Georgia"/>
    </font>
    <font>
      <b/>
      <sz val="12.0"/>
      <color theme="1"/>
      <name val="Georgia"/>
    </font>
    <font>
      <u/>
      <sz val="12.0"/>
      <color theme="10"/>
      <name val="Georgia"/>
    </font>
    <font>
      <b/>
      <sz val="9.0"/>
      <color theme="1"/>
      <name val="Georgia"/>
    </font>
    <font>
      <b/>
      <sz val="10.0"/>
      <color theme="1"/>
      <name val="Georgia"/>
    </font>
    <font>
      <b/>
      <sz val="12.0"/>
      <color rgb="FF0000FF"/>
      <name val="Georgia"/>
    </font>
    <font>
      <b/>
      <u/>
      <sz val="11.0"/>
      <color theme="10"/>
      <name val="Georgia"/>
    </font>
    <font>
      <b/>
      <u/>
      <sz val="12.0"/>
      <color theme="10"/>
      <name val="Georgia"/>
    </font>
    <font>
      <sz val="12.0"/>
      <color theme="1"/>
      <name val="Arial"/>
    </font>
    <font>
      <sz val="12.0"/>
      <color theme="1"/>
      <name val="Calibri"/>
    </font>
    <font>
      <b/>
      <sz val="14.0"/>
      <color theme="0"/>
      <name val="Arial"/>
    </font>
    <font>
      <b/>
      <sz val="14.0"/>
      <color theme="0"/>
      <name val="Georgia"/>
    </font>
    <font>
      <sz val="12.0"/>
      <color theme="0"/>
      <name val="Georgia"/>
    </font>
    <font>
      <color rgb="FF000000"/>
      <name val="Arial"/>
    </font>
    <font>
      <color theme="1"/>
      <name val="Arial"/>
    </font>
    <font>
      <sz val="12.0"/>
      <color rgb="FF000000"/>
      <name val="Georgia"/>
    </font>
    <font>
      <b/>
      <sz val="12.0"/>
      <color theme="0"/>
      <name val="Calibri"/>
    </font>
    <font>
      <b/>
      <sz val="12.0"/>
      <color rgb="FFFFFFFF"/>
      <name val="Arial"/>
    </font>
    <font>
      <b/>
      <sz val="12.0"/>
      <color theme="0"/>
      <name val="Georgia"/>
    </font>
    <font>
      <b/>
      <sz val="12.0"/>
      <color rgb="FFFFFFFF"/>
      <name val="Georgia"/>
    </font>
    <font>
      <b/>
      <sz val="14.0"/>
      <color rgb="FFFFFFFF"/>
      <name val="Arial"/>
    </font>
    <font>
      <b/>
      <sz val="12.0"/>
      <color theme="1"/>
      <name val="Calibri"/>
    </font>
    <font>
      <i/>
      <sz val="12.0"/>
      <color theme="1"/>
      <name val="Gadugi"/>
    </font>
    <font>
      <sz val="12.0"/>
      <color theme="1"/>
      <name val="Gadugi"/>
    </font>
    <font>
      <color theme="1"/>
      <name val="Arial"/>
      <scheme val="minor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356854"/>
        <bgColor rgb="FF35685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2" fontId="1" numFmtId="0" xfId="0" applyAlignment="1" applyBorder="1" applyFill="1" applyFont="1">
      <alignment horizontal="left" readingOrder="0" shrinkToFit="0" vertical="bottom" wrapText="0"/>
    </xf>
    <xf borderId="3" fillId="0" fontId="2" numFmtId="0" xfId="0" applyBorder="1" applyFont="1"/>
    <xf borderId="4" fillId="0" fontId="2" numFmtId="0" xfId="0" applyBorder="1" applyFont="1"/>
    <xf borderId="3" fillId="0" fontId="3" numFmtId="0" xfId="0" applyAlignment="1" applyBorder="1" applyFont="1">
      <alignment horizontal="left" shrinkToFit="0" vertical="bottom" wrapText="0"/>
    </xf>
    <xf borderId="2" fillId="2" fontId="1" numFmtId="0" xfId="0" applyAlignment="1" applyBorder="1" applyFont="1">
      <alignment horizontal="left" shrinkToFit="0" vertical="bottom" wrapText="0"/>
    </xf>
    <xf borderId="1" fillId="3" fontId="3" numFmtId="0" xfId="0" applyAlignment="1" applyBorder="1" applyFill="1" applyFont="1">
      <alignment shrinkToFit="0" vertical="bottom" wrapText="0"/>
    </xf>
    <xf borderId="2" fillId="2" fontId="1" numFmtId="164" xfId="0" applyAlignment="1" applyBorder="1" applyFont="1" applyNumberFormat="1">
      <alignment horizontal="left" readingOrder="0" shrinkToFit="0" vertical="bottom" wrapText="0"/>
    </xf>
    <xf borderId="5" fillId="0" fontId="2" numFmtId="0" xfId="0" applyBorder="1" applyFont="1"/>
    <xf borderId="1" fillId="0" fontId="4" numFmtId="37" xfId="0" applyAlignment="1" applyBorder="1" applyFont="1" applyNumberFormat="1">
      <alignment horizontal="center" shrinkToFit="0" vertical="bottom" wrapText="0"/>
    </xf>
    <xf borderId="6" fillId="3" fontId="1" numFmtId="0" xfId="0" applyAlignment="1" applyBorder="1" applyFont="1">
      <alignment shrinkToFit="0" vertical="bottom" wrapText="0"/>
    </xf>
    <xf borderId="1" fillId="3" fontId="3" numFmtId="0" xfId="0" applyAlignment="1" applyBorder="1" applyFont="1">
      <alignment horizontal="left" shrinkToFit="0" vertical="bottom" wrapText="0"/>
    </xf>
    <xf borderId="1" fillId="0" fontId="4" numFmtId="165" xfId="0" applyAlignment="1" applyBorder="1" applyFont="1" applyNumberFormat="1">
      <alignment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1" fillId="3" fontId="1" numFmtId="0" xfId="0" applyAlignment="1" applyBorder="1" applyFont="1">
      <alignment horizontal="right" shrinkToFit="0" vertical="bottom" wrapText="0"/>
    </xf>
    <xf borderId="2" fillId="4" fontId="1" numFmtId="0" xfId="0" applyAlignment="1" applyBorder="1" applyFill="1" applyFont="1">
      <alignment horizontal="left" shrinkToFit="0" vertical="bottom" wrapText="0"/>
    </xf>
    <xf borderId="0" fillId="0" fontId="5" numFmtId="0" xfId="0" applyAlignment="1" applyFont="1">
      <alignment horizontal="left" shrinkToFit="0" vertical="bottom" wrapText="0"/>
    </xf>
    <xf borderId="6" fillId="3" fontId="1" numFmtId="0" xfId="0" applyAlignment="1" applyBorder="1" applyFont="1">
      <alignment horizontal="left" shrinkToFit="0" vertical="bottom" wrapText="0"/>
    </xf>
    <xf borderId="6" fillId="3" fontId="1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left" readingOrder="0" shrinkToFit="0" vertical="bottom" wrapText="0"/>
    </xf>
    <xf borderId="8" fillId="3" fontId="1" numFmtId="0" xfId="0" applyAlignment="1" applyBorder="1" applyFont="1">
      <alignment shrinkToFit="0" vertical="bottom" wrapText="0"/>
    </xf>
    <xf borderId="7" fillId="3" fontId="1" numFmtId="164" xfId="0" applyAlignment="1" applyBorder="1" applyFont="1" applyNumberFormat="1">
      <alignment horizontal="left" shrinkToFit="0" vertical="bottom" wrapText="0"/>
    </xf>
    <xf borderId="9" fillId="3" fontId="1" numFmtId="0" xfId="0" applyAlignment="1" applyBorder="1" applyFont="1">
      <alignment shrinkToFit="0" vertical="bottom" wrapText="0"/>
    </xf>
    <xf borderId="10" fillId="3" fontId="4" numFmtId="0" xfId="0" applyAlignment="1" applyBorder="1" applyFont="1">
      <alignment shrinkToFit="0" vertical="center" wrapText="0"/>
    </xf>
    <xf borderId="11" fillId="2" fontId="1" numFmtId="0" xfId="0" applyAlignment="1" applyBorder="1" applyFont="1">
      <alignment readingOrder="0" shrinkToFit="0" vertical="center" wrapText="0"/>
    </xf>
    <xf borderId="10" fillId="3" fontId="6" numFmtId="0" xfId="0" applyAlignment="1" applyBorder="1" applyFont="1">
      <alignment horizontal="center" shrinkToFit="0" vertical="center" wrapText="0"/>
    </xf>
    <xf borderId="11" fillId="2" fontId="1" numFmtId="166" xfId="0" applyAlignment="1" applyBorder="1" applyFont="1" applyNumberFormat="1">
      <alignment horizontal="center" readingOrder="0" shrinkToFit="0" vertical="center" wrapText="0"/>
    </xf>
    <xf borderId="2" fillId="2" fontId="1" numFmtId="167" xfId="0" applyAlignment="1" applyBorder="1" applyFont="1" applyNumberFormat="1">
      <alignment horizontal="left" shrinkToFit="0" vertical="center" wrapText="0"/>
    </xf>
    <xf borderId="2" fillId="3" fontId="7" numFmtId="0" xfId="0" applyAlignment="1" applyBorder="1" applyFont="1">
      <alignment horizontal="center" shrinkToFit="0" vertical="center" wrapText="0"/>
    </xf>
    <xf borderId="10" fillId="3" fontId="7" numFmtId="167" xfId="0" applyAlignment="1" applyBorder="1" applyFont="1" applyNumberFormat="1">
      <alignment horizontal="left" shrinkToFit="0" vertical="center" wrapText="0"/>
    </xf>
    <xf borderId="1" fillId="3" fontId="8" numFmtId="0" xfId="0" applyAlignment="1" applyBorder="1" applyFont="1">
      <alignment horizontal="left" readingOrder="0" shrinkToFit="0" vertical="center" wrapText="0"/>
    </xf>
    <xf borderId="1" fillId="3" fontId="9" numFmtId="0" xfId="0" applyAlignment="1" applyBorder="1" applyFont="1">
      <alignment horizontal="left" shrinkToFit="0" vertical="center" wrapText="0"/>
    </xf>
    <xf borderId="1" fillId="3" fontId="10" numFmtId="0" xfId="0" applyAlignment="1" applyBorder="1" applyFont="1">
      <alignment horizontal="left" shrinkToFit="0" vertical="center" wrapText="0"/>
    </xf>
    <xf borderId="1" fillId="3" fontId="1" numFmtId="0" xfId="0" applyAlignment="1" applyBorder="1" applyFont="1">
      <alignment shrinkToFit="0" vertical="center" wrapText="0"/>
    </xf>
    <xf borderId="1" fillId="3" fontId="4" numFmtId="0" xfId="0" applyAlignment="1" applyBorder="1" applyFont="1">
      <alignment horizontal="center" shrinkToFit="0" vertical="center" wrapText="0"/>
    </xf>
    <xf borderId="12" fillId="3" fontId="4" numFmtId="0" xfId="0" applyAlignment="1" applyBorder="1" applyFont="1">
      <alignment horizontal="left" shrinkToFit="0" vertical="center" wrapText="0"/>
    </xf>
    <xf borderId="13" fillId="0" fontId="1" numFmtId="0" xfId="0" applyAlignment="1" applyBorder="1" applyFont="1">
      <alignment shrinkToFit="0" vertical="center" wrapText="0"/>
    </xf>
    <xf borderId="6" fillId="3" fontId="1" numFmtId="0" xfId="0" applyAlignment="1" applyBorder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14" fillId="0" fontId="11" numFmtId="0" xfId="0" applyAlignment="1" applyBorder="1" applyFont="1">
      <alignment horizontal="center" readingOrder="0" shrinkToFit="0" vertical="center" wrapText="1"/>
    </xf>
    <xf borderId="15" fillId="0" fontId="11" numFmtId="0" xfId="0" applyAlignment="1" applyBorder="1" applyFont="1">
      <alignment horizontal="center" readingOrder="0" shrinkToFit="0" vertical="center" wrapText="0"/>
    </xf>
    <xf borderId="15" fillId="0" fontId="12" numFmtId="168" xfId="0" applyAlignment="1" applyBorder="1" applyFont="1" applyNumberFormat="1">
      <alignment horizontal="center" readingOrder="0" shrinkToFit="0" vertical="center" wrapText="0"/>
    </xf>
    <xf borderId="16" fillId="0" fontId="12" numFmtId="169" xfId="0" applyAlignment="1" applyBorder="1" applyFont="1" applyNumberFormat="1">
      <alignment horizontal="center" readingOrder="0" shrinkToFit="0" vertical="center" wrapText="0"/>
    </xf>
    <xf borderId="1" fillId="5" fontId="13" numFmtId="1" xfId="0" applyAlignment="1" applyBorder="1" applyFill="1" applyFont="1" applyNumberFormat="1">
      <alignment horizontal="center" shrinkToFit="0" vertical="center" wrapText="0"/>
    </xf>
    <xf borderId="1" fillId="5" fontId="13" numFmtId="0" xfId="0" applyAlignment="1" applyBorder="1" applyFont="1">
      <alignment horizontal="center" readingOrder="0" shrinkToFit="0" vertical="center" wrapText="0"/>
    </xf>
    <xf borderId="10" fillId="5" fontId="13" numFmtId="1" xfId="0" applyAlignment="1" applyBorder="1" applyFont="1" applyNumberFormat="1">
      <alignment horizontal="center" shrinkToFit="0" vertical="center" wrapText="0"/>
    </xf>
    <xf borderId="17" fillId="5" fontId="14" numFmtId="165" xfId="0" applyAlignment="1" applyBorder="1" applyFont="1" applyNumberFormat="1">
      <alignment horizontal="center" shrinkToFit="0" vertical="center" wrapText="0"/>
    </xf>
    <xf borderId="17" fillId="5" fontId="14" numFmtId="0" xfId="0" applyAlignment="1" applyBorder="1" applyFont="1">
      <alignment horizontal="center" shrinkToFit="0" vertical="center" wrapText="0"/>
    </xf>
    <xf borderId="9" fillId="6" fontId="15" numFmtId="168" xfId="0" applyAlignment="1" applyBorder="1" applyFill="1" applyFont="1" applyNumberFormat="1">
      <alignment shrinkToFit="0" vertical="bottom" wrapText="0"/>
    </xf>
    <xf borderId="6" fillId="6" fontId="1" numFmtId="0" xfId="0" applyAlignment="1" applyBorder="1" applyFont="1">
      <alignment shrinkToFit="0" vertical="bottom" wrapText="0"/>
    </xf>
    <xf borderId="6" fillId="6" fontId="1" numFmtId="0" xfId="0" applyAlignment="1" applyBorder="1" applyFont="1">
      <alignment horizontal="center" shrinkToFit="0" vertical="center" wrapText="0"/>
    </xf>
    <xf borderId="0" fillId="6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1" fillId="0" fontId="11" numFmtId="0" xfId="0" applyAlignment="1" applyBorder="1" applyFont="1">
      <alignment horizontal="left" readingOrder="0" shrinkToFit="0" vertical="center" wrapText="0"/>
    </xf>
    <xf borderId="1" fillId="0" fontId="11" numFmtId="0" xfId="0" applyAlignment="1" applyBorder="1" applyFont="1">
      <alignment horizontal="center" readingOrder="0" shrinkToFit="0" vertical="center" wrapText="0"/>
    </xf>
    <xf borderId="1" fillId="6" fontId="12" numFmtId="168" xfId="0" applyAlignment="1" applyBorder="1" applyFont="1" applyNumberFormat="1">
      <alignment horizontal="center" readingOrder="0" shrinkToFit="0" vertical="bottom" wrapText="0"/>
    </xf>
    <xf borderId="1" fillId="0" fontId="1" numFmtId="169" xfId="0" applyAlignment="1" applyBorder="1" applyFont="1" applyNumberFormat="1">
      <alignment horizontal="center"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1" fillId="4" fontId="1" numFmtId="0" xfId="0" applyAlignment="1" applyBorder="1" applyFont="1">
      <alignment horizontal="center" shrinkToFit="0" vertical="center" wrapText="0"/>
    </xf>
    <xf borderId="18" fillId="4" fontId="1" numFmtId="0" xfId="0" applyAlignment="1" applyBorder="1" applyFont="1">
      <alignment horizontal="center" shrinkToFit="0" vertical="center" wrapText="0"/>
    </xf>
    <xf borderId="19" fillId="4" fontId="4" numFmtId="165" xfId="0" applyAlignment="1" applyBorder="1" applyFont="1" applyNumberFormat="1">
      <alignment horizontal="right" shrinkToFit="0" vertical="bottom" wrapText="0"/>
    </xf>
    <xf borderId="20" fillId="0" fontId="4" numFmtId="0" xfId="0" applyAlignment="1" applyBorder="1" applyFont="1">
      <alignment horizontal="center" shrinkToFit="0" vertical="bottom" wrapText="0"/>
    </xf>
    <xf borderId="6" fillId="0" fontId="1" numFmtId="0" xfId="0" applyAlignment="1" applyBorder="1" applyFont="1">
      <alignment shrinkToFit="0" vertical="bottom" wrapText="0"/>
    </xf>
    <xf borderId="6" fillId="7" fontId="1" numFmtId="0" xfId="0" applyAlignment="1" applyBorder="1" applyFill="1" applyFont="1">
      <alignment shrinkToFit="0" vertical="bottom" wrapText="0"/>
    </xf>
    <xf borderId="1" fillId="0" fontId="11" numFmtId="0" xfId="0" applyAlignment="1" applyBorder="1" applyFont="1">
      <alignment horizontal="left" shrinkToFit="0" vertical="center" wrapText="0"/>
    </xf>
    <xf borderId="21" fillId="0" fontId="4" numFmtId="0" xfId="0" applyAlignment="1" applyBorder="1" applyFont="1">
      <alignment horizontal="center" shrinkToFit="0" vertical="bottom" wrapText="0"/>
    </xf>
    <xf borderId="1" fillId="7" fontId="11" numFmtId="0" xfId="0" applyAlignment="1" applyBorder="1" applyFont="1">
      <alignment horizontal="left" shrinkToFit="0" vertical="center" wrapText="0"/>
    </xf>
    <xf borderId="1" fillId="7" fontId="11" numFmtId="0" xfId="0" applyAlignment="1" applyBorder="1" applyFont="1">
      <alignment horizontal="center" readingOrder="0" shrinkToFit="0" vertical="center" wrapText="0"/>
    </xf>
    <xf borderId="1" fillId="7" fontId="12" numFmtId="168" xfId="0" applyAlignment="1" applyBorder="1" applyFont="1" applyNumberFormat="1">
      <alignment horizontal="center" readingOrder="0" shrinkToFit="0" vertical="bottom" wrapText="0"/>
    </xf>
    <xf borderId="1" fillId="7" fontId="1" numFmtId="169" xfId="0" applyAlignment="1" applyBorder="1" applyFont="1" applyNumberFormat="1">
      <alignment horizontal="center" readingOrder="0" shrinkToFit="0" vertical="bottom" wrapText="0"/>
    </xf>
    <xf borderId="1" fillId="7" fontId="16" numFmtId="0" xfId="0" applyAlignment="1" applyBorder="1" applyFont="1">
      <alignment horizontal="center" vertical="center"/>
    </xf>
    <xf borderId="1" fillId="4" fontId="17" numFmtId="0" xfId="0" applyAlignment="1" applyBorder="1" applyFont="1">
      <alignment horizontal="center" vertical="center"/>
    </xf>
    <xf borderId="18" fillId="4" fontId="17" numFmtId="0" xfId="0" applyAlignment="1" applyBorder="1" applyFont="1">
      <alignment horizontal="center" vertical="center"/>
    </xf>
    <xf borderId="1" fillId="4" fontId="17" numFmtId="0" xfId="0" applyAlignment="1" applyBorder="1" applyFont="1">
      <alignment horizontal="center" vertical="center"/>
    </xf>
    <xf borderId="19" fillId="7" fontId="4" numFmtId="165" xfId="0" applyAlignment="1" applyBorder="1" applyFont="1" applyNumberFormat="1">
      <alignment horizontal="right" shrinkToFit="0" vertical="bottom" wrapText="0"/>
    </xf>
    <xf borderId="20" fillId="7" fontId="4" numFmtId="0" xfId="0" applyAlignment="1" applyBorder="1" applyFont="1">
      <alignment horizontal="center" shrinkToFit="0" vertical="bottom" wrapText="0"/>
    </xf>
    <xf borderId="13" fillId="6" fontId="15" numFmtId="168" xfId="0" applyAlignment="1" applyBorder="1" applyFont="1" applyNumberFormat="1">
      <alignment shrinkToFit="0" vertical="bottom" wrapText="0"/>
    </xf>
    <xf borderId="0" fillId="6" fontId="1" numFmtId="0" xfId="0" applyAlignment="1" applyFont="1">
      <alignment shrinkToFit="0" vertical="bottom" wrapText="0"/>
    </xf>
    <xf borderId="1" fillId="0" fontId="11" numFmtId="0" xfId="0" applyAlignment="1" applyBorder="1" applyFont="1">
      <alignment horizontal="center" shrinkToFit="0" vertical="center" wrapText="0"/>
    </xf>
    <xf borderId="1" fillId="0" fontId="17" numFmtId="0" xfId="0" applyAlignment="1" applyBorder="1" applyFont="1">
      <alignment horizontal="center" vertical="center"/>
    </xf>
    <xf borderId="0" fillId="7" fontId="1" numFmtId="0" xfId="0" applyAlignment="1" applyFont="1">
      <alignment shrinkToFit="0" vertical="bottom" wrapText="0"/>
    </xf>
    <xf borderId="1" fillId="7" fontId="11" numFmtId="0" xfId="0" applyAlignment="1" applyBorder="1" applyFont="1">
      <alignment horizontal="left" readingOrder="0" shrinkToFit="0" vertical="center" wrapText="0"/>
    </xf>
    <xf borderId="1" fillId="3" fontId="16" numFmtId="0" xfId="0" applyAlignment="1" applyBorder="1" applyFont="1">
      <alignment horizontal="center" readingOrder="0" vertical="center"/>
    </xf>
    <xf borderId="1" fillId="4" fontId="17" numFmtId="0" xfId="0" applyAlignment="1" applyBorder="1" applyFont="1">
      <alignment horizontal="center" readingOrder="0" vertical="center"/>
    </xf>
    <xf borderId="13" fillId="6" fontId="18" numFmtId="168" xfId="0" applyAlignment="1" applyBorder="1" applyFont="1" applyNumberFormat="1">
      <alignment readingOrder="0" shrinkToFit="0" vertical="bottom" wrapText="0"/>
    </xf>
    <xf borderId="1" fillId="0" fontId="19" numFmtId="0" xfId="0" applyAlignment="1" applyBorder="1" applyFont="1">
      <alignment horizontal="center" readingOrder="0" shrinkToFit="0" vertical="center" wrapText="1"/>
    </xf>
    <xf borderId="0" fillId="5" fontId="11" numFmtId="0" xfId="0" applyAlignment="1" applyFont="1">
      <alignment horizontal="center" readingOrder="0" shrinkToFit="0" vertical="center" wrapText="0"/>
    </xf>
    <xf borderId="0" fillId="5" fontId="12" numFmtId="168" xfId="0" applyAlignment="1" applyFont="1" applyNumberFormat="1">
      <alignment horizontal="center" readingOrder="0" shrinkToFit="0" vertical="center" wrapText="0"/>
    </xf>
    <xf borderId="0" fillId="5" fontId="12" numFmtId="169" xfId="0" applyAlignment="1" applyFont="1" applyNumberFormat="1">
      <alignment horizontal="center" readingOrder="0" shrinkToFit="0" vertical="center" wrapText="0"/>
    </xf>
    <xf borderId="1" fillId="5" fontId="20" numFmtId="0" xfId="0" applyAlignment="1" applyBorder="1" applyFont="1">
      <alignment horizontal="center" readingOrder="0" shrinkToFit="0" vertical="center" wrapText="0"/>
    </xf>
    <xf borderId="1" fillId="5" fontId="21" numFmtId="0" xfId="0" applyAlignment="1" applyBorder="1" applyFont="1">
      <alignment horizontal="center" readingOrder="0" shrinkToFit="0" vertical="center" wrapText="0"/>
    </xf>
    <xf borderId="1" fillId="5" fontId="22" numFmtId="0" xfId="0" applyAlignment="1" applyBorder="1" applyFont="1">
      <alignment horizontal="center" readingOrder="0" shrinkToFit="0" vertical="center" wrapText="0"/>
    </xf>
    <xf borderId="22" fillId="5" fontId="22" numFmtId="0" xfId="0" applyAlignment="1" applyBorder="1" applyFont="1">
      <alignment horizontal="center" readingOrder="0" shrinkToFit="0" vertical="center" wrapText="0"/>
    </xf>
    <xf borderId="0" fillId="5" fontId="1" numFmtId="0" xfId="0" applyAlignment="1" applyFont="1">
      <alignment horizontal="center" shrinkToFit="0" vertical="center" wrapText="0"/>
    </xf>
    <xf borderId="0" fillId="5" fontId="4" numFmtId="0" xfId="0" applyAlignment="1" applyFont="1">
      <alignment horizontal="center" readingOrder="0" shrinkToFit="0" vertical="center" wrapText="0"/>
    </xf>
    <xf borderId="13" fillId="6" fontId="15" numFmtId="168" xfId="0" applyAlignment="1" applyBorder="1" applyFont="1" applyNumberFormat="1">
      <alignment horizontal="center" shrinkToFit="0" vertical="center" wrapText="0"/>
    </xf>
    <xf borderId="1" fillId="0" fontId="19" numFmtId="0" xfId="0" applyAlignment="1" applyBorder="1" applyFont="1">
      <alignment horizontal="center" readingOrder="0" shrinkToFit="0" vertical="center" wrapText="1"/>
    </xf>
    <xf borderId="15" fillId="0" fontId="12" numFmtId="169" xfId="0" applyAlignment="1" applyBorder="1" applyFont="1" applyNumberFormat="1">
      <alignment horizontal="center" readingOrder="0" shrinkToFit="0" vertical="center" wrapText="0"/>
    </xf>
    <xf borderId="1" fillId="3" fontId="20" numFmtId="0" xfId="0" applyAlignment="1" applyBorder="1" applyFont="1">
      <alignment horizontal="center" readingOrder="0" shrinkToFit="0" vertical="center" wrapText="0"/>
    </xf>
    <xf borderId="1" fillId="0" fontId="21" numFmtId="0" xfId="0" applyAlignment="1" applyBorder="1" applyFont="1">
      <alignment horizontal="center" readingOrder="0" shrinkToFit="0" vertical="center" wrapText="0"/>
    </xf>
    <xf borderId="1" fillId="0" fontId="11" numFmtId="0" xfId="0" applyAlignment="1" applyBorder="1" applyFont="1">
      <alignment shrinkToFit="0" vertical="center" wrapText="1"/>
    </xf>
    <xf borderId="1" fillId="0" fontId="11" numFmtId="0" xfId="0" applyAlignment="1" applyBorder="1" applyFont="1">
      <alignment horizontal="left" shrinkToFit="0" vertical="center" wrapText="0"/>
    </xf>
    <xf borderId="1" fillId="0" fontId="11" numFmtId="0" xfId="0" applyAlignment="1" applyBorder="1" applyFont="1">
      <alignment horizontal="center" readingOrder="0" shrinkToFit="0" vertical="center" wrapText="0"/>
    </xf>
    <xf borderId="1" fillId="6" fontId="12" numFmtId="168" xfId="0" applyAlignment="1" applyBorder="1" applyFont="1" applyNumberFormat="1">
      <alignment horizontal="center" readingOrder="0" shrinkToFit="0" vertical="bottom" wrapText="0"/>
    </xf>
    <xf borderId="1" fillId="0" fontId="12" numFmtId="169" xfId="0" applyAlignment="1" applyBorder="1" applyFont="1" applyNumberFormat="1">
      <alignment horizontal="center" readingOrder="0" shrinkToFit="0" vertical="bottom" wrapText="0"/>
    </xf>
    <xf borderId="1" fillId="0" fontId="12" numFmtId="0" xfId="0" applyAlignment="1" applyBorder="1" applyFont="1">
      <alignment horizontal="center" readingOrder="0" shrinkToFit="0" vertical="center" wrapText="0"/>
    </xf>
    <xf borderId="1" fillId="4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23" fillId="4" fontId="4" numFmtId="165" xfId="0" applyAlignment="1" applyBorder="1" applyFont="1" applyNumberFormat="1">
      <alignment horizontal="right" shrinkToFit="0" vertical="bottom" wrapText="0"/>
    </xf>
    <xf borderId="2" fillId="0" fontId="4" numFmtId="0" xfId="0" applyAlignment="1" applyBorder="1" applyFont="1">
      <alignment horizontal="center" shrinkToFit="0" vertical="bottom" wrapText="0"/>
    </xf>
    <xf borderId="1" fillId="0" fontId="11" numFmtId="0" xfId="0" applyAlignment="1" applyBorder="1" applyFont="1">
      <alignment readingOrder="0" shrinkToFit="0" vertical="center" wrapText="1"/>
    </xf>
    <xf borderId="1" fillId="0" fontId="11" numFmtId="0" xfId="0" applyAlignment="1" applyBorder="1" applyFont="1">
      <alignment horizontal="left" readingOrder="0" shrinkToFit="0" vertical="center" wrapText="0"/>
    </xf>
    <xf borderId="1" fillId="0" fontId="11" numFmtId="0" xfId="0" applyAlignment="1" applyBorder="1" applyFont="1">
      <alignment readingOrder="0" shrinkToFit="0" vertical="center" wrapText="1"/>
    </xf>
    <xf borderId="1" fillId="0" fontId="12" numFmtId="169" xfId="0" applyAlignment="1" applyBorder="1" applyFont="1" applyNumberFormat="1">
      <alignment horizontal="center" readingOrder="0" shrinkToFit="0" vertical="bottom" wrapText="0"/>
    </xf>
    <xf borderId="0" fillId="5" fontId="11" numFmtId="0" xfId="0" applyAlignment="1" applyFont="1">
      <alignment horizontal="center" readingOrder="0" shrinkToFit="0" vertical="center" wrapText="1"/>
    </xf>
    <xf borderId="1" fillId="5" fontId="23" numFmtId="1" xfId="0" applyAlignment="1" applyBorder="1" applyFont="1" applyNumberFormat="1">
      <alignment horizontal="center" readingOrder="0" shrinkToFit="0" vertical="center" wrapText="0"/>
    </xf>
    <xf borderId="1" fillId="5" fontId="23" numFmtId="0" xfId="0" applyAlignment="1" applyBorder="1" applyFont="1">
      <alignment horizontal="center" readingOrder="0" shrinkToFit="0" vertical="center" wrapText="0"/>
    </xf>
    <xf borderId="22" fillId="5" fontId="23" numFmtId="0" xfId="0" applyAlignment="1" applyBorder="1" applyFont="1">
      <alignment horizontal="center" readingOrder="0" shrinkToFit="0" vertical="center" wrapText="0"/>
    </xf>
    <xf borderId="24" fillId="5" fontId="13" numFmtId="1" xfId="0" applyAlignment="1" applyBorder="1" applyFont="1" applyNumberFormat="1">
      <alignment horizontal="center" shrinkToFit="0" vertical="center" wrapText="0"/>
    </xf>
    <xf borderId="13" fillId="6" fontId="15" numFmtId="0" xfId="0" applyAlignment="1" applyBorder="1" applyFont="1">
      <alignment horizontal="center" shrinkToFit="0" vertical="center" wrapText="0"/>
    </xf>
    <xf borderId="0" fillId="6" fontId="4" numFmtId="0" xfId="0" applyAlignment="1" applyFont="1">
      <alignment horizontal="center" shrinkToFit="0" vertical="center" wrapText="0"/>
    </xf>
    <xf borderId="0" fillId="0" fontId="11" numFmtId="0" xfId="0" applyAlignment="1" applyFont="1">
      <alignment horizontal="center" readingOrder="0" shrinkToFit="0" vertical="center" wrapText="1"/>
    </xf>
    <xf borderId="14" fillId="0" fontId="11" numFmtId="0" xfId="0" applyAlignment="1" applyBorder="1" applyFont="1">
      <alignment horizontal="center" readingOrder="0" shrinkToFit="0" vertical="center" wrapText="0"/>
    </xf>
    <xf borderId="1" fillId="0" fontId="11" numFmtId="0" xfId="0" applyAlignment="1" applyBorder="1" applyFont="1">
      <alignment horizontal="left" readingOrder="0" shrinkToFit="0" vertical="center" wrapText="1"/>
    </xf>
    <xf borderId="1" fillId="0" fontId="12" numFmtId="168" xfId="0" applyAlignment="1" applyBorder="1" applyFont="1" applyNumberFormat="1">
      <alignment horizontal="center" readingOrder="0" shrinkToFit="0" vertical="bottom" wrapText="0"/>
    </xf>
    <xf borderId="23" fillId="0" fontId="1" numFmtId="0" xfId="0" applyAlignment="1" applyBorder="1" applyFont="1">
      <alignment horizontal="center" shrinkToFit="0" vertical="center" wrapText="0"/>
    </xf>
    <xf borderId="19" fillId="4" fontId="1" numFmtId="0" xfId="0" applyAlignment="1" applyBorder="1" applyFont="1">
      <alignment horizontal="center" shrinkToFit="0" vertical="center" wrapText="0"/>
    </xf>
    <xf borderId="1" fillId="4" fontId="4" numFmtId="165" xfId="0" applyAlignment="1" applyBorder="1" applyFont="1" applyNumberFormat="1">
      <alignment horizontal="right" shrinkToFit="0" vertical="bottom" wrapText="0"/>
    </xf>
    <xf borderId="1" fillId="0" fontId="11" numFmtId="0" xfId="0" applyAlignment="1" applyBorder="1" applyFont="1">
      <alignment horizontal="left" shrinkToFit="0" vertical="center" wrapText="1"/>
    </xf>
    <xf borderId="1" fillId="0" fontId="12" numFmtId="168" xfId="0" applyAlignment="1" applyBorder="1" applyFont="1" applyNumberFormat="1">
      <alignment horizontal="center" shrinkToFit="0" vertical="bottom" wrapText="0"/>
    </xf>
    <xf borderId="14" fillId="0" fontId="11" numFmtId="0" xfId="0" applyAlignment="1" applyBorder="1" applyFont="1">
      <alignment horizontal="left" readingOrder="0" shrinkToFit="0" vertical="center" wrapText="1"/>
    </xf>
    <xf borderId="15" fillId="0" fontId="11" numFmtId="0" xfId="0" applyAlignment="1" applyBorder="1" applyFont="1">
      <alignment horizontal="left" readingOrder="0" shrinkToFit="0" vertical="center" wrapText="0"/>
    </xf>
    <xf borderId="15" fillId="0" fontId="12" numFmtId="168" xfId="0" applyAlignment="1" applyBorder="1" applyFont="1" applyNumberFormat="1">
      <alignment horizontal="center" readingOrder="0" shrinkToFit="0" vertical="bottom" wrapText="0"/>
    </xf>
    <xf borderId="15" fillId="0" fontId="12" numFmtId="169" xfId="0" applyAlignment="1" applyBorder="1" applyFont="1" applyNumberFormat="1">
      <alignment horizontal="center" readingOrder="0" shrinkToFit="0" vertical="bottom" wrapText="0"/>
    </xf>
    <xf borderId="1" fillId="5" fontId="23" numFmtId="49" xfId="0" applyAlignment="1" applyBorder="1" applyFont="1" applyNumberFormat="1">
      <alignment horizontal="center" readingOrder="0" shrinkToFit="0" vertical="center" wrapText="0"/>
    </xf>
    <xf borderId="1" fillId="5" fontId="24" numFmtId="1" xfId="0" applyAlignment="1" applyBorder="1" applyFont="1" applyNumberFormat="1">
      <alignment horizontal="center" shrinkToFit="0" vertical="center" wrapText="0"/>
    </xf>
    <xf borderId="24" fillId="5" fontId="24" numFmtId="1" xfId="0" applyAlignment="1" applyBorder="1" applyFont="1" applyNumberFormat="1">
      <alignment horizontal="center" shrinkToFit="0" vertical="center" wrapText="0"/>
    </xf>
    <xf borderId="13" fillId="6" fontId="15" numFmtId="0" xfId="0" applyAlignment="1" applyBorder="1" applyFont="1">
      <alignment shrinkToFit="0" vertical="bottom" wrapText="0"/>
    </xf>
    <xf borderId="0" fillId="6" fontId="4" numFmtId="0" xfId="0" applyAlignment="1" applyFont="1">
      <alignment shrinkToFit="0" vertical="bottom" wrapText="0"/>
    </xf>
    <xf borderId="1" fillId="0" fontId="1" numFmtId="169" xfId="0" applyAlignment="1" applyBorder="1" applyFont="1" applyNumberFormat="1">
      <alignment horizontal="center" readingOrder="0" shrinkToFit="0" vertical="bottom" wrapText="0"/>
    </xf>
    <xf borderId="1" fillId="0" fontId="1" numFmtId="1" xfId="0" applyAlignment="1" applyBorder="1" applyFont="1" applyNumberFormat="1">
      <alignment horizontal="center" readingOrder="0" shrinkToFit="0" vertical="center" wrapText="0"/>
    </xf>
    <xf borderId="20" fillId="0" fontId="4" numFmtId="1" xfId="0" applyAlignment="1" applyBorder="1" applyFont="1" applyNumberFormat="1">
      <alignment horizontal="center" shrinkToFit="0" vertical="bottom" wrapText="0"/>
    </xf>
    <xf borderId="1" fillId="4" fontId="4" numFmtId="165" xfId="0" applyAlignment="1" applyBorder="1" applyFont="1" applyNumberFormat="1">
      <alignment horizontal="center" shrinkToFit="0" vertical="bottom" wrapText="0"/>
    </xf>
    <xf borderId="1" fillId="4" fontId="4" numFmtId="0" xfId="0" applyAlignment="1" applyBorder="1" applyFont="1">
      <alignment horizontal="center" shrinkToFit="0" vertical="bottom" wrapText="0"/>
    </xf>
    <xf borderId="0" fillId="0" fontId="25" numFmtId="0" xfId="0" applyAlignment="1" applyFont="1">
      <alignment shrinkToFit="0" vertical="bottom" wrapText="0"/>
    </xf>
    <xf borderId="0" fillId="0" fontId="26" numFmtId="0" xfId="0" applyAlignment="1" applyFont="1">
      <alignment horizontal="left" shrinkToFit="0" vertical="bottom" wrapText="0"/>
    </xf>
    <xf borderId="0" fillId="0" fontId="26" numFmtId="0" xfId="0" applyAlignment="1" applyFont="1">
      <alignment horizontal="center" shrinkToFit="0" vertical="bottom" wrapText="0"/>
    </xf>
    <xf borderId="0" fillId="6" fontId="1" numFmtId="0" xfId="0" applyAlignment="1" applyFont="1">
      <alignment horizontal="center" shrinkToFit="0" vertical="bottom" wrapText="0"/>
    </xf>
    <xf borderId="0" fillId="0" fontId="25" numFmtId="0" xfId="0" applyAlignment="1" applyFont="1">
      <alignment horizontal="left" shrinkToFit="0" vertical="bottom" wrapText="1"/>
    </xf>
    <xf borderId="6" fillId="4" fontId="1" numFmtId="0" xfId="0" applyAlignment="1" applyBorder="1" applyFont="1">
      <alignment horizontal="right" shrinkToFit="0" vertical="bottom" wrapText="0"/>
    </xf>
    <xf borderId="0" fillId="0" fontId="27" numFmtId="0" xfId="0" applyFont="1"/>
    <xf borderId="0" fillId="0" fontId="28" numFmtId="170" xfId="0" applyAlignment="1" applyFont="1" applyNumberFormat="1">
      <alignment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5">
    <tableStyle count="3" pivot="0" name="ORDER SHEET-style">
      <tableStyleElement dxfId="1" type="headerRow"/>
      <tableStyleElement dxfId="2" type="firstRowStripe"/>
      <tableStyleElement dxfId="3" type="secondRowStripe"/>
    </tableStyle>
    <tableStyle count="3" pivot="0" name="ORDER SHEET-style 2">
      <tableStyleElement dxfId="1" type="headerRow"/>
      <tableStyleElement dxfId="2" type="firstRowStripe"/>
      <tableStyleElement dxfId="3" type="secondRowStripe"/>
    </tableStyle>
    <tableStyle count="2" pivot="0" name="ORDER SHEET-style 3">
      <tableStyleElement dxfId="3" type="firstRowStripe"/>
      <tableStyleElement dxfId="2" type="secondRowStripe"/>
    </tableStyle>
    <tableStyle count="3" pivot="0" name="ORDER SHEET-style 4">
      <tableStyleElement dxfId="1" type="headerRow"/>
      <tableStyleElement dxfId="2" type="firstRowStripe"/>
      <tableStyleElement dxfId="3" type="secondRowStripe"/>
    </tableStyle>
    <tableStyle count="3" pivot="0" name="ORDER SHEET-style 5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0</xdr:rowOff>
    </xdr:from>
    <xdr:ext cx="2162175" cy="1143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7:E7" displayName="Table2" name="Table2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ORDER SHEE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ref="A58:G66" displayName="Table1" name="Table1" id="2">
  <tableColumns count="7">
    <tableColumn name="Ladies Style #" id="1"/>
    <tableColumn name="Name" id="2"/>
    <tableColumn name="Page #" id="3"/>
    <tableColumn name="Wholeale" id="4"/>
    <tableColumn name="MSRP" id="5"/>
    <tableColumn name="XS" id="6"/>
    <tableColumn name="S" id="7"/>
  </tableColumns>
  <tableStyleInfo name="ORDER SHEET-style 2" showColumnStripes="0" showFirstColumn="1" showLastColumn="1" showRowStripes="1"/>
</table>
</file>

<file path=xl/tables/table3.xml><?xml version="1.0" encoding="utf-8"?>
<table xmlns="http://schemas.openxmlformats.org/spreadsheetml/2006/main" headerRowCount="0" ref="A67:E67" displayName="Table_1" name="Table_1" id="3">
  <tableColumns count="5">
    <tableColumn name="Column1" id="1"/>
    <tableColumn name="Column2" id="2"/>
    <tableColumn name="Column3" id="3"/>
    <tableColumn name="Column4" id="4"/>
    <tableColumn name="Column5" id="5"/>
  </tableColumns>
  <tableStyleInfo name="ORDER SHEET-style 3" showColumnStripes="0" showFirstColumn="1" showLastColumn="1" showRowStripes="1"/>
</table>
</file>

<file path=xl/tables/table4.xml><?xml version="1.0" encoding="utf-8"?>
<table xmlns="http://schemas.openxmlformats.org/spreadsheetml/2006/main" headerRowCount="0" ref="B69:E69" displayName="Table4" name="Table4" id="4">
  <tableColumns count="4">
    <tableColumn name="Column1" id="1"/>
    <tableColumn name="Column2" id="2"/>
    <tableColumn name="Column3" id="3"/>
    <tableColumn name="Column4" id="4"/>
  </tableColumns>
  <tableStyleInfo name="ORDER SHEET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ref="A78:F81" displayName="Table3" name="Table3" id="5">
  <tableColumns count="6">
    <tableColumn name="Style # Ladies" id="1"/>
    <tableColumn name="Namee" id="2"/>
    <tableColumn name="Page #" id="3"/>
    <tableColumn name="Wholeale" id="4"/>
    <tableColumn name="MSRP" id="5"/>
    <tableColumn name="1SZ" id="6"/>
  </tableColumns>
  <tableStyleInfo name="ORDER SHEET-style 5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kyleatherworks@gmail.com" TargetMode="External"/><Relationship Id="rId2" Type="http://schemas.openxmlformats.org/officeDocument/2006/relationships/drawing" Target="../drawings/drawing1.xml"/><Relationship Id="rId11" Type="http://schemas.openxmlformats.org/officeDocument/2006/relationships/table" Target="../tables/table4.xml"/><Relationship Id="rId10" Type="http://schemas.openxmlformats.org/officeDocument/2006/relationships/table" Target="../tables/table3.xml"/><Relationship Id="rId12" Type="http://schemas.openxmlformats.org/officeDocument/2006/relationships/table" Target="../tables/table5.xml"/><Relationship Id="rId9" Type="http://schemas.openxmlformats.org/officeDocument/2006/relationships/table" Target="../tables/table2.xml"/><Relationship Id="rId8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2" width="15.13"/>
    <col customWidth="1" min="3" max="3" width="14.0"/>
    <col customWidth="1" min="4" max="4" width="15.0"/>
    <col customWidth="1" min="5" max="5" width="12.63"/>
    <col customWidth="1" min="6" max="16" width="6.5"/>
    <col customWidth="1" min="17" max="17" width="12.88"/>
    <col customWidth="1" min="18" max="18" width="7.88"/>
    <col customWidth="1" min="19" max="19" width="13.88"/>
    <col customWidth="1" min="20" max="20" width="12.88"/>
    <col customWidth="1" min="21" max="23" width="3.38"/>
    <col customWidth="1" min="24" max="24" width="22.13"/>
    <col customWidth="1" min="25" max="25" width="26.0"/>
    <col customWidth="1" min="26" max="26" width="12.38"/>
    <col customWidth="1" min="27" max="27" width="22.63"/>
    <col customWidth="1" min="28" max="28" width="3.38"/>
    <col customWidth="1" min="29" max="29" width="11.63"/>
    <col customWidth="1" min="30" max="30" width="5.0"/>
    <col customWidth="1" min="31" max="31" width="43.0"/>
    <col customWidth="1" min="32" max="32" width="12.38"/>
    <col customWidth="1" min="33" max="33" width="13.25"/>
    <col customWidth="1" min="34" max="37" width="11.5"/>
    <col customWidth="1" min="38" max="38" width="44.25"/>
    <col customWidth="1" min="39" max="41" width="11.5"/>
  </cols>
  <sheetData>
    <row r="1" ht="18.75" customHeight="1">
      <c r="A1" s="1"/>
      <c r="B1" s="2"/>
      <c r="C1" s="2" t="s">
        <v>0</v>
      </c>
      <c r="D1" s="3"/>
      <c r="E1" s="4" t="s">
        <v>1</v>
      </c>
      <c r="F1" s="5"/>
      <c r="G1" s="6"/>
      <c r="H1" s="6"/>
      <c r="I1" s="6"/>
      <c r="J1" s="7"/>
      <c r="K1" s="8" t="s">
        <v>2</v>
      </c>
      <c r="L1" s="9"/>
      <c r="M1" s="6"/>
      <c r="N1" s="6"/>
      <c r="O1" s="6"/>
      <c r="P1" s="7"/>
      <c r="Q1" s="10" t="s">
        <v>3</v>
      </c>
      <c r="R1" s="11"/>
      <c r="S1" s="12"/>
      <c r="T1" s="13">
        <f>R82</f>
        <v>0</v>
      </c>
      <c r="U1" s="2" t="s">
        <v>4</v>
      </c>
      <c r="V1" s="2"/>
      <c r="W1" s="1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ht="18.75" customHeight="1">
      <c r="A2" s="1"/>
      <c r="B2" s="2"/>
      <c r="C2" s="1" t="s">
        <v>5</v>
      </c>
      <c r="D2" s="3"/>
      <c r="E2" s="4" t="s">
        <v>6</v>
      </c>
      <c r="F2" s="5"/>
      <c r="G2" s="6"/>
      <c r="H2" s="6"/>
      <c r="I2" s="6"/>
      <c r="J2" s="7"/>
      <c r="K2" s="4" t="s">
        <v>6</v>
      </c>
      <c r="L2" s="9"/>
      <c r="M2" s="6"/>
      <c r="N2" s="6"/>
      <c r="O2" s="6"/>
      <c r="P2" s="7"/>
      <c r="Q2" s="15" t="s">
        <v>7</v>
      </c>
      <c r="R2" s="11"/>
      <c r="S2" s="12"/>
      <c r="T2" s="16">
        <f>Q82</f>
        <v>0</v>
      </c>
      <c r="U2" s="2" t="s">
        <v>8</v>
      </c>
      <c r="V2" s="2"/>
      <c r="W2" s="14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ht="18.75" customHeight="1">
      <c r="A3" s="1"/>
      <c r="B3" s="2"/>
      <c r="C3" s="1" t="s">
        <v>9</v>
      </c>
      <c r="D3" s="3"/>
      <c r="E3" s="17" t="s">
        <v>10</v>
      </c>
      <c r="F3" s="5"/>
      <c r="G3" s="6"/>
      <c r="H3" s="6"/>
      <c r="I3" s="6"/>
      <c r="J3" s="7"/>
      <c r="K3" s="4" t="s">
        <v>10</v>
      </c>
      <c r="L3" s="9"/>
      <c r="M3" s="6"/>
      <c r="N3" s="6"/>
      <c r="O3" s="6"/>
      <c r="P3" s="7"/>
      <c r="Q3" s="18" t="s">
        <v>11</v>
      </c>
      <c r="R3" s="19"/>
      <c r="S3" s="6"/>
      <c r="T3" s="7"/>
      <c r="U3" s="2"/>
      <c r="V3" s="2"/>
      <c r="W3" s="14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18.75" customHeight="1">
      <c r="A4" s="1"/>
      <c r="B4" s="2"/>
      <c r="C4" s="20" t="s">
        <v>12</v>
      </c>
      <c r="D4" s="3"/>
      <c r="E4" s="4" t="s">
        <v>13</v>
      </c>
      <c r="F4" s="5"/>
      <c r="G4" s="7"/>
      <c r="H4" s="5"/>
      <c r="I4" s="6"/>
      <c r="J4" s="7"/>
      <c r="K4" s="8" t="s">
        <v>14</v>
      </c>
      <c r="L4" s="11"/>
      <c r="M4" s="6"/>
      <c r="N4" s="6"/>
      <c r="O4" s="6"/>
      <c r="P4" s="12"/>
      <c r="Q4" s="19" t="s">
        <v>15</v>
      </c>
      <c r="R4" s="6"/>
      <c r="S4" s="6"/>
      <c r="T4" s="7"/>
      <c r="U4" s="2"/>
      <c r="V4" s="2"/>
      <c r="W4" s="14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ht="18.75" customHeight="1">
      <c r="A5" s="21"/>
      <c r="B5" s="21"/>
      <c r="C5" s="21"/>
      <c r="D5" s="22"/>
      <c r="E5" s="22"/>
      <c r="F5" s="22"/>
      <c r="G5" s="22"/>
      <c r="H5" s="22"/>
      <c r="I5" s="22"/>
      <c r="J5" s="22"/>
      <c r="K5" s="22" t="s">
        <v>16</v>
      </c>
      <c r="L5" s="23" t="s">
        <v>17</v>
      </c>
      <c r="M5" s="6"/>
      <c r="N5" s="6"/>
      <c r="O5" s="12"/>
      <c r="P5" s="24" t="s">
        <v>14</v>
      </c>
      <c r="Q5" s="25">
        <v>4.234213364E9</v>
      </c>
      <c r="R5" s="12"/>
      <c r="S5" s="26"/>
      <c r="T5" s="14"/>
      <c r="U5" s="14"/>
      <c r="V5" s="14"/>
      <c r="W5" s="14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ht="18.0" customHeight="1">
      <c r="A6" s="27" t="s">
        <v>18</v>
      </c>
      <c r="B6" s="28"/>
      <c r="C6" s="29" t="s">
        <v>19</v>
      </c>
      <c r="D6" s="30"/>
      <c r="E6" s="29" t="s">
        <v>20</v>
      </c>
      <c r="F6" s="31" t="s">
        <v>21</v>
      </c>
      <c r="G6" s="7"/>
      <c r="H6" s="32" t="s">
        <v>22</v>
      </c>
      <c r="I6" s="7"/>
      <c r="J6" s="31"/>
      <c r="K6" s="7"/>
      <c r="L6" s="33" t="s">
        <v>23</v>
      </c>
      <c r="M6" s="34" t="s">
        <v>24</v>
      </c>
      <c r="N6" s="35"/>
      <c r="O6" s="36"/>
      <c r="P6" s="37"/>
      <c r="Q6" s="38"/>
      <c r="R6" s="39"/>
      <c r="S6" s="40"/>
      <c r="T6" s="41"/>
      <c r="U6" s="41"/>
      <c r="V6" s="41"/>
      <c r="W6" s="41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ht="30.0" customHeight="1">
      <c r="A7" s="43" t="s">
        <v>25</v>
      </c>
      <c r="B7" s="44" t="s">
        <v>26</v>
      </c>
      <c r="C7" s="44" t="s">
        <v>27</v>
      </c>
      <c r="D7" s="45" t="s">
        <v>28</v>
      </c>
      <c r="E7" s="46" t="s">
        <v>29</v>
      </c>
      <c r="F7" s="47">
        <v>30.0</v>
      </c>
      <c r="G7" s="48">
        <v>32.0</v>
      </c>
      <c r="H7" s="48">
        <v>34.0</v>
      </c>
      <c r="I7" s="48">
        <v>36.0</v>
      </c>
      <c r="J7" s="48">
        <v>38.0</v>
      </c>
      <c r="K7" s="48">
        <v>40.0</v>
      </c>
      <c r="L7" s="47">
        <v>42.0</v>
      </c>
      <c r="M7" s="49">
        <v>44.0</v>
      </c>
      <c r="N7" s="49">
        <v>46.0</v>
      </c>
      <c r="O7" s="49">
        <v>48.0</v>
      </c>
      <c r="P7" s="49">
        <v>50.0</v>
      </c>
      <c r="Q7" s="50">
        <f t="shared" ref="Q7:R7" si="1">Q82</f>
        <v>0</v>
      </c>
      <c r="R7" s="51">
        <f t="shared" si="1"/>
        <v>0</v>
      </c>
      <c r="S7" s="52"/>
      <c r="T7" s="53"/>
      <c r="U7" s="54"/>
      <c r="V7" s="54"/>
      <c r="W7" s="54"/>
      <c r="X7" s="55"/>
      <c r="Y7" s="55"/>
      <c r="Z7" s="55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</row>
    <row r="8" ht="19.5" customHeight="1">
      <c r="A8" s="57">
        <v>1400.0</v>
      </c>
      <c r="B8" s="57" t="s">
        <v>30</v>
      </c>
      <c r="C8" s="58">
        <v>15.0</v>
      </c>
      <c r="D8" s="59">
        <v>15.0</v>
      </c>
      <c r="E8" s="60">
        <v>29.95</v>
      </c>
      <c r="F8" s="61"/>
      <c r="G8" s="62"/>
      <c r="H8" s="61"/>
      <c r="I8" s="63"/>
      <c r="J8" s="61"/>
      <c r="K8" s="63"/>
      <c r="L8" s="61"/>
      <c r="M8" s="62"/>
      <c r="N8" s="61"/>
      <c r="O8" s="62"/>
      <c r="P8" s="61"/>
      <c r="Q8" s="64">
        <f t="shared" ref="Q8:Q56" si="2">R8*D8</f>
        <v>0</v>
      </c>
      <c r="R8" s="65">
        <f t="shared" ref="R8:R56" si="3">SUM(F8:P8)</f>
        <v>0</v>
      </c>
      <c r="S8" s="52"/>
      <c r="T8" s="53"/>
      <c r="U8" s="53"/>
      <c r="V8" s="53"/>
      <c r="W8" s="53"/>
      <c r="X8" s="53"/>
      <c r="Y8" s="53"/>
      <c r="Z8" s="53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</row>
    <row r="9" ht="19.5" customHeight="1">
      <c r="A9" s="57">
        <v>1402.0</v>
      </c>
      <c r="B9" s="57" t="s">
        <v>31</v>
      </c>
      <c r="C9" s="58">
        <v>15.0</v>
      </c>
      <c r="D9" s="59">
        <v>15.0</v>
      </c>
      <c r="E9" s="60">
        <v>29.95</v>
      </c>
      <c r="F9" s="61"/>
      <c r="G9" s="62"/>
      <c r="H9" s="61"/>
      <c r="I9" s="63"/>
      <c r="J9" s="61"/>
      <c r="K9" s="63"/>
      <c r="L9" s="61"/>
      <c r="M9" s="62"/>
      <c r="N9" s="61"/>
      <c r="O9" s="62"/>
      <c r="P9" s="61"/>
      <c r="Q9" s="64">
        <f t="shared" si="2"/>
        <v>0</v>
      </c>
      <c r="R9" s="65">
        <f t="shared" si="3"/>
        <v>0</v>
      </c>
      <c r="S9" s="52"/>
      <c r="T9" s="53"/>
      <c r="U9" s="53"/>
      <c r="V9" s="53"/>
      <c r="W9" s="53"/>
      <c r="X9" s="53"/>
      <c r="Y9" s="53"/>
      <c r="Z9" s="53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</row>
    <row r="10" ht="19.5" customHeight="1">
      <c r="A10" s="57">
        <v>1405.0</v>
      </c>
      <c r="B10" s="57" t="s">
        <v>32</v>
      </c>
      <c r="C10" s="58">
        <v>15.0</v>
      </c>
      <c r="D10" s="59">
        <v>15.0</v>
      </c>
      <c r="E10" s="60">
        <v>29.95</v>
      </c>
      <c r="F10" s="61"/>
      <c r="G10" s="62"/>
      <c r="H10" s="61"/>
      <c r="I10" s="63"/>
      <c r="J10" s="61"/>
      <c r="K10" s="63"/>
      <c r="L10" s="61"/>
      <c r="M10" s="62"/>
      <c r="N10" s="61"/>
      <c r="O10" s="62"/>
      <c r="P10" s="61"/>
      <c r="Q10" s="64">
        <f t="shared" si="2"/>
        <v>0</v>
      </c>
      <c r="R10" s="65">
        <f t="shared" si="3"/>
        <v>0</v>
      </c>
      <c r="S10" s="52">
        <v>20.5</v>
      </c>
      <c r="T10" s="53"/>
      <c r="U10" s="53"/>
      <c r="V10" s="53"/>
      <c r="W10" s="53"/>
      <c r="X10" s="53"/>
      <c r="Y10" s="53"/>
      <c r="Z10" s="53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</row>
    <row r="11" ht="19.5" customHeight="1">
      <c r="A11" s="57">
        <v>1406.0</v>
      </c>
      <c r="B11" s="57" t="s">
        <v>33</v>
      </c>
      <c r="C11" s="58">
        <v>15.0</v>
      </c>
      <c r="D11" s="59">
        <v>15.0</v>
      </c>
      <c r="E11" s="60">
        <v>29.95</v>
      </c>
      <c r="F11" s="61"/>
      <c r="G11" s="62"/>
      <c r="H11" s="61"/>
      <c r="I11" s="63"/>
      <c r="J11" s="61"/>
      <c r="K11" s="63"/>
      <c r="L11" s="61"/>
      <c r="M11" s="62"/>
      <c r="N11" s="61"/>
      <c r="O11" s="62"/>
      <c r="P11" s="61"/>
      <c r="Q11" s="64">
        <f t="shared" si="2"/>
        <v>0</v>
      </c>
      <c r="R11" s="65">
        <f t="shared" si="3"/>
        <v>0</v>
      </c>
      <c r="S11" s="52">
        <v>21.0</v>
      </c>
      <c r="T11" s="53"/>
      <c r="U11" s="53"/>
      <c r="V11" s="53"/>
      <c r="W11" s="53"/>
      <c r="X11" s="53"/>
      <c r="Y11" s="53"/>
      <c r="Z11" s="53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</row>
    <row r="12" ht="19.5" customHeight="1">
      <c r="A12" s="68">
        <v>1680.0</v>
      </c>
      <c r="B12" s="68" t="s">
        <v>34</v>
      </c>
      <c r="C12" s="58">
        <v>13.0</v>
      </c>
      <c r="D12" s="59">
        <v>22.0</v>
      </c>
      <c r="E12" s="60">
        <v>44.95</v>
      </c>
      <c r="F12" s="61"/>
      <c r="G12" s="62"/>
      <c r="H12" s="61"/>
      <c r="I12" s="62"/>
      <c r="J12" s="61"/>
      <c r="K12" s="63"/>
      <c r="L12" s="61"/>
      <c r="M12" s="62"/>
      <c r="N12" s="61"/>
      <c r="O12" s="62"/>
      <c r="P12" s="61"/>
      <c r="Q12" s="64">
        <f t="shared" si="2"/>
        <v>0</v>
      </c>
      <c r="R12" s="69">
        <f t="shared" si="3"/>
        <v>0</v>
      </c>
      <c r="S12" s="52">
        <v>20.0</v>
      </c>
      <c r="T12" s="53"/>
      <c r="U12" s="53"/>
      <c r="V12" s="53"/>
      <c r="W12" s="53"/>
      <c r="X12" s="53"/>
      <c r="Y12" s="53"/>
      <c r="Z12" s="53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</row>
    <row r="13" ht="19.5" customHeight="1">
      <c r="A13" s="68">
        <v>1690.0</v>
      </c>
      <c r="B13" s="68" t="s">
        <v>35</v>
      </c>
      <c r="C13" s="58">
        <v>9.0</v>
      </c>
      <c r="D13" s="59">
        <v>30.0</v>
      </c>
      <c r="E13" s="60">
        <v>59.95</v>
      </c>
      <c r="F13" s="61"/>
      <c r="G13" s="62"/>
      <c r="H13" s="61"/>
      <c r="I13" s="62"/>
      <c r="J13" s="61"/>
      <c r="K13" s="63"/>
      <c r="L13" s="61"/>
      <c r="M13" s="62"/>
      <c r="N13" s="61"/>
      <c r="O13" s="62"/>
      <c r="P13" s="61"/>
      <c r="Q13" s="64">
        <f t="shared" si="2"/>
        <v>0</v>
      </c>
      <c r="R13" s="69">
        <f t="shared" si="3"/>
        <v>0</v>
      </c>
      <c r="S13" s="52"/>
      <c r="T13" s="53"/>
      <c r="U13" s="53"/>
      <c r="V13" s="53"/>
      <c r="W13" s="53"/>
      <c r="X13" s="53"/>
      <c r="Y13" s="53"/>
      <c r="Z13" s="53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</row>
    <row r="14" ht="19.5" customHeight="1">
      <c r="A14" s="70">
        <v>1705.0</v>
      </c>
      <c r="B14" s="70" t="s">
        <v>36</v>
      </c>
      <c r="C14" s="71">
        <v>3.0</v>
      </c>
      <c r="D14" s="72">
        <v>21.0</v>
      </c>
      <c r="E14" s="73">
        <v>42.95</v>
      </c>
      <c r="F14" s="74"/>
      <c r="G14" s="75"/>
      <c r="H14" s="74"/>
      <c r="I14" s="76"/>
      <c r="J14" s="74"/>
      <c r="K14" s="63"/>
      <c r="L14" s="74"/>
      <c r="M14" s="77"/>
      <c r="N14" s="74"/>
      <c r="O14" s="75"/>
      <c r="P14" s="74"/>
      <c r="Q14" s="78">
        <f t="shared" si="2"/>
        <v>0</v>
      </c>
      <c r="R14" s="79">
        <f t="shared" si="3"/>
        <v>0</v>
      </c>
      <c r="S14" s="80"/>
      <c r="T14" s="81"/>
      <c r="U14" s="81"/>
      <c r="V14" s="81"/>
      <c r="W14" s="81"/>
      <c r="X14" s="81"/>
      <c r="Y14" s="81"/>
      <c r="Z14" s="81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ht="19.5" customHeight="1">
      <c r="A15" s="68">
        <v>1710.0</v>
      </c>
      <c r="B15" s="68" t="s">
        <v>37</v>
      </c>
      <c r="C15" s="82">
        <v>3.0</v>
      </c>
      <c r="D15" s="59">
        <v>24.0</v>
      </c>
      <c r="E15" s="60">
        <v>48.95</v>
      </c>
      <c r="F15" s="61"/>
      <c r="G15" s="62"/>
      <c r="H15" s="61"/>
      <c r="I15" s="63"/>
      <c r="J15" s="61"/>
      <c r="K15" s="63"/>
      <c r="L15" s="83"/>
      <c r="M15" s="75"/>
      <c r="N15" s="83"/>
      <c r="O15" s="75"/>
      <c r="P15" s="83"/>
      <c r="Q15" s="64">
        <f t="shared" si="2"/>
        <v>0</v>
      </c>
      <c r="R15" s="65">
        <f t="shared" si="3"/>
        <v>0</v>
      </c>
      <c r="S15" s="80"/>
      <c r="T15" s="81"/>
      <c r="U15" s="81"/>
      <c r="V15" s="81"/>
      <c r="W15" s="81"/>
      <c r="X15" s="81"/>
      <c r="Y15" s="81"/>
      <c r="Z15" s="81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ht="19.5" customHeight="1">
      <c r="A16" s="57">
        <v>1712.0</v>
      </c>
      <c r="B16" s="57" t="s">
        <v>38</v>
      </c>
      <c r="C16" s="58">
        <v>5.0</v>
      </c>
      <c r="D16" s="59">
        <v>36.0</v>
      </c>
      <c r="E16" s="60">
        <v>72.95</v>
      </c>
      <c r="F16" s="61"/>
      <c r="G16" s="62"/>
      <c r="H16" s="61"/>
      <c r="I16" s="63"/>
      <c r="J16" s="61"/>
      <c r="K16" s="63"/>
      <c r="L16" s="83"/>
      <c r="M16" s="75"/>
      <c r="N16" s="83"/>
      <c r="O16" s="75"/>
      <c r="P16" s="83"/>
      <c r="Q16" s="64">
        <f t="shared" si="2"/>
        <v>0</v>
      </c>
      <c r="R16" s="69">
        <f t="shared" si="3"/>
        <v>0</v>
      </c>
      <c r="S16" s="80">
        <v>30.0</v>
      </c>
      <c r="T16" s="53"/>
      <c r="U16" s="53"/>
      <c r="V16" s="53"/>
      <c r="W16" s="53"/>
      <c r="X16" s="53"/>
      <c r="Y16" s="53"/>
      <c r="Z16" s="53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</row>
    <row r="17" ht="19.5" customHeight="1">
      <c r="A17" s="68">
        <v>1780.0</v>
      </c>
      <c r="B17" s="68" t="s">
        <v>39</v>
      </c>
      <c r="C17" s="58">
        <v>12.0</v>
      </c>
      <c r="D17" s="59">
        <v>19.0</v>
      </c>
      <c r="E17" s="60">
        <v>38.95</v>
      </c>
      <c r="F17" s="61"/>
      <c r="G17" s="62"/>
      <c r="H17" s="61"/>
      <c r="I17" s="63"/>
      <c r="J17" s="61"/>
      <c r="K17" s="63"/>
      <c r="L17" s="83"/>
      <c r="M17" s="75"/>
      <c r="N17" s="83"/>
      <c r="O17" s="75"/>
      <c r="P17" s="83"/>
      <c r="Q17" s="64">
        <f t="shared" si="2"/>
        <v>0</v>
      </c>
      <c r="R17" s="65">
        <f t="shared" si="3"/>
        <v>0</v>
      </c>
      <c r="S17" s="80">
        <v>17.5</v>
      </c>
      <c r="T17" s="81"/>
      <c r="U17" s="81"/>
      <c r="V17" s="81"/>
      <c r="W17" s="81"/>
      <c r="X17" s="81"/>
      <c r="Y17" s="81"/>
      <c r="Z17" s="81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</row>
    <row r="18" ht="19.5" customHeight="1">
      <c r="A18" s="68">
        <v>1781.0</v>
      </c>
      <c r="B18" s="68" t="s">
        <v>40</v>
      </c>
      <c r="C18" s="58">
        <v>14.0</v>
      </c>
      <c r="D18" s="59">
        <v>19.0</v>
      </c>
      <c r="E18" s="60">
        <v>39.95</v>
      </c>
      <c r="F18" s="61"/>
      <c r="G18" s="62"/>
      <c r="H18" s="61"/>
      <c r="I18" s="63"/>
      <c r="J18" s="61"/>
      <c r="K18" s="63"/>
      <c r="L18" s="61"/>
      <c r="M18" s="62"/>
      <c r="N18" s="61"/>
      <c r="O18" s="62"/>
      <c r="P18" s="61"/>
      <c r="Q18" s="64">
        <f t="shared" si="2"/>
        <v>0</v>
      </c>
      <c r="R18" s="69">
        <f t="shared" si="3"/>
        <v>0</v>
      </c>
      <c r="S18" s="52"/>
      <c r="T18" s="53"/>
      <c r="U18" s="53"/>
      <c r="V18" s="53"/>
      <c r="W18" s="53"/>
      <c r="X18" s="53"/>
      <c r="Y18" s="53"/>
      <c r="Z18" s="53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</row>
    <row r="19" ht="19.5" customHeight="1">
      <c r="A19" s="68">
        <v>1782.0</v>
      </c>
      <c r="B19" s="57" t="s">
        <v>41</v>
      </c>
      <c r="C19" s="58">
        <v>11.0</v>
      </c>
      <c r="D19" s="59">
        <v>19.0</v>
      </c>
      <c r="E19" s="60">
        <v>38.95</v>
      </c>
      <c r="F19" s="61"/>
      <c r="G19" s="62"/>
      <c r="H19" s="61"/>
      <c r="I19" s="63"/>
      <c r="J19" s="61"/>
      <c r="K19" s="63"/>
      <c r="L19" s="61"/>
      <c r="M19" s="62"/>
      <c r="N19" s="61"/>
      <c r="O19" s="62"/>
      <c r="P19" s="61"/>
      <c r="Q19" s="64">
        <f t="shared" si="2"/>
        <v>0</v>
      </c>
      <c r="R19" s="69">
        <f t="shared" si="3"/>
        <v>0</v>
      </c>
      <c r="S19" s="52">
        <v>21.0</v>
      </c>
      <c r="T19" s="53"/>
      <c r="U19" s="53"/>
      <c r="V19" s="53"/>
      <c r="W19" s="53"/>
      <c r="X19" s="53"/>
      <c r="Y19" s="53"/>
      <c r="Z19" s="53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</row>
    <row r="20" ht="19.5" customHeight="1">
      <c r="A20" s="68">
        <v>1785.0</v>
      </c>
      <c r="B20" s="68" t="s">
        <v>42</v>
      </c>
      <c r="C20" s="58">
        <v>7.0</v>
      </c>
      <c r="D20" s="59">
        <v>22.0</v>
      </c>
      <c r="E20" s="60">
        <v>44.95</v>
      </c>
      <c r="F20" s="61"/>
      <c r="G20" s="62"/>
      <c r="H20" s="61"/>
      <c r="I20" s="63"/>
      <c r="J20" s="61"/>
      <c r="K20" s="63"/>
      <c r="L20" s="61"/>
      <c r="M20" s="62"/>
      <c r="N20" s="61"/>
      <c r="O20" s="62"/>
      <c r="P20" s="61"/>
      <c r="Q20" s="64">
        <f t="shared" si="2"/>
        <v>0</v>
      </c>
      <c r="R20" s="69">
        <f t="shared" si="3"/>
        <v>0</v>
      </c>
      <c r="S20" s="52"/>
      <c r="T20" s="53"/>
      <c r="U20" s="53"/>
      <c r="V20" s="53"/>
      <c r="W20" s="53"/>
      <c r="X20" s="53"/>
      <c r="Y20" s="53"/>
      <c r="Z20" s="53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</row>
    <row r="21" ht="19.5" customHeight="1">
      <c r="A21" s="68">
        <v>1800.0</v>
      </c>
      <c r="B21" s="68" t="s">
        <v>43</v>
      </c>
      <c r="C21" s="58">
        <v>8.0</v>
      </c>
      <c r="D21" s="59">
        <v>26.0</v>
      </c>
      <c r="E21" s="60">
        <v>52.95</v>
      </c>
      <c r="F21" s="61"/>
      <c r="G21" s="62"/>
      <c r="H21" s="61"/>
      <c r="I21" s="63"/>
      <c r="J21" s="61"/>
      <c r="K21" s="63"/>
      <c r="L21" s="61"/>
      <c r="M21" s="62"/>
      <c r="N21" s="61"/>
      <c r="O21" s="62"/>
      <c r="P21" s="61"/>
      <c r="Q21" s="64">
        <f t="shared" si="2"/>
        <v>0</v>
      </c>
      <c r="R21" s="69">
        <f t="shared" si="3"/>
        <v>0</v>
      </c>
      <c r="S21" s="52">
        <v>18.0</v>
      </c>
      <c r="T21" s="53"/>
      <c r="U21" s="53"/>
      <c r="V21" s="53"/>
      <c r="W21" s="53"/>
      <c r="X21" s="53"/>
      <c r="Y21" s="53"/>
      <c r="Z21" s="53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</row>
    <row r="22" ht="19.5" customHeight="1">
      <c r="A22" s="68">
        <v>1801.0</v>
      </c>
      <c r="B22" s="68" t="s">
        <v>44</v>
      </c>
      <c r="C22" s="58">
        <v>8.0</v>
      </c>
      <c r="D22" s="59">
        <v>26.0</v>
      </c>
      <c r="E22" s="60">
        <v>52.95</v>
      </c>
      <c r="F22" s="61"/>
      <c r="G22" s="62"/>
      <c r="H22" s="61"/>
      <c r="I22" s="63"/>
      <c r="J22" s="61"/>
      <c r="K22" s="63"/>
      <c r="L22" s="61"/>
      <c r="M22" s="62"/>
      <c r="N22" s="61"/>
      <c r="O22" s="62"/>
      <c r="P22" s="61"/>
      <c r="Q22" s="64">
        <f t="shared" si="2"/>
        <v>0</v>
      </c>
      <c r="R22" s="69">
        <f t="shared" si="3"/>
        <v>0</v>
      </c>
      <c r="S22" s="52">
        <v>18.0</v>
      </c>
      <c r="T22" s="53"/>
      <c r="U22" s="53"/>
      <c r="V22" s="53"/>
      <c r="W22" s="53"/>
      <c r="X22" s="53"/>
      <c r="Y22" s="53"/>
      <c r="Z22" s="53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</row>
    <row r="23" ht="19.5" customHeight="1">
      <c r="A23" s="68">
        <v>1830.0</v>
      </c>
      <c r="B23" s="68" t="s">
        <v>45</v>
      </c>
      <c r="C23" s="58">
        <v>8.0</v>
      </c>
      <c r="D23" s="59">
        <v>26.0</v>
      </c>
      <c r="E23" s="60">
        <v>52.95</v>
      </c>
      <c r="F23" s="61"/>
      <c r="G23" s="62"/>
      <c r="H23" s="61"/>
      <c r="I23" s="62"/>
      <c r="J23" s="61"/>
      <c r="K23" s="63"/>
      <c r="L23" s="61"/>
      <c r="M23" s="62"/>
      <c r="N23" s="61"/>
      <c r="O23" s="62"/>
      <c r="P23" s="61"/>
      <c r="Q23" s="64">
        <f t="shared" si="2"/>
        <v>0</v>
      </c>
      <c r="R23" s="65">
        <f t="shared" si="3"/>
        <v>0</v>
      </c>
      <c r="S23" s="80">
        <v>22.0</v>
      </c>
      <c r="T23" s="81"/>
      <c r="U23" s="81"/>
      <c r="V23" s="81"/>
      <c r="W23" s="81"/>
      <c r="X23" s="81"/>
      <c r="Y23" s="81"/>
      <c r="Z23" s="81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ht="19.5" customHeight="1">
      <c r="A24" s="68">
        <v>1835.0</v>
      </c>
      <c r="B24" s="68" t="s">
        <v>46</v>
      </c>
      <c r="C24" s="58">
        <v>8.0</v>
      </c>
      <c r="D24" s="59">
        <v>26.0</v>
      </c>
      <c r="E24" s="60">
        <v>52.95</v>
      </c>
      <c r="F24" s="61"/>
      <c r="G24" s="62"/>
      <c r="H24" s="61"/>
      <c r="I24" s="62"/>
      <c r="J24" s="61"/>
      <c r="K24" s="63"/>
      <c r="L24" s="61"/>
      <c r="M24" s="62"/>
      <c r="N24" s="61"/>
      <c r="O24" s="62"/>
      <c r="P24" s="61"/>
      <c r="Q24" s="64">
        <f t="shared" si="2"/>
        <v>0</v>
      </c>
      <c r="R24" s="65">
        <f t="shared" si="3"/>
        <v>0</v>
      </c>
      <c r="S24" s="80">
        <v>26.0</v>
      </c>
      <c r="T24" s="81"/>
      <c r="U24" s="81"/>
      <c r="V24" s="81"/>
      <c r="W24" s="81"/>
      <c r="X24" s="81"/>
      <c r="Y24" s="81"/>
      <c r="Z24" s="81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ht="19.5" customHeight="1">
      <c r="A25" s="68">
        <v>1860.0</v>
      </c>
      <c r="B25" s="68" t="s">
        <v>47</v>
      </c>
      <c r="C25" s="58">
        <v>14.0</v>
      </c>
      <c r="D25" s="59">
        <v>19.0</v>
      </c>
      <c r="E25" s="60">
        <v>39.95</v>
      </c>
      <c r="F25" s="61"/>
      <c r="G25" s="62"/>
      <c r="H25" s="61"/>
      <c r="I25" s="62"/>
      <c r="J25" s="61"/>
      <c r="K25" s="63"/>
      <c r="L25" s="61"/>
      <c r="M25" s="62"/>
      <c r="N25" s="61"/>
      <c r="O25" s="62"/>
      <c r="P25" s="61"/>
      <c r="Q25" s="64">
        <f t="shared" si="2"/>
        <v>0</v>
      </c>
      <c r="R25" s="65">
        <f t="shared" si="3"/>
        <v>0</v>
      </c>
      <c r="S25" s="80"/>
      <c r="T25" s="81"/>
      <c r="U25" s="81"/>
      <c r="V25" s="81"/>
      <c r="W25" s="81"/>
      <c r="X25" s="81"/>
      <c r="Y25" s="81"/>
      <c r="Z25" s="81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ht="19.5" customHeight="1">
      <c r="A26" s="68">
        <v>1861.0</v>
      </c>
      <c r="B26" s="68" t="s">
        <v>48</v>
      </c>
      <c r="C26" s="58">
        <v>14.0</v>
      </c>
      <c r="D26" s="59">
        <v>19.0</v>
      </c>
      <c r="E26" s="60">
        <v>39.95</v>
      </c>
      <c r="F26" s="61"/>
      <c r="G26" s="62"/>
      <c r="H26" s="61"/>
      <c r="I26" s="62"/>
      <c r="J26" s="61"/>
      <c r="K26" s="63"/>
      <c r="L26" s="61"/>
      <c r="M26" s="62"/>
      <c r="N26" s="61"/>
      <c r="O26" s="62"/>
      <c r="P26" s="61"/>
      <c r="Q26" s="64">
        <f t="shared" si="2"/>
        <v>0</v>
      </c>
      <c r="R26" s="65">
        <f t="shared" si="3"/>
        <v>0</v>
      </c>
      <c r="S26" s="80"/>
      <c r="T26" s="81"/>
      <c r="U26" s="81"/>
      <c r="V26" s="81"/>
      <c r="W26" s="81"/>
      <c r="X26" s="81"/>
      <c r="Y26" s="81"/>
      <c r="Z26" s="81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ht="19.5" customHeight="1">
      <c r="A27" s="68">
        <v>1862.0</v>
      </c>
      <c r="B27" s="68" t="s">
        <v>49</v>
      </c>
      <c r="C27" s="58">
        <v>14.0</v>
      </c>
      <c r="D27" s="59">
        <v>19.0</v>
      </c>
      <c r="E27" s="60">
        <v>39.95</v>
      </c>
      <c r="F27" s="61"/>
      <c r="G27" s="62"/>
      <c r="H27" s="61"/>
      <c r="I27" s="62"/>
      <c r="J27" s="61"/>
      <c r="K27" s="63"/>
      <c r="L27" s="61"/>
      <c r="M27" s="62"/>
      <c r="N27" s="61"/>
      <c r="O27" s="62"/>
      <c r="P27" s="61"/>
      <c r="Q27" s="64">
        <f t="shared" si="2"/>
        <v>0</v>
      </c>
      <c r="R27" s="65">
        <f t="shared" si="3"/>
        <v>0</v>
      </c>
      <c r="S27" s="80"/>
      <c r="T27" s="81"/>
      <c r="U27" s="81"/>
      <c r="V27" s="81"/>
      <c r="W27" s="81"/>
      <c r="X27" s="81"/>
      <c r="Y27" s="81"/>
      <c r="Z27" s="8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ht="19.5" customHeight="1">
      <c r="A28" s="68">
        <v>1863.0</v>
      </c>
      <c r="B28" s="57" t="s">
        <v>50</v>
      </c>
      <c r="C28" s="58">
        <v>11.0</v>
      </c>
      <c r="D28" s="59">
        <v>21.0</v>
      </c>
      <c r="E28" s="60">
        <v>42.95</v>
      </c>
      <c r="F28" s="61"/>
      <c r="G28" s="62"/>
      <c r="H28" s="61"/>
      <c r="I28" s="63"/>
      <c r="J28" s="61"/>
      <c r="K28" s="63"/>
      <c r="L28" s="61"/>
      <c r="M28" s="62"/>
      <c r="N28" s="61"/>
      <c r="O28" s="62"/>
      <c r="P28" s="61"/>
      <c r="Q28" s="64">
        <f t="shared" si="2"/>
        <v>0</v>
      </c>
      <c r="R28" s="65">
        <f t="shared" si="3"/>
        <v>0</v>
      </c>
      <c r="S28" s="80">
        <v>20.0</v>
      </c>
      <c r="T28" s="81"/>
      <c r="U28" s="81"/>
      <c r="V28" s="81"/>
      <c r="W28" s="81"/>
      <c r="X28" s="81"/>
      <c r="Y28" s="81"/>
      <c r="Z28" s="81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ht="19.5" customHeight="1">
      <c r="A29" s="68" t="s">
        <v>51</v>
      </c>
      <c r="B29" s="68" t="s">
        <v>52</v>
      </c>
      <c r="C29" s="58">
        <v>13.0</v>
      </c>
      <c r="D29" s="59">
        <v>21.0</v>
      </c>
      <c r="E29" s="60">
        <v>42.95</v>
      </c>
      <c r="F29" s="61"/>
      <c r="G29" s="62"/>
      <c r="H29" s="61"/>
      <c r="I29" s="63"/>
      <c r="J29" s="61"/>
      <c r="K29" s="63"/>
      <c r="L29" s="61"/>
      <c r="M29" s="62"/>
      <c r="N29" s="61"/>
      <c r="O29" s="62"/>
      <c r="P29" s="61"/>
      <c r="Q29" s="64">
        <f t="shared" si="2"/>
        <v>0</v>
      </c>
      <c r="R29" s="65">
        <f t="shared" si="3"/>
        <v>0</v>
      </c>
      <c r="S29" s="80">
        <v>20.0</v>
      </c>
      <c r="T29" s="81"/>
      <c r="U29" s="81"/>
      <c r="V29" s="81"/>
      <c r="W29" s="81"/>
      <c r="X29" s="81"/>
      <c r="Y29" s="81"/>
      <c r="Z29" s="81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ht="19.5" customHeight="1">
      <c r="A30" s="70">
        <v>1866.0</v>
      </c>
      <c r="B30" s="70" t="s">
        <v>53</v>
      </c>
      <c r="C30" s="71">
        <v>6.0</v>
      </c>
      <c r="D30" s="72">
        <v>20.0</v>
      </c>
      <c r="E30" s="73">
        <v>39.95</v>
      </c>
      <c r="F30" s="74"/>
      <c r="G30" s="75"/>
      <c r="H30" s="74"/>
      <c r="I30" s="75"/>
      <c r="J30" s="74"/>
      <c r="K30" s="63"/>
      <c r="L30" s="74"/>
      <c r="M30" s="77"/>
      <c r="N30" s="74"/>
      <c r="O30" s="75"/>
      <c r="P30" s="74"/>
      <c r="Q30" s="78">
        <f t="shared" si="2"/>
        <v>0</v>
      </c>
      <c r="R30" s="79">
        <f t="shared" si="3"/>
        <v>0</v>
      </c>
      <c r="S30" s="80">
        <v>24.0</v>
      </c>
      <c r="T30" s="81"/>
      <c r="U30" s="81"/>
      <c r="V30" s="81"/>
      <c r="W30" s="81"/>
      <c r="X30" s="81"/>
      <c r="Y30" s="81"/>
      <c r="Z30" s="81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</row>
    <row r="31" ht="19.5" customHeight="1">
      <c r="A31" s="70">
        <v>1867.0</v>
      </c>
      <c r="B31" s="70" t="s">
        <v>54</v>
      </c>
      <c r="C31" s="71">
        <v>6.0</v>
      </c>
      <c r="D31" s="72">
        <v>20.0</v>
      </c>
      <c r="E31" s="73">
        <v>39.95</v>
      </c>
      <c r="F31" s="74"/>
      <c r="G31" s="75"/>
      <c r="H31" s="74"/>
      <c r="I31" s="76"/>
      <c r="J31" s="74"/>
      <c r="K31" s="63"/>
      <c r="L31" s="74"/>
      <c r="M31" s="77"/>
      <c r="N31" s="74"/>
      <c r="O31" s="75"/>
      <c r="P31" s="74"/>
      <c r="Q31" s="78">
        <f t="shared" si="2"/>
        <v>0</v>
      </c>
      <c r="R31" s="79">
        <f t="shared" si="3"/>
        <v>0</v>
      </c>
      <c r="S31" s="80">
        <v>21.0</v>
      </c>
      <c r="T31" s="81"/>
      <c r="U31" s="81"/>
      <c r="V31" s="81"/>
      <c r="W31" s="81"/>
      <c r="X31" s="81"/>
      <c r="Y31" s="81"/>
      <c r="Z31" s="81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</row>
    <row r="32" ht="19.5" customHeight="1">
      <c r="A32" s="68">
        <v>1871.0</v>
      </c>
      <c r="B32" s="68" t="s">
        <v>55</v>
      </c>
      <c r="C32" s="82">
        <v>11.0</v>
      </c>
      <c r="D32" s="59">
        <v>25.0</v>
      </c>
      <c r="E32" s="60">
        <v>49.95</v>
      </c>
      <c r="F32" s="61"/>
      <c r="G32" s="62"/>
      <c r="H32" s="61"/>
      <c r="I32" s="63"/>
      <c r="J32" s="61"/>
      <c r="K32" s="63"/>
      <c r="L32" s="61"/>
      <c r="M32" s="62"/>
      <c r="N32" s="61"/>
      <c r="O32" s="62"/>
      <c r="P32" s="61"/>
      <c r="Q32" s="64">
        <f t="shared" si="2"/>
        <v>0</v>
      </c>
      <c r="R32" s="69">
        <f t="shared" si="3"/>
        <v>0</v>
      </c>
      <c r="S32" s="80">
        <v>38.0</v>
      </c>
      <c r="T32" s="81"/>
      <c r="U32" s="81"/>
      <c r="V32" s="81"/>
      <c r="W32" s="81"/>
      <c r="X32" s="81"/>
      <c r="Y32" s="81"/>
      <c r="Z32" s="81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ht="19.5" customHeight="1">
      <c r="A33" s="68">
        <v>1874.0</v>
      </c>
      <c r="B33" s="68" t="s">
        <v>56</v>
      </c>
      <c r="C33" s="58">
        <v>9.0</v>
      </c>
      <c r="D33" s="59">
        <v>21.0</v>
      </c>
      <c r="E33" s="60">
        <v>42.95</v>
      </c>
      <c r="F33" s="61"/>
      <c r="G33" s="62"/>
      <c r="H33" s="61"/>
      <c r="I33" s="63"/>
      <c r="J33" s="61"/>
      <c r="K33" s="63"/>
      <c r="L33" s="61"/>
      <c r="M33" s="62"/>
      <c r="N33" s="61"/>
      <c r="O33" s="62"/>
      <c r="P33" s="61"/>
      <c r="Q33" s="64">
        <f t="shared" si="2"/>
        <v>0</v>
      </c>
      <c r="R33" s="65">
        <f t="shared" si="3"/>
        <v>0</v>
      </c>
      <c r="S33" s="80"/>
      <c r="T33" s="81"/>
      <c r="U33" s="81"/>
      <c r="V33" s="81"/>
      <c r="W33" s="81"/>
      <c r="X33" s="81"/>
      <c r="Y33" s="81"/>
      <c r="Z33" s="81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ht="19.5" customHeight="1">
      <c r="A34" s="68">
        <v>1875.0</v>
      </c>
      <c r="B34" s="57" t="s">
        <v>57</v>
      </c>
      <c r="C34" s="58">
        <v>11.0</v>
      </c>
      <c r="D34" s="59">
        <v>21.0</v>
      </c>
      <c r="E34" s="60">
        <v>42.95</v>
      </c>
      <c r="F34" s="61"/>
      <c r="G34" s="62"/>
      <c r="H34" s="61"/>
      <c r="I34" s="63"/>
      <c r="J34" s="61"/>
      <c r="K34" s="63"/>
      <c r="L34" s="61"/>
      <c r="M34" s="62"/>
      <c r="N34" s="61"/>
      <c r="O34" s="62"/>
      <c r="P34" s="61"/>
      <c r="Q34" s="64">
        <f t="shared" si="2"/>
        <v>0</v>
      </c>
      <c r="R34" s="65">
        <f t="shared" si="3"/>
        <v>0</v>
      </c>
      <c r="S34" s="80">
        <v>30.0</v>
      </c>
      <c r="T34" s="81"/>
      <c r="U34" s="81"/>
      <c r="V34" s="81"/>
      <c r="W34" s="81"/>
      <c r="X34" s="81"/>
      <c r="Y34" s="81"/>
      <c r="Z34" s="81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ht="19.5" customHeight="1">
      <c r="A35" s="68">
        <v>1884.0</v>
      </c>
      <c r="B35" s="57" t="s">
        <v>58</v>
      </c>
      <c r="C35" s="58">
        <v>11.0</v>
      </c>
      <c r="D35" s="59">
        <v>30.0</v>
      </c>
      <c r="E35" s="60">
        <v>59.95</v>
      </c>
      <c r="F35" s="61"/>
      <c r="G35" s="62"/>
      <c r="H35" s="61"/>
      <c r="I35" s="63"/>
      <c r="J35" s="61"/>
      <c r="K35" s="63"/>
      <c r="L35" s="61"/>
      <c r="M35" s="62"/>
      <c r="N35" s="61"/>
      <c r="O35" s="62"/>
      <c r="P35" s="61"/>
      <c r="Q35" s="64">
        <f t="shared" si="2"/>
        <v>0</v>
      </c>
      <c r="R35" s="65">
        <f t="shared" si="3"/>
        <v>0</v>
      </c>
      <c r="S35" s="80">
        <v>20.5</v>
      </c>
      <c r="T35" s="81"/>
      <c r="U35" s="81"/>
      <c r="V35" s="81"/>
      <c r="W35" s="81"/>
      <c r="X35" s="81"/>
      <c r="Y35" s="81"/>
      <c r="Z35" s="8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ht="19.5" customHeight="1">
      <c r="A36" s="68">
        <v>1885.0</v>
      </c>
      <c r="B36" s="68" t="s">
        <v>59</v>
      </c>
      <c r="C36" s="82">
        <v>9.0</v>
      </c>
      <c r="D36" s="59">
        <v>21.0</v>
      </c>
      <c r="E36" s="60">
        <v>42.95</v>
      </c>
      <c r="F36" s="61"/>
      <c r="G36" s="62"/>
      <c r="H36" s="61"/>
      <c r="I36" s="62"/>
      <c r="J36" s="61"/>
      <c r="K36" s="63"/>
      <c r="L36" s="61"/>
      <c r="M36" s="62"/>
      <c r="N36" s="61"/>
      <c r="O36" s="62"/>
      <c r="P36" s="61"/>
      <c r="Q36" s="64">
        <f t="shared" si="2"/>
        <v>0</v>
      </c>
      <c r="R36" s="69">
        <f t="shared" si="3"/>
        <v>0</v>
      </c>
      <c r="S36" s="52">
        <v>18.5</v>
      </c>
      <c r="T36" s="53"/>
      <c r="U36" s="53"/>
      <c r="V36" s="53"/>
      <c r="W36" s="53"/>
      <c r="X36" s="53"/>
      <c r="Y36" s="53"/>
      <c r="Z36" s="53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</row>
    <row r="37" ht="19.5" customHeight="1">
      <c r="A37" s="68">
        <v>1886.0</v>
      </c>
      <c r="B37" s="68" t="s">
        <v>60</v>
      </c>
      <c r="C37" s="82">
        <v>9.0</v>
      </c>
      <c r="D37" s="59">
        <v>21.0</v>
      </c>
      <c r="E37" s="60">
        <v>42.95</v>
      </c>
      <c r="F37" s="61"/>
      <c r="G37" s="62"/>
      <c r="H37" s="61"/>
      <c r="I37" s="63"/>
      <c r="J37" s="61"/>
      <c r="K37" s="63"/>
      <c r="L37" s="61"/>
      <c r="M37" s="62"/>
      <c r="N37" s="61"/>
      <c r="O37" s="62"/>
      <c r="P37" s="61"/>
      <c r="Q37" s="64">
        <f t="shared" si="2"/>
        <v>0</v>
      </c>
      <c r="R37" s="65">
        <f t="shared" si="3"/>
        <v>0</v>
      </c>
      <c r="S37" s="80">
        <v>18.5</v>
      </c>
      <c r="T37" s="81"/>
      <c r="U37" s="81"/>
      <c r="V37" s="81"/>
      <c r="W37" s="81"/>
      <c r="X37" s="81"/>
      <c r="Y37" s="81"/>
      <c r="Z37" s="81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ht="19.5" customHeight="1">
      <c r="A38" s="70">
        <v>1887.0</v>
      </c>
      <c r="B38" s="70" t="s">
        <v>61</v>
      </c>
      <c r="C38" s="71">
        <v>6.0</v>
      </c>
      <c r="D38" s="72">
        <v>21.0</v>
      </c>
      <c r="E38" s="73">
        <v>42.95</v>
      </c>
      <c r="F38" s="74"/>
      <c r="G38" s="75"/>
      <c r="H38" s="74"/>
      <c r="I38" s="76"/>
      <c r="J38" s="74"/>
      <c r="K38" s="63"/>
      <c r="L38" s="74"/>
      <c r="M38" s="77"/>
      <c r="N38" s="74"/>
      <c r="O38" s="75"/>
      <c r="P38" s="74"/>
      <c r="Q38" s="78">
        <f t="shared" si="2"/>
        <v>0</v>
      </c>
      <c r="R38" s="79">
        <f t="shared" si="3"/>
        <v>0</v>
      </c>
      <c r="S38" s="80">
        <v>21.0</v>
      </c>
      <c r="T38" s="81"/>
      <c r="U38" s="81"/>
      <c r="V38" s="81"/>
      <c r="W38" s="81"/>
      <c r="X38" s="81"/>
      <c r="Y38" s="81"/>
      <c r="Z38" s="81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ht="19.5" customHeight="1">
      <c r="A39" s="70">
        <v>1888.0</v>
      </c>
      <c r="B39" s="70" t="s">
        <v>62</v>
      </c>
      <c r="C39" s="71">
        <v>12.0</v>
      </c>
      <c r="D39" s="72">
        <v>18.0</v>
      </c>
      <c r="E39" s="73">
        <v>36.95</v>
      </c>
      <c r="F39" s="74"/>
      <c r="G39" s="75"/>
      <c r="H39" s="74"/>
      <c r="I39" s="75"/>
      <c r="J39" s="74"/>
      <c r="K39" s="63"/>
      <c r="L39" s="74"/>
      <c r="M39" s="77"/>
      <c r="N39" s="74"/>
      <c r="O39" s="75"/>
      <c r="P39" s="74"/>
      <c r="Q39" s="78">
        <f t="shared" si="2"/>
        <v>0</v>
      </c>
      <c r="R39" s="79">
        <f t="shared" si="3"/>
        <v>0</v>
      </c>
      <c r="S39" s="80">
        <v>19.5</v>
      </c>
      <c r="T39" s="81"/>
      <c r="U39" s="81"/>
      <c r="V39" s="81"/>
      <c r="W39" s="81"/>
      <c r="X39" s="81"/>
      <c r="Y39" s="81"/>
      <c r="Z39" s="81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</row>
    <row r="40" ht="19.5" customHeight="1">
      <c r="A40" s="68" t="s">
        <v>63</v>
      </c>
      <c r="B40" s="68" t="s">
        <v>64</v>
      </c>
      <c r="C40" s="58">
        <v>12.0</v>
      </c>
      <c r="D40" s="59">
        <v>18.0</v>
      </c>
      <c r="E40" s="60">
        <v>36.95</v>
      </c>
      <c r="F40" s="61"/>
      <c r="G40" s="62"/>
      <c r="H40" s="61"/>
      <c r="I40" s="63"/>
      <c r="J40" s="61"/>
      <c r="K40" s="63"/>
      <c r="L40" s="61"/>
      <c r="M40" s="62"/>
      <c r="N40" s="61"/>
      <c r="O40" s="62"/>
      <c r="P40" s="61"/>
      <c r="Q40" s="64">
        <f t="shared" si="2"/>
        <v>0</v>
      </c>
      <c r="R40" s="65">
        <f t="shared" si="3"/>
        <v>0</v>
      </c>
      <c r="S40" s="80"/>
      <c r="T40" s="81"/>
      <c r="U40" s="81"/>
      <c r="V40" s="81"/>
      <c r="W40" s="81"/>
      <c r="X40" s="81"/>
      <c r="Y40" s="81"/>
      <c r="Z40" s="81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ht="19.5" customHeight="1">
      <c r="A41" s="70">
        <v>1889.0</v>
      </c>
      <c r="B41" s="70" t="s">
        <v>65</v>
      </c>
      <c r="C41" s="71">
        <v>7.0</v>
      </c>
      <c r="D41" s="72">
        <v>20.0</v>
      </c>
      <c r="E41" s="73">
        <v>39.95</v>
      </c>
      <c r="F41" s="74"/>
      <c r="G41" s="75"/>
      <c r="H41" s="74"/>
      <c r="I41" s="76"/>
      <c r="J41" s="74"/>
      <c r="K41" s="63"/>
      <c r="L41" s="74"/>
      <c r="M41" s="77"/>
      <c r="N41" s="74"/>
      <c r="O41" s="75"/>
      <c r="P41" s="74"/>
      <c r="Q41" s="78">
        <f t="shared" si="2"/>
        <v>0</v>
      </c>
      <c r="R41" s="79">
        <f t="shared" si="3"/>
        <v>0</v>
      </c>
      <c r="S41" s="80"/>
      <c r="T41" s="81"/>
      <c r="U41" s="81"/>
      <c r="V41" s="81"/>
      <c r="W41" s="81"/>
      <c r="X41" s="81"/>
      <c r="Y41" s="81"/>
      <c r="Z41" s="81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ht="19.5" customHeight="1">
      <c r="A42" s="68">
        <v>1890.0</v>
      </c>
      <c r="B42" s="57" t="s">
        <v>66</v>
      </c>
      <c r="C42" s="58">
        <v>11.0</v>
      </c>
      <c r="D42" s="59">
        <v>21.0</v>
      </c>
      <c r="E42" s="60">
        <v>42.95</v>
      </c>
      <c r="F42" s="61"/>
      <c r="G42" s="62"/>
      <c r="H42" s="61"/>
      <c r="I42" s="63"/>
      <c r="J42" s="61"/>
      <c r="K42" s="63"/>
      <c r="L42" s="61"/>
      <c r="M42" s="62"/>
      <c r="N42" s="61"/>
      <c r="O42" s="62"/>
      <c r="P42" s="61"/>
      <c r="Q42" s="64">
        <f t="shared" si="2"/>
        <v>0</v>
      </c>
      <c r="R42" s="65">
        <f t="shared" si="3"/>
        <v>0</v>
      </c>
      <c r="S42" s="80">
        <v>20.5</v>
      </c>
      <c r="T42" s="81"/>
      <c r="U42" s="81"/>
      <c r="V42" s="81"/>
      <c r="W42" s="81"/>
      <c r="X42" s="81"/>
      <c r="Y42" s="81"/>
      <c r="Z42" s="81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ht="19.5" customHeight="1">
      <c r="A43" s="68">
        <v>1895.0</v>
      </c>
      <c r="B43" s="57" t="s">
        <v>67</v>
      </c>
      <c r="C43" s="58">
        <v>11.0</v>
      </c>
      <c r="D43" s="59">
        <v>21.0</v>
      </c>
      <c r="E43" s="60">
        <v>42.95</v>
      </c>
      <c r="F43" s="61"/>
      <c r="G43" s="62"/>
      <c r="H43" s="61"/>
      <c r="I43" s="63"/>
      <c r="J43" s="61"/>
      <c r="K43" s="63"/>
      <c r="L43" s="61"/>
      <c r="M43" s="62"/>
      <c r="N43" s="61"/>
      <c r="O43" s="62"/>
      <c r="P43" s="61"/>
      <c r="Q43" s="64">
        <f t="shared" si="2"/>
        <v>0</v>
      </c>
      <c r="R43" s="65">
        <f t="shared" si="3"/>
        <v>0</v>
      </c>
      <c r="S43" s="80">
        <v>20.5</v>
      </c>
      <c r="T43" s="81"/>
      <c r="U43" s="81"/>
      <c r="V43" s="81"/>
      <c r="W43" s="81"/>
      <c r="X43" s="81"/>
      <c r="Y43" s="81"/>
      <c r="Z43" s="81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</row>
    <row r="44" ht="19.5" customHeight="1">
      <c r="A44" s="70">
        <v>1901.0</v>
      </c>
      <c r="B44" s="85" t="s">
        <v>68</v>
      </c>
      <c r="C44" s="71">
        <v>10.0</v>
      </c>
      <c r="D44" s="72">
        <v>20.0</v>
      </c>
      <c r="E44" s="73">
        <v>39.95</v>
      </c>
      <c r="F44" s="74"/>
      <c r="G44" s="75"/>
      <c r="H44" s="74"/>
      <c r="I44" s="76"/>
      <c r="J44" s="74"/>
      <c r="K44" s="63"/>
      <c r="L44" s="74"/>
      <c r="M44" s="77"/>
      <c r="N44" s="74"/>
      <c r="O44" s="75"/>
      <c r="P44" s="74"/>
      <c r="Q44" s="78">
        <f t="shared" si="2"/>
        <v>0</v>
      </c>
      <c r="R44" s="79">
        <f t="shared" si="3"/>
        <v>0</v>
      </c>
      <c r="S44" s="80">
        <v>18.5</v>
      </c>
      <c r="T44" s="81"/>
      <c r="U44" s="81"/>
      <c r="V44" s="81"/>
      <c r="W44" s="81"/>
      <c r="X44" s="81"/>
      <c r="Y44" s="81"/>
      <c r="Z44" s="81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ht="19.5" customHeight="1">
      <c r="A45" s="68">
        <v>1902.0</v>
      </c>
      <c r="B45" s="57" t="s">
        <v>69</v>
      </c>
      <c r="C45" s="58">
        <v>10.0</v>
      </c>
      <c r="D45" s="59">
        <v>20.0</v>
      </c>
      <c r="E45" s="60">
        <v>39.95</v>
      </c>
      <c r="F45" s="86"/>
      <c r="G45" s="63"/>
      <c r="H45" s="61"/>
      <c r="I45" s="63"/>
      <c r="J45" s="61"/>
      <c r="K45" s="63"/>
      <c r="L45" s="61"/>
      <c r="M45" s="87"/>
      <c r="N45" s="61"/>
      <c r="O45" s="75"/>
      <c r="P45" s="83"/>
      <c r="Q45" s="64">
        <f t="shared" si="2"/>
        <v>0</v>
      </c>
      <c r="R45" s="65">
        <f t="shared" si="3"/>
        <v>0</v>
      </c>
      <c r="S45" s="80">
        <v>20.0</v>
      </c>
      <c r="T45" s="81"/>
      <c r="U45" s="81"/>
      <c r="V45" s="81"/>
      <c r="W45" s="81"/>
      <c r="X45" s="81"/>
      <c r="Y45" s="81"/>
      <c r="Z45" s="81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ht="19.5" customHeight="1">
      <c r="A46" s="68">
        <v>1903.0</v>
      </c>
      <c r="B46" s="68" t="s">
        <v>70</v>
      </c>
      <c r="C46" s="58">
        <v>12.0</v>
      </c>
      <c r="D46" s="59">
        <v>20.0</v>
      </c>
      <c r="E46" s="60">
        <v>39.95</v>
      </c>
      <c r="F46" s="61"/>
      <c r="G46" s="62"/>
      <c r="H46" s="61"/>
      <c r="I46" s="63"/>
      <c r="J46" s="61"/>
      <c r="K46" s="63"/>
      <c r="L46" s="61"/>
      <c r="M46" s="62"/>
      <c r="N46" s="61"/>
      <c r="O46" s="62"/>
      <c r="P46" s="61"/>
      <c r="Q46" s="64">
        <f t="shared" si="2"/>
        <v>0</v>
      </c>
      <c r="R46" s="65">
        <f t="shared" si="3"/>
        <v>0</v>
      </c>
      <c r="S46" s="80"/>
      <c r="T46" s="81"/>
      <c r="U46" s="81"/>
      <c r="V46" s="81"/>
      <c r="W46" s="81"/>
      <c r="X46" s="81"/>
      <c r="Y46" s="81"/>
      <c r="Z46" s="81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ht="19.5" customHeight="1">
      <c r="A47" s="57">
        <v>1910.0</v>
      </c>
      <c r="B47" s="57" t="s">
        <v>71</v>
      </c>
      <c r="C47" s="58">
        <v>10.0</v>
      </c>
      <c r="D47" s="59">
        <v>30.0</v>
      </c>
      <c r="E47" s="60">
        <v>59.95</v>
      </c>
      <c r="F47" s="61"/>
      <c r="G47" s="62"/>
      <c r="H47" s="61"/>
      <c r="I47" s="63"/>
      <c r="J47" s="61"/>
      <c r="K47" s="63"/>
      <c r="L47" s="61"/>
      <c r="M47" s="62"/>
      <c r="N47" s="61"/>
      <c r="O47" s="62"/>
      <c r="P47" s="61"/>
      <c r="Q47" s="64">
        <f t="shared" si="2"/>
        <v>0</v>
      </c>
      <c r="R47" s="65">
        <f t="shared" si="3"/>
        <v>0</v>
      </c>
      <c r="S47" s="80">
        <v>19.5</v>
      </c>
      <c r="T47" s="81"/>
      <c r="U47" s="81"/>
      <c r="V47" s="81"/>
      <c r="W47" s="81"/>
      <c r="X47" s="81"/>
      <c r="Y47" s="81"/>
      <c r="Z47" s="81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</row>
    <row r="48" ht="19.5" customHeight="1">
      <c r="A48" s="57">
        <v>1912.0</v>
      </c>
      <c r="B48" s="57" t="s">
        <v>72</v>
      </c>
      <c r="C48" s="58">
        <v>10.0</v>
      </c>
      <c r="D48" s="59">
        <v>30.0</v>
      </c>
      <c r="E48" s="60">
        <v>59.95</v>
      </c>
      <c r="F48" s="61"/>
      <c r="G48" s="62"/>
      <c r="H48" s="61"/>
      <c r="I48" s="63"/>
      <c r="J48" s="61"/>
      <c r="K48" s="63"/>
      <c r="L48" s="61"/>
      <c r="M48" s="62"/>
      <c r="N48" s="61"/>
      <c r="O48" s="62"/>
      <c r="P48" s="61"/>
      <c r="Q48" s="64">
        <f t="shared" si="2"/>
        <v>0</v>
      </c>
      <c r="R48" s="65">
        <f t="shared" si="3"/>
        <v>0</v>
      </c>
      <c r="S48" s="80">
        <v>19.5</v>
      </c>
      <c r="T48" s="81"/>
      <c r="U48" s="81"/>
      <c r="V48" s="81"/>
      <c r="W48" s="81"/>
      <c r="X48" s="81"/>
      <c r="Y48" s="81"/>
      <c r="Z48" s="81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</row>
    <row r="49" ht="19.5" customHeight="1">
      <c r="A49" s="57">
        <v>1914.0</v>
      </c>
      <c r="B49" s="57" t="s">
        <v>73</v>
      </c>
      <c r="C49" s="58">
        <v>10.0</v>
      </c>
      <c r="D49" s="59">
        <v>30.0</v>
      </c>
      <c r="E49" s="60">
        <v>59.95</v>
      </c>
      <c r="F49" s="61"/>
      <c r="G49" s="62"/>
      <c r="H49" s="61"/>
      <c r="I49" s="63"/>
      <c r="J49" s="61"/>
      <c r="K49" s="63"/>
      <c r="L49" s="61"/>
      <c r="M49" s="62"/>
      <c r="N49" s="61"/>
      <c r="O49" s="62"/>
      <c r="P49" s="61"/>
      <c r="Q49" s="64">
        <f t="shared" si="2"/>
        <v>0</v>
      </c>
      <c r="R49" s="69">
        <f t="shared" si="3"/>
        <v>0</v>
      </c>
      <c r="S49" s="52">
        <v>25.0</v>
      </c>
      <c r="T49" s="53"/>
      <c r="U49" s="53"/>
      <c r="V49" s="53"/>
      <c r="W49" s="53"/>
      <c r="X49" s="53"/>
      <c r="Y49" s="53"/>
      <c r="Z49" s="53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</row>
    <row r="50" ht="19.5" customHeight="1">
      <c r="A50" s="68">
        <v>1970.0</v>
      </c>
      <c r="B50" s="68" t="s">
        <v>74</v>
      </c>
      <c r="C50" s="58">
        <v>13.0</v>
      </c>
      <c r="D50" s="59">
        <v>24.0</v>
      </c>
      <c r="E50" s="60">
        <v>49.95</v>
      </c>
      <c r="F50" s="61"/>
      <c r="G50" s="62"/>
      <c r="H50" s="61"/>
      <c r="I50" s="63"/>
      <c r="J50" s="61"/>
      <c r="K50" s="63"/>
      <c r="L50" s="61"/>
      <c r="M50" s="62"/>
      <c r="N50" s="61"/>
      <c r="O50" s="62"/>
      <c r="P50" s="61"/>
      <c r="Q50" s="64">
        <f t="shared" si="2"/>
        <v>0</v>
      </c>
      <c r="R50" s="65">
        <f t="shared" si="3"/>
        <v>0</v>
      </c>
      <c r="S50" s="88"/>
      <c r="T50" s="81"/>
      <c r="U50" s="81"/>
      <c r="V50" s="81"/>
      <c r="W50" s="81"/>
      <c r="X50" s="81"/>
      <c r="Y50" s="81"/>
      <c r="Z50" s="81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ht="19.5" customHeight="1">
      <c r="A51" s="70">
        <v>1997.0</v>
      </c>
      <c r="B51" s="70" t="s">
        <v>75</v>
      </c>
      <c r="C51" s="71">
        <v>6.0</v>
      </c>
      <c r="D51" s="72">
        <v>21.0</v>
      </c>
      <c r="E51" s="73">
        <v>42.95</v>
      </c>
      <c r="F51" s="74"/>
      <c r="G51" s="75"/>
      <c r="H51" s="74"/>
      <c r="I51" s="76"/>
      <c r="J51" s="74"/>
      <c r="K51" s="63"/>
      <c r="L51" s="74"/>
      <c r="M51" s="77"/>
      <c r="N51" s="74"/>
      <c r="O51" s="75"/>
      <c r="P51" s="74"/>
      <c r="Q51" s="78">
        <f t="shared" si="2"/>
        <v>0</v>
      </c>
      <c r="R51" s="79">
        <f t="shared" si="3"/>
        <v>0</v>
      </c>
      <c r="S51" s="80"/>
      <c r="T51" s="81"/>
      <c r="U51" s="81"/>
      <c r="V51" s="81"/>
      <c r="W51" s="81"/>
      <c r="X51" s="81"/>
      <c r="Y51" s="81"/>
      <c r="Z51" s="81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ht="19.5" customHeight="1">
      <c r="A52" s="68">
        <v>1998.0</v>
      </c>
      <c r="B52" s="68" t="s">
        <v>76</v>
      </c>
      <c r="C52" s="58">
        <v>4.0</v>
      </c>
      <c r="D52" s="59">
        <v>21.0</v>
      </c>
      <c r="E52" s="60">
        <v>42.95</v>
      </c>
      <c r="F52" s="61"/>
      <c r="G52" s="62"/>
      <c r="H52" s="61"/>
      <c r="I52" s="63"/>
      <c r="J52" s="61"/>
      <c r="K52" s="63"/>
      <c r="L52" s="83"/>
      <c r="M52" s="75"/>
      <c r="N52" s="83"/>
      <c r="O52" s="75"/>
      <c r="P52" s="83"/>
      <c r="Q52" s="64">
        <f t="shared" si="2"/>
        <v>0</v>
      </c>
      <c r="R52" s="65">
        <f t="shared" si="3"/>
        <v>0</v>
      </c>
      <c r="S52" s="80"/>
      <c r="T52" s="81"/>
      <c r="U52" s="81"/>
      <c r="V52" s="81"/>
      <c r="W52" s="81"/>
      <c r="X52" s="81"/>
      <c r="Y52" s="81"/>
      <c r="Z52" s="81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ht="19.5" customHeight="1">
      <c r="A53" s="70">
        <v>2001.0</v>
      </c>
      <c r="B53" s="70" t="s">
        <v>77</v>
      </c>
      <c r="C53" s="71">
        <v>4.0</v>
      </c>
      <c r="D53" s="72">
        <v>18.0</v>
      </c>
      <c r="E53" s="73">
        <v>36.95</v>
      </c>
      <c r="F53" s="74"/>
      <c r="G53" s="75"/>
      <c r="H53" s="74"/>
      <c r="I53" s="76"/>
      <c r="J53" s="74"/>
      <c r="K53" s="63"/>
      <c r="L53" s="74"/>
      <c r="M53" s="77"/>
      <c r="N53" s="74"/>
      <c r="O53" s="75"/>
      <c r="P53" s="74"/>
      <c r="Q53" s="78">
        <f t="shared" si="2"/>
        <v>0</v>
      </c>
      <c r="R53" s="79">
        <f t="shared" si="3"/>
        <v>0</v>
      </c>
      <c r="S53" s="80"/>
      <c r="T53" s="81"/>
      <c r="U53" s="81"/>
      <c r="V53" s="81"/>
      <c r="W53" s="81"/>
      <c r="X53" s="81"/>
      <c r="Y53" s="81"/>
      <c r="Z53" s="81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ht="19.5" customHeight="1">
      <c r="A54" s="68">
        <v>2002.0</v>
      </c>
      <c r="B54" s="68" t="s">
        <v>78</v>
      </c>
      <c r="C54" s="58">
        <v>4.0</v>
      </c>
      <c r="D54" s="59">
        <v>18.0</v>
      </c>
      <c r="E54" s="60">
        <v>36.95</v>
      </c>
      <c r="F54" s="61"/>
      <c r="G54" s="62"/>
      <c r="H54" s="61"/>
      <c r="I54" s="63"/>
      <c r="J54" s="61"/>
      <c r="K54" s="63"/>
      <c r="L54" s="61"/>
      <c r="M54" s="62"/>
      <c r="N54" s="61"/>
      <c r="O54" s="62"/>
      <c r="P54" s="61"/>
      <c r="Q54" s="64">
        <f t="shared" si="2"/>
        <v>0</v>
      </c>
      <c r="R54" s="65">
        <f t="shared" si="3"/>
        <v>0</v>
      </c>
      <c r="S54" s="80">
        <v>22.0</v>
      </c>
      <c r="T54" s="81"/>
      <c r="U54" s="81"/>
      <c r="V54" s="81"/>
      <c r="W54" s="81"/>
      <c r="X54" s="81"/>
      <c r="Y54" s="81"/>
      <c r="Z54" s="81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ht="19.5" customHeight="1">
      <c r="A55" s="68">
        <v>2003.0</v>
      </c>
      <c r="B55" s="68" t="s">
        <v>79</v>
      </c>
      <c r="C55" s="58">
        <v>7.0</v>
      </c>
      <c r="D55" s="59">
        <v>18.0</v>
      </c>
      <c r="E55" s="60">
        <v>36.95</v>
      </c>
      <c r="F55" s="61"/>
      <c r="G55" s="62"/>
      <c r="H55" s="61"/>
      <c r="I55" s="63"/>
      <c r="J55" s="61"/>
      <c r="K55" s="63"/>
      <c r="L55" s="61"/>
      <c r="M55" s="62"/>
      <c r="N55" s="61"/>
      <c r="O55" s="62"/>
      <c r="P55" s="61"/>
      <c r="Q55" s="64">
        <f t="shared" si="2"/>
        <v>0</v>
      </c>
      <c r="R55" s="65">
        <f t="shared" si="3"/>
        <v>0</v>
      </c>
      <c r="S55" s="80">
        <v>17.5</v>
      </c>
      <c r="T55" s="81"/>
      <c r="U55" s="81"/>
      <c r="V55" s="81"/>
      <c r="W55" s="81"/>
      <c r="X55" s="81"/>
      <c r="Y55" s="81"/>
      <c r="Z55" s="81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ht="19.5" customHeight="1">
      <c r="A56" s="68">
        <v>2023.0</v>
      </c>
      <c r="B56" s="68" t="s">
        <v>80</v>
      </c>
      <c r="C56" s="58">
        <v>8.0</v>
      </c>
      <c r="D56" s="59">
        <v>24.0</v>
      </c>
      <c r="E56" s="60">
        <v>48.95</v>
      </c>
      <c r="F56" s="61"/>
      <c r="G56" s="62"/>
      <c r="H56" s="61"/>
      <c r="I56" s="63"/>
      <c r="J56" s="61"/>
      <c r="K56" s="63"/>
      <c r="L56" s="61"/>
      <c r="M56" s="62"/>
      <c r="N56" s="61"/>
      <c r="O56" s="62"/>
      <c r="P56" s="61"/>
      <c r="Q56" s="64">
        <f t="shared" si="2"/>
        <v>0</v>
      </c>
      <c r="R56" s="65">
        <f t="shared" si="3"/>
        <v>0</v>
      </c>
      <c r="S56" s="80">
        <v>26.0</v>
      </c>
      <c r="T56" s="81"/>
      <c r="U56" s="81"/>
      <c r="V56" s="81"/>
      <c r="W56" s="81"/>
      <c r="X56" s="81"/>
      <c r="Y56" s="81"/>
      <c r="Z56" s="81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ht="19.5" customHeight="1">
      <c r="A57" s="89"/>
      <c r="B57" s="90"/>
      <c r="C57" s="90"/>
      <c r="D57" s="91"/>
      <c r="E57" s="92"/>
      <c r="F57" s="93"/>
      <c r="G57" s="94"/>
      <c r="H57" s="95"/>
      <c r="I57" s="96"/>
      <c r="J57" s="95"/>
      <c r="K57" s="96"/>
      <c r="L57" s="97"/>
      <c r="M57" s="97"/>
      <c r="N57" s="97"/>
      <c r="O57" s="97"/>
      <c r="P57" s="97"/>
      <c r="Q57" s="98">
        <v>0.0</v>
      </c>
      <c r="R57" s="98">
        <v>0.0</v>
      </c>
      <c r="S57" s="99"/>
      <c r="T57" s="55"/>
      <c r="U57" s="55"/>
      <c r="V57" s="55"/>
      <c r="W57" s="55"/>
      <c r="X57" s="55"/>
      <c r="Y57" s="55"/>
      <c r="Z57" s="55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</row>
    <row r="58" ht="19.5" customHeight="1">
      <c r="A58" s="100" t="s">
        <v>81</v>
      </c>
      <c r="B58" s="44" t="s">
        <v>26</v>
      </c>
      <c r="C58" s="44" t="s">
        <v>27</v>
      </c>
      <c r="D58" s="45" t="s">
        <v>28</v>
      </c>
      <c r="E58" s="101" t="s">
        <v>29</v>
      </c>
      <c r="F58" s="102" t="s">
        <v>82</v>
      </c>
      <c r="G58" s="103" t="s">
        <v>83</v>
      </c>
      <c r="H58" s="95" t="s">
        <v>84</v>
      </c>
      <c r="I58" s="95" t="s">
        <v>85</v>
      </c>
      <c r="J58" s="95" t="s">
        <v>86</v>
      </c>
      <c r="K58" s="95" t="s">
        <v>87</v>
      </c>
      <c r="L58" s="97"/>
      <c r="M58" s="97"/>
      <c r="N58" s="97"/>
      <c r="O58" s="97"/>
      <c r="P58" s="97"/>
      <c r="Q58" s="98">
        <v>0.0</v>
      </c>
      <c r="R58" s="98">
        <v>0.0</v>
      </c>
      <c r="S58" s="99">
        <v>25.0</v>
      </c>
      <c r="T58" s="55"/>
      <c r="U58" s="55"/>
      <c r="V58" s="55"/>
      <c r="W58" s="55"/>
      <c r="X58" s="55"/>
      <c r="Y58" s="55"/>
      <c r="Z58" s="55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</row>
    <row r="59" ht="19.5" customHeight="1">
      <c r="A59" s="104" t="s">
        <v>88</v>
      </c>
      <c r="B59" s="105" t="s">
        <v>89</v>
      </c>
      <c r="C59" s="106">
        <v>16.0</v>
      </c>
      <c r="D59" s="107">
        <v>25.0</v>
      </c>
      <c r="E59" s="108">
        <v>49.95</v>
      </c>
      <c r="F59" s="109"/>
      <c r="G59" s="110"/>
      <c r="H59" s="61"/>
      <c r="I59" s="63"/>
      <c r="J59" s="61"/>
      <c r="K59" s="63"/>
      <c r="L59" s="111" t="s">
        <v>90</v>
      </c>
      <c r="M59" s="111" t="s">
        <v>90</v>
      </c>
      <c r="N59" s="111" t="s">
        <v>90</v>
      </c>
      <c r="O59" s="111" t="s">
        <v>90</v>
      </c>
      <c r="P59" s="111" t="s">
        <v>90</v>
      </c>
      <c r="Q59" s="112">
        <f t="shared" ref="Q59:Q67" si="4">R59*D59</f>
        <v>0</v>
      </c>
      <c r="R59" s="113">
        <f t="shared" ref="R59:R67" si="5">SUM(F59:P59)</f>
        <v>0</v>
      </c>
      <c r="S59" s="80">
        <v>25.0</v>
      </c>
      <c r="T59" s="81"/>
      <c r="U59" s="81"/>
      <c r="V59" s="81"/>
      <c r="W59" s="81"/>
      <c r="X59" s="81"/>
      <c r="Y59" s="81"/>
      <c r="Z59" s="81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ht="19.5" customHeight="1">
      <c r="A60" s="104" t="s">
        <v>91</v>
      </c>
      <c r="B60" s="105" t="s">
        <v>92</v>
      </c>
      <c r="C60" s="106">
        <v>16.0</v>
      </c>
      <c r="D60" s="107">
        <v>25.0</v>
      </c>
      <c r="E60" s="108">
        <v>49.95</v>
      </c>
      <c r="F60" s="109"/>
      <c r="G60" s="110"/>
      <c r="H60" s="61"/>
      <c r="I60" s="63"/>
      <c r="J60" s="61"/>
      <c r="K60" s="63"/>
      <c r="L60" s="111" t="s">
        <v>90</v>
      </c>
      <c r="M60" s="111" t="s">
        <v>90</v>
      </c>
      <c r="N60" s="111" t="s">
        <v>90</v>
      </c>
      <c r="O60" s="111" t="s">
        <v>90</v>
      </c>
      <c r="P60" s="111" t="s">
        <v>90</v>
      </c>
      <c r="Q60" s="64">
        <f t="shared" si="4"/>
        <v>0</v>
      </c>
      <c r="R60" s="113">
        <f t="shared" si="5"/>
        <v>0</v>
      </c>
      <c r="S60" s="80">
        <v>20.5</v>
      </c>
      <c r="T60" s="81"/>
      <c r="U60" s="81"/>
      <c r="V60" s="81"/>
      <c r="W60" s="81"/>
      <c r="X60" s="81"/>
      <c r="Y60" s="81"/>
      <c r="Z60" s="81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ht="19.5" customHeight="1">
      <c r="A61" s="114" t="s">
        <v>93</v>
      </c>
      <c r="B61" s="115" t="s">
        <v>94</v>
      </c>
      <c r="C61" s="106">
        <v>16.0</v>
      </c>
      <c r="D61" s="107">
        <v>25.0</v>
      </c>
      <c r="E61" s="108">
        <v>49.95</v>
      </c>
      <c r="F61" s="109"/>
      <c r="G61" s="110"/>
      <c r="H61" s="61"/>
      <c r="I61" s="63"/>
      <c r="J61" s="61"/>
      <c r="K61" s="63"/>
      <c r="L61" s="111" t="s">
        <v>90</v>
      </c>
      <c r="M61" s="111" t="s">
        <v>90</v>
      </c>
      <c r="N61" s="111" t="s">
        <v>90</v>
      </c>
      <c r="O61" s="111" t="s">
        <v>90</v>
      </c>
      <c r="P61" s="111" t="s">
        <v>90</v>
      </c>
      <c r="Q61" s="64">
        <f t="shared" si="4"/>
        <v>0</v>
      </c>
      <c r="R61" s="113">
        <f t="shared" si="5"/>
        <v>0</v>
      </c>
      <c r="S61" s="80">
        <v>25.0</v>
      </c>
      <c r="T61" s="81"/>
      <c r="U61" s="81"/>
      <c r="V61" s="81"/>
      <c r="W61" s="81"/>
      <c r="X61" s="81"/>
      <c r="Y61" s="81"/>
      <c r="Z61" s="81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ht="19.5" customHeight="1">
      <c r="A62" s="104" t="s">
        <v>95</v>
      </c>
      <c r="B62" s="105" t="s">
        <v>96</v>
      </c>
      <c r="C62" s="106">
        <v>17.0</v>
      </c>
      <c r="D62" s="107">
        <v>25.0</v>
      </c>
      <c r="E62" s="108">
        <v>49.95</v>
      </c>
      <c r="F62" s="109"/>
      <c r="G62" s="110"/>
      <c r="H62" s="61"/>
      <c r="I62" s="63"/>
      <c r="J62" s="61"/>
      <c r="K62" s="63"/>
      <c r="L62" s="111" t="s">
        <v>90</v>
      </c>
      <c r="M62" s="111" t="s">
        <v>90</v>
      </c>
      <c r="N62" s="111" t="s">
        <v>90</v>
      </c>
      <c r="O62" s="111" t="s">
        <v>90</v>
      </c>
      <c r="P62" s="111" t="s">
        <v>90</v>
      </c>
      <c r="Q62" s="64">
        <f t="shared" si="4"/>
        <v>0</v>
      </c>
      <c r="R62" s="113">
        <f t="shared" si="5"/>
        <v>0</v>
      </c>
      <c r="S62" s="80">
        <v>25.0</v>
      </c>
      <c r="T62" s="81"/>
      <c r="U62" s="81"/>
      <c r="V62" s="81"/>
      <c r="W62" s="81"/>
      <c r="X62" s="81"/>
      <c r="Y62" s="81"/>
      <c r="Z62" s="81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ht="19.5" customHeight="1">
      <c r="A63" s="104" t="s">
        <v>97</v>
      </c>
      <c r="B63" s="105" t="s">
        <v>98</v>
      </c>
      <c r="C63" s="106">
        <v>16.0</v>
      </c>
      <c r="D63" s="107">
        <v>20.5</v>
      </c>
      <c r="E63" s="108">
        <v>40.95</v>
      </c>
      <c r="F63" s="109"/>
      <c r="G63" s="110"/>
      <c r="H63" s="61"/>
      <c r="I63" s="63"/>
      <c r="J63" s="61"/>
      <c r="K63" s="63"/>
      <c r="L63" s="111" t="s">
        <v>90</v>
      </c>
      <c r="M63" s="111" t="s">
        <v>90</v>
      </c>
      <c r="N63" s="111" t="s">
        <v>90</v>
      </c>
      <c r="O63" s="111" t="s">
        <v>90</v>
      </c>
      <c r="P63" s="111" t="s">
        <v>90</v>
      </c>
      <c r="Q63" s="64">
        <f t="shared" si="4"/>
        <v>0</v>
      </c>
      <c r="R63" s="113">
        <f t="shared" si="5"/>
        <v>0</v>
      </c>
      <c r="S63" s="80">
        <v>25.0</v>
      </c>
      <c r="T63" s="81"/>
      <c r="U63" s="81"/>
      <c r="V63" s="81"/>
      <c r="W63" s="81"/>
      <c r="X63" s="81"/>
      <c r="Y63" s="81"/>
      <c r="Z63" s="81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ht="19.5" customHeight="1">
      <c r="A64" s="114" t="s">
        <v>99</v>
      </c>
      <c r="B64" s="105" t="s">
        <v>100</v>
      </c>
      <c r="C64" s="106">
        <v>17.0</v>
      </c>
      <c r="D64" s="107">
        <v>26.0</v>
      </c>
      <c r="E64" s="108">
        <v>52.95</v>
      </c>
      <c r="F64" s="109"/>
      <c r="G64" s="110"/>
      <c r="H64" s="61"/>
      <c r="I64" s="63"/>
      <c r="J64" s="61"/>
      <c r="K64" s="63"/>
      <c r="L64" s="111" t="s">
        <v>90</v>
      </c>
      <c r="M64" s="111" t="s">
        <v>90</v>
      </c>
      <c r="N64" s="111" t="s">
        <v>90</v>
      </c>
      <c r="O64" s="111" t="s">
        <v>90</v>
      </c>
      <c r="P64" s="111" t="s">
        <v>90</v>
      </c>
      <c r="Q64" s="64">
        <f t="shared" si="4"/>
        <v>0</v>
      </c>
      <c r="R64" s="113">
        <f t="shared" si="5"/>
        <v>0</v>
      </c>
      <c r="S64" s="80"/>
      <c r="T64" s="81"/>
      <c r="U64" s="81"/>
      <c r="V64" s="81"/>
      <c r="W64" s="81"/>
      <c r="X64" s="81"/>
      <c r="Y64" s="81"/>
      <c r="Z64" s="81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ht="19.5" customHeight="1">
      <c r="A65" s="114" t="s">
        <v>101</v>
      </c>
      <c r="B65" s="105" t="s">
        <v>102</v>
      </c>
      <c r="C65" s="106">
        <v>17.0</v>
      </c>
      <c r="D65" s="107">
        <v>26.0</v>
      </c>
      <c r="E65" s="108">
        <v>52.95</v>
      </c>
      <c r="F65" s="109"/>
      <c r="G65" s="110"/>
      <c r="H65" s="61"/>
      <c r="I65" s="63"/>
      <c r="J65" s="61"/>
      <c r="K65" s="63"/>
      <c r="L65" s="111" t="s">
        <v>90</v>
      </c>
      <c r="M65" s="111" t="s">
        <v>90</v>
      </c>
      <c r="N65" s="111" t="s">
        <v>90</v>
      </c>
      <c r="O65" s="111" t="s">
        <v>90</v>
      </c>
      <c r="P65" s="111" t="s">
        <v>90</v>
      </c>
      <c r="Q65" s="64">
        <f t="shared" si="4"/>
        <v>0</v>
      </c>
      <c r="R65" s="113">
        <f t="shared" si="5"/>
        <v>0</v>
      </c>
      <c r="S65" s="80"/>
      <c r="T65" s="81"/>
      <c r="U65" s="81"/>
      <c r="V65" s="81"/>
      <c r="W65" s="81"/>
      <c r="X65" s="81"/>
      <c r="Y65" s="81"/>
      <c r="Z65" s="81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ht="19.5" customHeight="1">
      <c r="A66" s="114" t="s">
        <v>103</v>
      </c>
      <c r="B66" s="115" t="s">
        <v>104</v>
      </c>
      <c r="C66" s="106">
        <v>17.0</v>
      </c>
      <c r="D66" s="107">
        <v>22.5</v>
      </c>
      <c r="E66" s="108">
        <v>54.95</v>
      </c>
      <c r="F66" s="109"/>
      <c r="G66" s="110"/>
      <c r="H66" s="61"/>
      <c r="I66" s="63"/>
      <c r="J66" s="61"/>
      <c r="K66" s="63"/>
      <c r="L66" s="111" t="s">
        <v>90</v>
      </c>
      <c r="M66" s="111" t="s">
        <v>90</v>
      </c>
      <c r="N66" s="111" t="s">
        <v>90</v>
      </c>
      <c r="O66" s="111" t="s">
        <v>90</v>
      </c>
      <c r="P66" s="111" t="s">
        <v>90</v>
      </c>
      <c r="Q66" s="64">
        <f t="shared" si="4"/>
        <v>0</v>
      </c>
      <c r="R66" s="113">
        <f t="shared" si="5"/>
        <v>0</v>
      </c>
      <c r="S66" s="80">
        <v>25.0</v>
      </c>
      <c r="T66" s="81"/>
      <c r="U66" s="81"/>
      <c r="V66" s="81"/>
      <c r="W66" s="81"/>
      <c r="X66" s="81"/>
      <c r="Y66" s="81"/>
      <c r="Z66" s="81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ht="19.5" customHeight="1">
      <c r="A67" s="116" t="s">
        <v>105</v>
      </c>
      <c r="B67" s="57" t="s">
        <v>106</v>
      </c>
      <c r="C67" s="58">
        <v>17.0</v>
      </c>
      <c r="D67" s="59">
        <v>22.5</v>
      </c>
      <c r="E67" s="117">
        <v>54.95</v>
      </c>
      <c r="F67" s="61"/>
      <c r="G67" s="62"/>
      <c r="H67" s="61"/>
      <c r="I67" s="63"/>
      <c r="J67" s="61"/>
      <c r="K67" s="63"/>
      <c r="L67" s="111" t="s">
        <v>90</v>
      </c>
      <c r="M67" s="111" t="s">
        <v>90</v>
      </c>
      <c r="N67" s="111" t="s">
        <v>90</v>
      </c>
      <c r="O67" s="111" t="s">
        <v>90</v>
      </c>
      <c r="P67" s="111" t="s">
        <v>90</v>
      </c>
      <c r="Q67" s="64">
        <f t="shared" si="4"/>
        <v>0</v>
      </c>
      <c r="R67" s="113">
        <f t="shared" si="5"/>
        <v>0</v>
      </c>
      <c r="S67" s="80">
        <v>25.0</v>
      </c>
      <c r="T67" s="81"/>
      <c r="U67" s="81"/>
      <c r="V67" s="81"/>
      <c r="W67" s="81"/>
      <c r="X67" s="81"/>
      <c r="Y67" s="81"/>
      <c r="Z67" s="81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ht="19.5" customHeight="1">
      <c r="A68" s="118"/>
      <c r="B68" s="90"/>
      <c r="C68" s="90"/>
      <c r="D68" s="91"/>
      <c r="E68" s="92"/>
      <c r="F68" s="119"/>
      <c r="G68" s="120"/>
      <c r="H68" s="120"/>
      <c r="I68" s="121"/>
      <c r="J68" s="120"/>
      <c r="K68" s="121"/>
      <c r="L68" s="47"/>
      <c r="M68" s="122"/>
      <c r="N68" s="122"/>
      <c r="O68" s="122"/>
      <c r="P68" s="122"/>
      <c r="Q68" s="98">
        <v>0.0</v>
      </c>
      <c r="R68" s="98">
        <v>0.0</v>
      </c>
      <c r="S68" s="123"/>
      <c r="T68" s="124"/>
      <c r="U68" s="55"/>
      <c r="V68" s="55"/>
      <c r="W68" s="55"/>
      <c r="X68" s="55"/>
      <c r="Y68" s="55"/>
      <c r="Z68" s="55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</row>
    <row r="69" ht="19.5" customHeight="1">
      <c r="A69" s="125" t="s">
        <v>107</v>
      </c>
      <c r="B69" s="126" t="s">
        <v>26</v>
      </c>
      <c r="C69" s="44" t="s">
        <v>27</v>
      </c>
      <c r="D69" s="45" t="s">
        <v>28</v>
      </c>
      <c r="E69" s="46" t="s">
        <v>29</v>
      </c>
      <c r="F69" s="119">
        <v>18.0</v>
      </c>
      <c r="G69" s="120">
        <v>20.0</v>
      </c>
      <c r="H69" s="120">
        <v>22.0</v>
      </c>
      <c r="I69" s="120">
        <v>24.0</v>
      </c>
      <c r="J69" s="120">
        <v>26.0</v>
      </c>
      <c r="K69" s="120">
        <v>28.0</v>
      </c>
      <c r="L69" s="47"/>
      <c r="M69" s="49"/>
      <c r="N69" s="49"/>
      <c r="O69" s="49"/>
      <c r="P69" s="49"/>
      <c r="Q69" s="98">
        <v>0.0</v>
      </c>
      <c r="R69" s="98">
        <v>0.0</v>
      </c>
      <c r="S69" s="123"/>
      <c r="T69" s="124"/>
      <c r="U69" s="54"/>
      <c r="V69" s="54"/>
      <c r="W69" s="54"/>
      <c r="X69" s="55"/>
      <c r="Y69" s="55"/>
      <c r="Z69" s="55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</row>
    <row r="70" ht="19.5" customHeight="1">
      <c r="A70" s="127" t="s">
        <v>108</v>
      </c>
      <c r="B70" s="57" t="s">
        <v>30</v>
      </c>
      <c r="C70" s="58">
        <v>18.0</v>
      </c>
      <c r="D70" s="128">
        <v>13.5</v>
      </c>
      <c r="E70" s="117">
        <v>27.95</v>
      </c>
      <c r="F70" s="61"/>
      <c r="G70" s="62"/>
      <c r="H70" s="61"/>
      <c r="I70" s="62"/>
      <c r="J70" s="61"/>
      <c r="K70" s="62"/>
      <c r="L70" s="111" t="s">
        <v>90</v>
      </c>
      <c r="M70" s="111" t="s">
        <v>90</v>
      </c>
      <c r="N70" s="111" t="s">
        <v>90</v>
      </c>
      <c r="O70" s="111" t="s">
        <v>90</v>
      </c>
      <c r="P70" s="111" t="s">
        <v>90</v>
      </c>
      <c r="Q70" s="64">
        <f t="shared" ref="Q70:Q77" si="6">R70*D70</f>
        <v>0</v>
      </c>
      <c r="R70" s="69">
        <f t="shared" ref="R70:R77" si="7">SUM(F70:P70)</f>
        <v>0</v>
      </c>
      <c r="S70" s="80"/>
      <c r="T70" s="81"/>
      <c r="U70" s="81"/>
      <c r="V70" s="81"/>
      <c r="W70" s="81"/>
      <c r="X70" s="81"/>
      <c r="Y70" s="81"/>
      <c r="Z70" s="81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ht="19.5" customHeight="1">
      <c r="A71" s="127" t="s">
        <v>109</v>
      </c>
      <c r="B71" s="57" t="s">
        <v>31</v>
      </c>
      <c r="C71" s="58">
        <v>18.0</v>
      </c>
      <c r="D71" s="128">
        <v>13.5</v>
      </c>
      <c r="E71" s="117">
        <v>27.95</v>
      </c>
      <c r="F71" s="61"/>
      <c r="G71" s="62"/>
      <c r="H71" s="61"/>
      <c r="I71" s="62"/>
      <c r="J71" s="61"/>
      <c r="K71" s="62"/>
      <c r="L71" s="111" t="s">
        <v>90</v>
      </c>
      <c r="M71" s="111" t="s">
        <v>90</v>
      </c>
      <c r="N71" s="111" t="s">
        <v>90</v>
      </c>
      <c r="O71" s="111" t="s">
        <v>90</v>
      </c>
      <c r="P71" s="111" t="s">
        <v>90</v>
      </c>
      <c r="Q71" s="64">
        <f t="shared" si="6"/>
        <v>0</v>
      </c>
      <c r="R71" s="69">
        <f t="shared" si="7"/>
        <v>0</v>
      </c>
      <c r="S71" s="80"/>
      <c r="T71" s="81"/>
      <c r="U71" s="81"/>
      <c r="V71" s="81"/>
      <c r="W71" s="81"/>
      <c r="X71" s="81"/>
      <c r="Y71" s="81"/>
      <c r="Z71" s="81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ht="19.5" customHeight="1">
      <c r="A72" s="127" t="s">
        <v>110</v>
      </c>
      <c r="B72" s="57" t="s">
        <v>32</v>
      </c>
      <c r="C72" s="58">
        <v>18.0</v>
      </c>
      <c r="D72" s="128">
        <v>13.5</v>
      </c>
      <c r="E72" s="117">
        <v>27.95</v>
      </c>
      <c r="F72" s="61"/>
      <c r="G72" s="62"/>
      <c r="H72" s="61"/>
      <c r="I72" s="62"/>
      <c r="J72" s="129"/>
      <c r="K72" s="130"/>
      <c r="L72" s="111" t="s">
        <v>90</v>
      </c>
      <c r="M72" s="111" t="s">
        <v>90</v>
      </c>
      <c r="N72" s="111" t="s">
        <v>90</v>
      </c>
      <c r="O72" s="111" t="s">
        <v>90</v>
      </c>
      <c r="P72" s="111" t="s">
        <v>90</v>
      </c>
      <c r="Q72" s="131">
        <f t="shared" si="6"/>
        <v>0</v>
      </c>
      <c r="R72" s="113">
        <f t="shared" si="7"/>
        <v>0</v>
      </c>
      <c r="S72" s="80">
        <v>13.5</v>
      </c>
      <c r="T72" s="81"/>
      <c r="U72" s="81"/>
      <c r="V72" s="81"/>
      <c r="W72" s="81"/>
      <c r="X72" s="81"/>
      <c r="Y72" s="81"/>
      <c r="Z72" s="81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ht="19.5" customHeight="1">
      <c r="A73" s="127" t="s">
        <v>111</v>
      </c>
      <c r="B73" s="57" t="s">
        <v>33</v>
      </c>
      <c r="C73" s="58">
        <v>18.0</v>
      </c>
      <c r="D73" s="128">
        <v>13.5</v>
      </c>
      <c r="E73" s="117">
        <v>27.95</v>
      </c>
      <c r="F73" s="61"/>
      <c r="G73" s="62"/>
      <c r="H73" s="61"/>
      <c r="I73" s="62"/>
      <c r="J73" s="129"/>
      <c r="K73" s="130"/>
      <c r="L73" s="111" t="s">
        <v>90</v>
      </c>
      <c r="M73" s="111" t="s">
        <v>90</v>
      </c>
      <c r="N73" s="111" t="s">
        <v>90</v>
      </c>
      <c r="O73" s="111" t="s">
        <v>90</v>
      </c>
      <c r="P73" s="111" t="s">
        <v>90</v>
      </c>
      <c r="Q73" s="112">
        <f t="shared" si="6"/>
        <v>0</v>
      </c>
      <c r="R73" s="113">
        <f t="shared" si="7"/>
        <v>0</v>
      </c>
      <c r="S73" s="80">
        <v>13.5</v>
      </c>
      <c r="T73" s="81"/>
      <c r="U73" s="81"/>
      <c r="V73" s="81"/>
      <c r="W73" s="81"/>
      <c r="X73" s="81"/>
      <c r="Y73" s="81"/>
      <c r="Z73" s="81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ht="19.5" customHeight="1">
      <c r="A74" s="132" t="s">
        <v>112</v>
      </c>
      <c r="B74" s="68" t="s">
        <v>52</v>
      </c>
      <c r="C74" s="58">
        <v>18.0</v>
      </c>
      <c r="D74" s="128">
        <v>14.0</v>
      </c>
      <c r="E74" s="117">
        <v>28.95</v>
      </c>
      <c r="F74" s="61"/>
      <c r="G74" s="62"/>
      <c r="H74" s="61"/>
      <c r="I74" s="63"/>
      <c r="J74" s="129"/>
      <c r="K74" s="130"/>
      <c r="L74" s="111" t="s">
        <v>90</v>
      </c>
      <c r="M74" s="111" t="s">
        <v>90</v>
      </c>
      <c r="N74" s="111" t="s">
        <v>90</v>
      </c>
      <c r="O74" s="111" t="s">
        <v>90</v>
      </c>
      <c r="P74" s="111" t="s">
        <v>90</v>
      </c>
      <c r="Q74" s="131">
        <f t="shared" si="6"/>
        <v>0</v>
      </c>
      <c r="R74" s="113">
        <f t="shared" si="7"/>
        <v>0</v>
      </c>
      <c r="S74" s="80">
        <v>13.5</v>
      </c>
      <c r="T74" s="81"/>
      <c r="U74" s="81"/>
      <c r="V74" s="81"/>
      <c r="W74" s="81"/>
      <c r="X74" s="81"/>
      <c r="Y74" s="81"/>
      <c r="Z74" s="81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ht="19.5" customHeight="1">
      <c r="A75" s="132" t="s">
        <v>113</v>
      </c>
      <c r="B75" s="68" t="s">
        <v>114</v>
      </c>
      <c r="C75" s="58">
        <v>18.0</v>
      </c>
      <c r="D75" s="128">
        <v>14.0</v>
      </c>
      <c r="E75" s="117">
        <v>28.95</v>
      </c>
      <c r="F75" s="61"/>
      <c r="G75" s="62"/>
      <c r="H75" s="61"/>
      <c r="I75" s="63"/>
      <c r="J75" s="129"/>
      <c r="K75" s="130"/>
      <c r="L75" s="111" t="s">
        <v>90</v>
      </c>
      <c r="M75" s="111" t="s">
        <v>90</v>
      </c>
      <c r="N75" s="111" t="s">
        <v>90</v>
      </c>
      <c r="O75" s="111" t="s">
        <v>90</v>
      </c>
      <c r="P75" s="111" t="s">
        <v>90</v>
      </c>
      <c r="Q75" s="112">
        <f t="shared" si="6"/>
        <v>0</v>
      </c>
      <c r="R75" s="113">
        <f t="shared" si="7"/>
        <v>0</v>
      </c>
      <c r="S75" s="80">
        <v>13.5</v>
      </c>
      <c r="T75" s="81"/>
      <c r="U75" s="81"/>
      <c r="V75" s="81"/>
      <c r="W75" s="81"/>
      <c r="X75" s="81"/>
      <c r="Y75" s="81"/>
      <c r="Z75" s="81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ht="19.5" customHeight="1">
      <c r="A76" s="132" t="s">
        <v>115</v>
      </c>
      <c r="B76" s="68" t="s">
        <v>64</v>
      </c>
      <c r="C76" s="58">
        <v>18.0</v>
      </c>
      <c r="D76" s="133">
        <v>13.0</v>
      </c>
      <c r="E76" s="117">
        <v>28.95</v>
      </c>
      <c r="F76" s="61"/>
      <c r="G76" s="62"/>
      <c r="H76" s="61"/>
      <c r="I76" s="63"/>
      <c r="J76" s="129"/>
      <c r="K76" s="130"/>
      <c r="L76" s="111" t="s">
        <v>90</v>
      </c>
      <c r="M76" s="111" t="s">
        <v>90</v>
      </c>
      <c r="N76" s="111" t="s">
        <v>90</v>
      </c>
      <c r="O76" s="111" t="s">
        <v>90</v>
      </c>
      <c r="P76" s="111" t="s">
        <v>90</v>
      </c>
      <c r="Q76" s="64">
        <f t="shared" si="6"/>
        <v>0</v>
      </c>
      <c r="R76" s="113">
        <f t="shared" si="7"/>
        <v>0</v>
      </c>
      <c r="S76" s="80">
        <v>12.5</v>
      </c>
      <c r="T76" s="81"/>
      <c r="U76" s="81"/>
      <c r="V76" s="81"/>
      <c r="W76" s="81"/>
      <c r="X76" s="81"/>
      <c r="Y76" s="81"/>
      <c r="Z76" s="81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ht="19.5" customHeight="1">
      <c r="A77" s="132" t="s">
        <v>116</v>
      </c>
      <c r="B77" s="68" t="s">
        <v>62</v>
      </c>
      <c r="C77" s="58">
        <v>18.0</v>
      </c>
      <c r="D77" s="133">
        <v>13.0</v>
      </c>
      <c r="E77" s="117">
        <v>28.95</v>
      </c>
      <c r="F77" s="61"/>
      <c r="G77" s="62"/>
      <c r="H77" s="61"/>
      <c r="I77" s="63"/>
      <c r="J77" s="129"/>
      <c r="K77" s="130"/>
      <c r="L77" s="111" t="s">
        <v>90</v>
      </c>
      <c r="M77" s="111" t="s">
        <v>90</v>
      </c>
      <c r="N77" s="111" t="s">
        <v>90</v>
      </c>
      <c r="O77" s="111" t="s">
        <v>90</v>
      </c>
      <c r="P77" s="111" t="s">
        <v>90</v>
      </c>
      <c r="Q77" s="64">
        <f t="shared" si="6"/>
        <v>0</v>
      </c>
      <c r="R77" s="113">
        <f t="shared" si="7"/>
        <v>0</v>
      </c>
      <c r="S77" s="80">
        <v>12.5</v>
      </c>
      <c r="T77" s="81"/>
      <c r="U77" s="81"/>
      <c r="V77" s="81"/>
      <c r="W77" s="81"/>
      <c r="X77" s="81"/>
      <c r="Y77" s="81"/>
      <c r="Z77" s="81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ht="19.5" customHeight="1">
      <c r="A78" s="134" t="s">
        <v>117</v>
      </c>
      <c r="B78" s="135" t="s">
        <v>118</v>
      </c>
      <c r="C78" s="44" t="s">
        <v>27</v>
      </c>
      <c r="D78" s="136" t="s">
        <v>28</v>
      </c>
      <c r="E78" s="137" t="s">
        <v>29</v>
      </c>
      <c r="F78" s="138" t="s">
        <v>119</v>
      </c>
      <c r="G78" s="139"/>
      <c r="H78" s="139"/>
      <c r="I78" s="139"/>
      <c r="J78" s="139"/>
      <c r="K78" s="139"/>
      <c r="L78" s="140"/>
      <c r="M78" s="140"/>
      <c r="N78" s="140"/>
      <c r="O78" s="140"/>
      <c r="P78" s="140"/>
      <c r="Q78" s="98">
        <v>0.0</v>
      </c>
      <c r="R78" s="98">
        <v>0.0</v>
      </c>
      <c r="S78" s="141"/>
      <c r="T78" s="142"/>
      <c r="U78" s="53"/>
      <c r="V78" s="53"/>
      <c r="W78" s="53"/>
      <c r="X78" s="81"/>
      <c r="Y78" s="81"/>
      <c r="Z78" s="81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ht="19.5" customHeight="1">
      <c r="A79" s="115" t="s">
        <v>120</v>
      </c>
      <c r="B79" s="115" t="s">
        <v>121</v>
      </c>
      <c r="C79" s="106">
        <v>2.0</v>
      </c>
      <c r="D79" s="107">
        <v>20.0</v>
      </c>
      <c r="E79" s="143">
        <v>39.95</v>
      </c>
      <c r="F79" s="144"/>
      <c r="G79" s="111" t="s">
        <v>90</v>
      </c>
      <c r="H79" s="111" t="s">
        <v>90</v>
      </c>
      <c r="I79" s="111" t="s">
        <v>90</v>
      </c>
      <c r="J79" s="111" t="s">
        <v>90</v>
      </c>
      <c r="K79" s="111" t="s">
        <v>90</v>
      </c>
      <c r="L79" s="111" t="s">
        <v>90</v>
      </c>
      <c r="M79" s="111" t="s">
        <v>90</v>
      </c>
      <c r="N79" s="111" t="s">
        <v>90</v>
      </c>
      <c r="O79" s="111" t="s">
        <v>90</v>
      </c>
      <c r="P79" s="111" t="s">
        <v>90</v>
      </c>
      <c r="Q79" s="64">
        <f t="shared" ref="Q79:Q81" si="8">R79*D79</f>
        <v>0</v>
      </c>
      <c r="R79" s="145">
        <f t="shared" ref="R79:R81" si="9">SUM(F79:P79)</f>
        <v>0</v>
      </c>
      <c r="S79" s="141"/>
      <c r="T79" s="142"/>
      <c r="U79" s="53"/>
      <c r="V79" s="53"/>
      <c r="W79" s="53"/>
      <c r="X79" s="81"/>
      <c r="Y79" s="81"/>
      <c r="Z79" s="81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ht="19.5" customHeight="1">
      <c r="A80" s="115" t="s">
        <v>122</v>
      </c>
      <c r="B80" s="115" t="s">
        <v>123</v>
      </c>
      <c r="C80" s="106">
        <v>2.0</v>
      </c>
      <c r="D80" s="107">
        <v>20.0</v>
      </c>
      <c r="E80" s="143">
        <v>29.95</v>
      </c>
      <c r="F80" s="144"/>
      <c r="G80" s="111" t="s">
        <v>90</v>
      </c>
      <c r="H80" s="111" t="s">
        <v>90</v>
      </c>
      <c r="I80" s="111" t="s">
        <v>90</v>
      </c>
      <c r="J80" s="111" t="s">
        <v>90</v>
      </c>
      <c r="K80" s="111" t="s">
        <v>90</v>
      </c>
      <c r="L80" s="111" t="s">
        <v>90</v>
      </c>
      <c r="M80" s="111" t="s">
        <v>90</v>
      </c>
      <c r="N80" s="111" t="s">
        <v>90</v>
      </c>
      <c r="O80" s="111" t="s">
        <v>90</v>
      </c>
      <c r="P80" s="111" t="s">
        <v>90</v>
      </c>
      <c r="Q80" s="64">
        <f t="shared" si="8"/>
        <v>0</v>
      </c>
      <c r="R80" s="145">
        <f t="shared" si="9"/>
        <v>0</v>
      </c>
      <c r="S80" s="141"/>
      <c r="T80" s="142"/>
      <c r="U80" s="53"/>
      <c r="V80" s="53"/>
      <c r="W80" s="53"/>
      <c r="X80" s="81"/>
      <c r="Y80" s="81"/>
      <c r="Z80" s="81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ht="19.5" customHeight="1">
      <c r="A81" s="115" t="s">
        <v>124</v>
      </c>
      <c r="B81" s="115" t="s">
        <v>125</v>
      </c>
      <c r="C81" s="106">
        <v>2.0</v>
      </c>
      <c r="D81" s="107">
        <v>20.0</v>
      </c>
      <c r="E81" s="143">
        <v>29.95</v>
      </c>
      <c r="F81" s="144"/>
      <c r="G81" s="111" t="s">
        <v>90</v>
      </c>
      <c r="H81" s="111" t="s">
        <v>90</v>
      </c>
      <c r="I81" s="111" t="s">
        <v>90</v>
      </c>
      <c r="J81" s="111" t="s">
        <v>90</v>
      </c>
      <c r="K81" s="111" t="s">
        <v>90</v>
      </c>
      <c r="L81" s="111" t="s">
        <v>90</v>
      </c>
      <c r="M81" s="111" t="s">
        <v>90</v>
      </c>
      <c r="N81" s="111" t="s">
        <v>90</v>
      </c>
      <c r="O81" s="111" t="s">
        <v>90</v>
      </c>
      <c r="P81" s="111" t="s">
        <v>90</v>
      </c>
      <c r="Q81" s="64">
        <f t="shared" si="8"/>
        <v>0</v>
      </c>
      <c r="R81" s="145">
        <f t="shared" si="9"/>
        <v>0</v>
      </c>
      <c r="S81" s="141"/>
      <c r="T81" s="142"/>
      <c r="U81" s="53"/>
      <c r="V81" s="53"/>
      <c r="W81" s="53"/>
      <c r="X81" s="81"/>
      <c r="Y81" s="81"/>
      <c r="Z81" s="81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ht="15.0" customHeight="1">
      <c r="A82" s="1"/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46">
        <f t="shared" ref="Q82:R82" si="10">SUM(Q8:Q81)</f>
        <v>0</v>
      </c>
      <c r="R82" s="147">
        <f t="shared" si="10"/>
        <v>0</v>
      </c>
      <c r="S82" s="141"/>
      <c r="T82" s="81"/>
      <c r="U82" s="81"/>
      <c r="V82" s="81"/>
      <c r="W82" s="81"/>
      <c r="X82" s="81"/>
      <c r="Y82" s="81"/>
      <c r="Z82" s="81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ht="15.0" customHeight="1">
      <c r="A83" s="148" t="s">
        <v>126</v>
      </c>
      <c r="B83" s="149"/>
      <c r="C83" s="149"/>
      <c r="D83" s="150"/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51"/>
      <c r="T83" s="81"/>
      <c r="U83" s="81"/>
      <c r="V83" s="81"/>
      <c r="W83" s="81"/>
      <c r="X83" s="81"/>
      <c r="Y83" s="81"/>
      <c r="Z83" s="81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ht="15.0" customHeight="1">
      <c r="A84" s="152" t="s">
        <v>127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51"/>
      <c r="T84" s="81"/>
      <c r="U84" s="81"/>
      <c r="V84" s="81"/>
      <c r="W84" s="81"/>
      <c r="X84" s="81"/>
      <c r="Y84" s="81"/>
      <c r="Z84" s="81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ht="15.0" customHeight="1">
      <c r="A85" s="1"/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51"/>
      <c r="T85" s="81"/>
      <c r="U85" s="81"/>
      <c r="V85" s="81"/>
      <c r="W85" s="81"/>
      <c r="X85" s="81"/>
      <c r="Y85" s="81"/>
      <c r="Z85" s="81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ht="15.0" customHeight="1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51"/>
      <c r="T86" s="81"/>
      <c r="U86" s="81"/>
      <c r="V86" s="81"/>
      <c r="W86" s="81"/>
      <c r="X86" s="81"/>
      <c r="Y86" s="81"/>
      <c r="Z86" s="81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ht="15.0" customHeight="1">
      <c r="A87" s="1"/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51"/>
      <c r="T87" s="81"/>
      <c r="U87" s="81"/>
      <c r="V87" s="81"/>
      <c r="W87" s="81"/>
      <c r="X87" s="81"/>
      <c r="Y87" s="81"/>
      <c r="Z87" s="81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ht="15.0" customHeight="1">
      <c r="A88" s="1"/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51"/>
      <c r="T88" s="81"/>
      <c r="U88" s="81"/>
      <c r="V88" s="81"/>
      <c r="W88" s="81"/>
      <c r="X88" s="81"/>
      <c r="Y88" s="81"/>
      <c r="Z88" s="81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ht="15.0" customHeight="1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51"/>
      <c r="T89" s="81"/>
      <c r="U89" s="81"/>
      <c r="V89" s="81"/>
      <c r="W89" s="81"/>
      <c r="X89" s="81"/>
      <c r="Y89" s="81"/>
      <c r="Z89" s="81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ht="15.0" customHeight="1">
      <c r="A90" s="1"/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51"/>
      <c r="T90" s="81"/>
      <c r="U90" s="81"/>
      <c r="V90" s="81"/>
      <c r="W90" s="81"/>
      <c r="X90" s="81"/>
      <c r="Y90" s="81"/>
      <c r="Z90" s="81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ht="15.0" customHeight="1">
      <c r="A91" s="1"/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51"/>
      <c r="T91" s="81"/>
      <c r="U91" s="81"/>
      <c r="V91" s="81"/>
      <c r="W91" s="81"/>
      <c r="X91" s="81"/>
      <c r="Y91" s="81"/>
      <c r="Z91" s="81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ht="15.0" customHeight="1">
      <c r="A92" s="1"/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51"/>
      <c r="T92" s="81"/>
      <c r="U92" s="81"/>
      <c r="V92" s="81"/>
      <c r="W92" s="81"/>
      <c r="X92" s="81"/>
      <c r="Y92" s="81"/>
      <c r="Z92" s="81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ht="15.0" customHeight="1">
      <c r="A93" s="1"/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51"/>
      <c r="T93" s="81"/>
      <c r="U93" s="81"/>
      <c r="V93" s="81"/>
      <c r="W93" s="81"/>
      <c r="X93" s="81"/>
      <c r="Y93" s="81"/>
      <c r="Z93" s="81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ht="15.0" customHeight="1">
      <c r="A94" s="1"/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51"/>
      <c r="T94" s="81"/>
      <c r="U94" s="81"/>
      <c r="V94" s="81"/>
      <c r="W94" s="81"/>
      <c r="X94" s="81"/>
      <c r="Y94" s="81"/>
      <c r="Z94" s="81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ht="15.0" customHeight="1">
      <c r="A95" s="1"/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51"/>
      <c r="T95" s="81"/>
      <c r="U95" s="81"/>
      <c r="V95" s="81"/>
      <c r="W95" s="81"/>
      <c r="X95" s="81"/>
      <c r="Y95" s="81"/>
      <c r="Z95" s="81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ht="15.0" customHeight="1">
      <c r="A96" s="1"/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ht="15.0" customHeight="1">
      <c r="A97" s="1"/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ht="15.0" customHeight="1">
      <c r="A98" s="1"/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ht="15.0" customHeight="1">
      <c r="A99" s="1"/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ht="15.0" customHeight="1">
      <c r="A100" s="1"/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ht="15.0" customHeight="1">
      <c r="A101" s="1"/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ht="15.0" customHeight="1">
      <c r="A102" s="1"/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ht="15.0" customHeight="1">
      <c r="A103" s="1"/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ht="15.0" customHeight="1">
      <c r="A104" s="1"/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ht="15.0" customHeight="1">
      <c r="A105" s="1"/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ht="15.0" customHeight="1">
      <c r="A106" s="1"/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>
      <c r="A107" s="1"/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153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>
      <c r="A108" s="1"/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153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>
      <c r="A109" s="1"/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53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>
      <c r="A110" s="1"/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53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>
      <c r="A111" s="1"/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153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>
      <c r="A112" s="1"/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153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>
      <c r="A113" s="1"/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53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>
      <c r="A114" s="1"/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53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>
      <c r="A115" s="1"/>
      <c r="B115" s="1"/>
      <c r="C115" s="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53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>
      <c r="A116" s="1"/>
      <c r="B116" s="1"/>
      <c r="C116" s="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53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>
      <c r="A117" s="1"/>
      <c r="B117" s="1"/>
      <c r="C117" s="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5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>
      <c r="A118" s="1"/>
      <c r="B118" s="1"/>
      <c r="C118" s="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53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>
      <c r="A119" s="1"/>
      <c r="B119" s="1"/>
      <c r="C119" s="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53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>
      <c r="A120" s="1"/>
      <c r="B120" s="1"/>
      <c r="C120" s="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53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>
      <c r="A121" s="1"/>
      <c r="B121" s="1"/>
      <c r="C121" s="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53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>
      <c r="A122" s="1"/>
      <c r="B122" s="1"/>
      <c r="C122" s="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53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>
      <c r="A123" s="1"/>
      <c r="B123" s="1"/>
      <c r="C123" s="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53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>
      <c r="A124" s="1"/>
      <c r="B124" s="1"/>
      <c r="C124" s="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153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>
      <c r="A125" s="1"/>
      <c r="B125" s="1"/>
      <c r="C125" s="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153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>
      <c r="A126" s="1"/>
      <c r="B126" s="1"/>
      <c r="C126" s="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53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>
      <c r="A127" s="1"/>
      <c r="B127" s="1"/>
      <c r="C127" s="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153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>
      <c r="A128" s="1"/>
      <c r="B128" s="1"/>
      <c r="C128" s="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153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>
      <c r="A129" s="1"/>
      <c r="B129" s="1"/>
      <c r="C129" s="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153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>
      <c r="A130" s="1"/>
      <c r="B130" s="1"/>
      <c r="C130" s="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153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>
      <c r="A131" s="1"/>
      <c r="B131" s="1"/>
      <c r="C131" s="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153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>
      <c r="A132" s="1"/>
      <c r="B132" s="1"/>
      <c r="C132" s="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153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>
      <c r="A133" s="1"/>
      <c r="B133" s="1"/>
      <c r="C133" s="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153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>
      <c r="A134" s="1"/>
      <c r="B134" s="1"/>
      <c r="C134" s="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153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>
      <c r="A135" s="1"/>
      <c r="B135" s="1"/>
      <c r="C135" s="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153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>
      <c r="A136" s="1"/>
      <c r="B136" s="1"/>
      <c r="C136" s="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153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>
      <c r="A137" s="1"/>
      <c r="B137" s="1"/>
      <c r="C137" s="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153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>
      <c r="A138" s="1"/>
      <c r="B138" s="1"/>
      <c r="C138" s="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153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>
      <c r="A139" s="1"/>
      <c r="B139" s="1"/>
      <c r="C139" s="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153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>
      <c r="A140" s="1"/>
      <c r="B140" s="1"/>
      <c r="C140" s="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153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>
      <c r="A141" s="1"/>
      <c r="B141" s="1"/>
      <c r="C141" s="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153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>
      <c r="A142" s="1"/>
      <c r="B142" s="1"/>
      <c r="C142" s="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153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>
      <c r="A143" s="1"/>
      <c r="B143" s="1"/>
      <c r="C143" s="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153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>
      <c r="A144" s="1"/>
      <c r="B144" s="1"/>
      <c r="C144" s="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153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>
      <c r="A145" s="1"/>
      <c r="B145" s="1"/>
      <c r="C145" s="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153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>
      <c r="A146" s="1"/>
      <c r="B146" s="1"/>
      <c r="C146" s="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153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>
      <c r="A147" s="1"/>
      <c r="B147" s="1"/>
      <c r="C147" s="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153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>
      <c r="A148" s="1"/>
      <c r="B148" s="1"/>
      <c r="C148" s="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153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>
      <c r="A149" s="1"/>
      <c r="B149" s="1"/>
      <c r="C149" s="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153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>
      <c r="A150" s="1"/>
      <c r="B150" s="1"/>
      <c r="C150" s="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153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>
      <c r="A151" s="1"/>
      <c r="B151" s="1"/>
      <c r="C151" s="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153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>
      <c r="A152" s="1"/>
      <c r="B152" s="1"/>
      <c r="C152" s="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153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>
      <c r="A153" s="1"/>
      <c r="B153" s="1"/>
      <c r="C153" s="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153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>
      <c r="A154" s="1"/>
      <c r="B154" s="1"/>
      <c r="C154" s="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153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>
      <c r="A155" s="1"/>
      <c r="B155" s="1"/>
      <c r="C155" s="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153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>
      <c r="A156" s="1"/>
      <c r="B156" s="1"/>
      <c r="C156" s="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153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>
      <c r="A157" s="1"/>
      <c r="B157" s="1"/>
      <c r="C157" s="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153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>
      <c r="A158" s="1"/>
      <c r="B158" s="1"/>
      <c r="C158" s="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153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>
      <c r="A159" s="1"/>
      <c r="B159" s="1"/>
      <c r="C159" s="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153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>
      <c r="A160" s="1"/>
      <c r="B160" s="1"/>
      <c r="C160" s="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153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>
      <c r="A161" s="1"/>
      <c r="B161" s="1"/>
      <c r="C161" s="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153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>
      <c r="A162" s="1"/>
      <c r="B162" s="1"/>
      <c r="C162" s="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153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>
      <c r="A163" s="1"/>
      <c r="B163" s="1"/>
      <c r="C163" s="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153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>
      <c r="A164" s="1"/>
      <c r="B164" s="1"/>
      <c r="C164" s="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153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>
      <c r="A165" s="1"/>
      <c r="B165" s="1"/>
      <c r="C165" s="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153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>
      <c r="A166" s="1"/>
      <c r="B166" s="1"/>
      <c r="C166" s="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153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>
      <c r="A167" s="1"/>
      <c r="B167" s="1"/>
      <c r="C167" s="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153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>
      <c r="A168" s="1"/>
      <c r="B168" s="1"/>
      <c r="C168" s="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153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>
      <c r="A169" s="1"/>
      <c r="B169" s="1"/>
      <c r="C169" s="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153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>
      <c r="A170" s="1"/>
      <c r="B170" s="1"/>
      <c r="C170" s="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153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>
      <c r="A171" s="1"/>
      <c r="B171" s="1"/>
      <c r="C171" s="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153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>
      <c r="A172" s="1"/>
      <c r="B172" s="1"/>
      <c r="C172" s="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153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>
      <c r="A173" s="1"/>
      <c r="B173" s="1"/>
      <c r="C173" s="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153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>
      <c r="A174" s="1"/>
      <c r="B174" s="1"/>
      <c r="C174" s="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153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>
      <c r="A175" s="1"/>
      <c r="B175" s="1"/>
      <c r="C175" s="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153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>
      <c r="A176" s="1"/>
      <c r="B176" s="1"/>
      <c r="C176" s="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153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>
      <c r="A177" s="1"/>
      <c r="B177" s="1"/>
      <c r="C177" s="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153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>
      <c r="A178" s="1"/>
      <c r="B178" s="1"/>
      <c r="C178" s="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153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>
      <c r="A179" s="1"/>
      <c r="B179" s="1"/>
      <c r="C179" s="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153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>
      <c r="A180" s="1"/>
      <c r="B180" s="1"/>
      <c r="C180" s="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153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>
      <c r="A181" s="1"/>
      <c r="B181" s="1"/>
      <c r="C181" s="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153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>
      <c r="A182" s="1"/>
      <c r="B182" s="1"/>
      <c r="C182" s="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153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>
      <c r="A183" s="1"/>
      <c r="B183" s="1"/>
      <c r="C183" s="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153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>
      <c r="A184" s="1"/>
      <c r="B184" s="1"/>
      <c r="C184" s="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153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>
      <c r="A185" s="1"/>
      <c r="B185" s="1"/>
      <c r="C185" s="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153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>
      <c r="A186" s="1"/>
      <c r="B186" s="1"/>
      <c r="C186" s="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153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>
      <c r="A187" s="1"/>
      <c r="B187" s="1"/>
      <c r="C187" s="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153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>
      <c r="A188" s="1"/>
      <c r="B188" s="1"/>
      <c r="C188" s="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153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>
      <c r="A189" s="1"/>
      <c r="B189" s="1"/>
      <c r="C189" s="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153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>
      <c r="A190" s="1"/>
      <c r="B190" s="1"/>
      <c r="C190" s="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153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>
      <c r="A191" s="1"/>
      <c r="B191" s="1"/>
      <c r="C191" s="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153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>
      <c r="A192" s="1"/>
      <c r="B192" s="1"/>
      <c r="C192" s="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153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>
      <c r="A193" s="1"/>
      <c r="B193" s="1"/>
      <c r="C193" s="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153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>
      <c r="A194" s="1"/>
      <c r="B194" s="1"/>
      <c r="C194" s="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153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>
      <c r="A195" s="1"/>
      <c r="B195" s="1"/>
      <c r="C195" s="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153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>
      <c r="A196" s="1"/>
      <c r="B196" s="1"/>
      <c r="C196" s="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153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>
      <c r="A197" s="1"/>
      <c r="B197" s="1"/>
      <c r="C197" s="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153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>
      <c r="A198" s="1"/>
      <c r="B198" s="1"/>
      <c r="C198" s="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153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>
      <c r="A199" s="1"/>
      <c r="B199" s="1"/>
      <c r="C199" s="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153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>
      <c r="A200" s="1"/>
      <c r="B200" s="1"/>
      <c r="C200" s="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153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>
      <c r="A201" s="1"/>
      <c r="B201" s="1"/>
      <c r="C201" s="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153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>
      <c r="A202" s="1"/>
      <c r="B202" s="1"/>
      <c r="C202" s="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153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>
      <c r="A203" s="1"/>
      <c r="B203" s="1"/>
      <c r="C203" s="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153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>
      <c r="A204" s="1"/>
      <c r="B204" s="1"/>
      <c r="C204" s="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153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>
      <c r="A205" s="1"/>
      <c r="B205" s="1"/>
      <c r="C205" s="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153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>
      <c r="A206" s="1"/>
      <c r="B206" s="1"/>
      <c r="C206" s="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153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>
      <c r="A207" s="1"/>
      <c r="B207" s="1"/>
      <c r="C207" s="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153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>
      <c r="A208" s="1"/>
      <c r="B208" s="1"/>
      <c r="C208" s="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153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>
      <c r="A209" s="1"/>
      <c r="B209" s="1"/>
      <c r="C209" s="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153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>
      <c r="A210" s="1"/>
      <c r="B210" s="1"/>
      <c r="C210" s="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153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>
      <c r="A211" s="1"/>
      <c r="B211" s="1"/>
      <c r="C211" s="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153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>
      <c r="A212" s="1"/>
      <c r="B212" s="1"/>
      <c r="C212" s="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153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>
      <c r="A213" s="1"/>
      <c r="B213" s="1"/>
      <c r="C213" s="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153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>
      <c r="A214" s="1"/>
      <c r="B214" s="1"/>
      <c r="C214" s="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153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>
      <c r="A215" s="1"/>
      <c r="B215" s="1"/>
      <c r="C215" s="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153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>
      <c r="A216" s="1"/>
      <c r="B216" s="1"/>
      <c r="C216" s="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153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>
      <c r="A217" s="1"/>
      <c r="B217" s="1"/>
      <c r="C217" s="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153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>
      <c r="A218" s="1"/>
      <c r="B218" s="1"/>
      <c r="C218" s="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153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>
      <c r="A219" s="1"/>
      <c r="B219" s="1"/>
      <c r="C219" s="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153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>
      <c r="A220" s="1"/>
      <c r="B220" s="1"/>
      <c r="C220" s="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153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>
      <c r="A221" s="1"/>
      <c r="B221" s="1"/>
      <c r="C221" s="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153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>
      <c r="A222" s="1"/>
      <c r="B222" s="1"/>
      <c r="C222" s="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153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>
      <c r="A223" s="1"/>
      <c r="B223" s="1"/>
      <c r="C223" s="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153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>
      <c r="A224" s="1"/>
      <c r="B224" s="1"/>
      <c r="C224" s="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153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>
      <c r="A225" s="1"/>
      <c r="B225" s="1"/>
      <c r="C225" s="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153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>
      <c r="A226" s="1"/>
      <c r="B226" s="1"/>
      <c r="C226" s="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153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>
      <c r="A227" s="1"/>
      <c r="B227" s="1"/>
      <c r="C227" s="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15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>
      <c r="A228" s="1"/>
      <c r="B228" s="1"/>
      <c r="C228" s="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153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>
      <c r="A229" s="1"/>
      <c r="B229" s="1"/>
      <c r="C229" s="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153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>
      <c r="A230" s="1"/>
      <c r="B230" s="1"/>
      <c r="C230" s="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153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>
      <c r="A231" s="1"/>
      <c r="B231" s="1"/>
      <c r="C231" s="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153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>
      <c r="A232" s="1"/>
      <c r="B232" s="1"/>
      <c r="C232" s="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153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>
      <c r="A233" s="1"/>
      <c r="B233" s="1"/>
      <c r="C233" s="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153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>
      <c r="A234" s="1"/>
      <c r="B234" s="1"/>
      <c r="C234" s="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153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>
      <c r="A235" s="1"/>
      <c r="B235" s="1"/>
      <c r="C235" s="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153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>
      <c r="A236" s="1"/>
      <c r="B236" s="1"/>
      <c r="C236" s="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153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>
      <c r="A237" s="1"/>
      <c r="B237" s="1"/>
      <c r="C237" s="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153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>
      <c r="A238" s="1"/>
      <c r="B238" s="1"/>
      <c r="C238" s="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153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>
      <c r="A239" s="1"/>
      <c r="B239" s="1"/>
      <c r="C239" s="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153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>
      <c r="A240" s="1"/>
      <c r="B240" s="1"/>
      <c r="C240" s="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153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>
      <c r="A241" s="1"/>
      <c r="B241" s="1"/>
      <c r="C241" s="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153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>
      <c r="A242" s="1"/>
      <c r="B242" s="1"/>
      <c r="C242" s="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153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>
      <c r="A243" s="1"/>
      <c r="B243" s="1"/>
      <c r="C243" s="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153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>
      <c r="A244" s="1"/>
      <c r="B244" s="1"/>
      <c r="C244" s="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153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>
      <c r="A245" s="1"/>
      <c r="B245" s="1"/>
      <c r="C245" s="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153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>
      <c r="A246" s="1"/>
      <c r="B246" s="1"/>
      <c r="C246" s="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153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>
      <c r="A247" s="1"/>
      <c r="B247" s="1"/>
      <c r="C247" s="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153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>
      <c r="A248" s="1"/>
      <c r="B248" s="1"/>
      <c r="C248" s="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153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>
      <c r="A249" s="1"/>
      <c r="B249" s="1"/>
      <c r="C249" s="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153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>
      <c r="A250" s="1"/>
      <c r="B250" s="1"/>
      <c r="C250" s="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153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>
      <c r="A251" s="1"/>
      <c r="B251" s="1"/>
      <c r="C251" s="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153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>
      <c r="A252" s="1"/>
      <c r="B252" s="1"/>
      <c r="C252" s="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153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>
      <c r="A253" s="1"/>
      <c r="B253" s="1"/>
      <c r="C253" s="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153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>
      <c r="A254" s="1"/>
      <c r="B254" s="1"/>
      <c r="C254" s="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153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>
      <c r="A255" s="1"/>
      <c r="B255" s="1"/>
      <c r="C255" s="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15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>
      <c r="A256" s="1"/>
      <c r="B256" s="1"/>
      <c r="C256" s="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153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>
      <c r="A257" s="1"/>
      <c r="B257" s="1"/>
      <c r="C257" s="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153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>
      <c r="A258" s="1"/>
      <c r="B258" s="1"/>
      <c r="C258" s="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153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>
      <c r="A259" s="1"/>
      <c r="B259" s="1"/>
      <c r="C259" s="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153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>
      <c r="A260" s="1"/>
      <c r="B260" s="1"/>
      <c r="C260" s="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153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>
      <c r="A261" s="1"/>
      <c r="B261" s="1"/>
      <c r="C261" s="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153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>
      <c r="A262" s="1"/>
      <c r="B262" s="1"/>
      <c r="C262" s="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153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>
      <c r="A263" s="1"/>
      <c r="B263" s="1"/>
      <c r="C263" s="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153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>
      <c r="A264" s="1"/>
      <c r="B264" s="1"/>
      <c r="C264" s="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153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>
      <c r="A265" s="1"/>
      <c r="B265" s="1"/>
      <c r="C265" s="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153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>
      <c r="A266" s="1"/>
      <c r="B266" s="1"/>
      <c r="C266" s="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153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>
      <c r="A267" s="1"/>
      <c r="B267" s="1"/>
      <c r="C267" s="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153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>
      <c r="A268" s="1"/>
      <c r="B268" s="1"/>
      <c r="C268" s="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153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>
      <c r="A269" s="1"/>
      <c r="B269" s="1"/>
      <c r="C269" s="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153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>
      <c r="A270" s="1"/>
      <c r="B270" s="1"/>
      <c r="C270" s="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153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>
      <c r="A271" s="1"/>
      <c r="B271" s="1"/>
      <c r="C271" s="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153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>
      <c r="A272" s="1"/>
      <c r="B272" s="1"/>
      <c r="C272" s="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153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>
      <c r="A273" s="1"/>
      <c r="B273" s="1"/>
      <c r="C273" s="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153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>
      <c r="A274" s="1"/>
      <c r="B274" s="1"/>
      <c r="C274" s="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153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>
      <c r="A275" s="1"/>
      <c r="B275" s="1"/>
      <c r="C275" s="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153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>
      <c r="A276" s="1"/>
      <c r="B276" s="1"/>
      <c r="C276" s="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153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>
      <c r="A277" s="1"/>
      <c r="B277" s="1"/>
      <c r="C277" s="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153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>
      <c r="A278" s="1"/>
      <c r="B278" s="1"/>
      <c r="C278" s="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153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>
      <c r="A279" s="1"/>
      <c r="B279" s="1"/>
      <c r="C279" s="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153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>
      <c r="A280" s="1"/>
      <c r="B280" s="1"/>
      <c r="C280" s="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153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>
      <c r="A281" s="1"/>
      <c r="B281" s="1"/>
      <c r="C281" s="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153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>
      <c r="A282" s="1"/>
      <c r="B282" s="1"/>
      <c r="C282" s="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153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>
      <c r="A283" s="1"/>
      <c r="B283" s="1"/>
      <c r="C283" s="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153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>
      <c r="A284" s="1"/>
      <c r="B284" s="1"/>
      <c r="C284" s="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15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>
      <c r="A285" s="1"/>
      <c r="B285" s="1"/>
      <c r="C285" s="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153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>
      <c r="A286" s="1"/>
      <c r="B286" s="1"/>
      <c r="C286" s="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153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>
      <c r="A287" s="1"/>
      <c r="B287" s="1"/>
      <c r="C287" s="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153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>
      <c r="A288" s="1"/>
      <c r="B288" s="1"/>
      <c r="C288" s="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153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>
      <c r="A289" s="1"/>
      <c r="B289" s="1"/>
      <c r="C289" s="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153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>
      <c r="A290" s="1"/>
      <c r="B290" s="1"/>
      <c r="C290" s="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153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>
      <c r="A291" s="1"/>
      <c r="B291" s="1"/>
      <c r="C291" s="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153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>
      <c r="A292" s="1"/>
      <c r="B292" s="1"/>
      <c r="C292" s="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153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>
      <c r="A293" s="1"/>
      <c r="B293" s="1"/>
      <c r="C293" s="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153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>
      <c r="A294" s="1"/>
      <c r="B294" s="1"/>
      <c r="C294" s="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153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>
      <c r="A295" s="1"/>
      <c r="B295" s="1"/>
      <c r="C295" s="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153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>
      <c r="A296" s="1"/>
      <c r="B296" s="1"/>
      <c r="C296" s="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153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>
      <c r="A297" s="1"/>
      <c r="B297" s="1"/>
      <c r="C297" s="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153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>
      <c r="A298" s="1"/>
      <c r="B298" s="1"/>
      <c r="C298" s="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153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>
      <c r="A299" s="1"/>
      <c r="B299" s="1"/>
      <c r="C299" s="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153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>
      <c r="A300" s="1"/>
      <c r="B300" s="1"/>
      <c r="C300" s="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153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>
      <c r="A301" s="1"/>
      <c r="B301" s="1"/>
      <c r="C301" s="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153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>
      <c r="A302" s="1"/>
      <c r="B302" s="1"/>
      <c r="C302" s="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153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>
      <c r="A303" s="1"/>
      <c r="B303" s="1"/>
      <c r="C303" s="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153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>
      <c r="A304" s="1"/>
      <c r="B304" s="1"/>
      <c r="C304" s="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153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>
      <c r="A305" s="1"/>
      <c r="B305" s="1"/>
      <c r="C305" s="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153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>
      <c r="A306" s="1"/>
      <c r="B306" s="1"/>
      <c r="C306" s="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153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>
      <c r="A307" s="1"/>
      <c r="B307" s="1"/>
      <c r="C307" s="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153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>
      <c r="A308" s="1"/>
      <c r="B308" s="1"/>
      <c r="C308" s="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153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>
      <c r="A309" s="1"/>
      <c r="B309" s="1"/>
      <c r="C309" s="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153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>
      <c r="A310" s="1"/>
      <c r="B310" s="1"/>
      <c r="C310" s="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153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>
      <c r="A311" s="1"/>
      <c r="B311" s="1"/>
      <c r="C311" s="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153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>
      <c r="A312" s="1"/>
      <c r="B312" s="1"/>
      <c r="C312" s="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15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>
      <c r="A313" s="1"/>
      <c r="B313" s="1"/>
      <c r="C313" s="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153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>
      <c r="A314" s="1"/>
      <c r="B314" s="1"/>
      <c r="C314" s="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15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>
      <c r="A315" s="1"/>
      <c r="B315" s="1"/>
      <c r="C315" s="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153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>
      <c r="A316" s="1"/>
      <c r="B316" s="1"/>
      <c r="C316" s="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153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>
      <c r="A317" s="1"/>
      <c r="B317" s="1"/>
      <c r="C317" s="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153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>
      <c r="A318" s="1"/>
      <c r="B318" s="1"/>
      <c r="C318" s="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153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>
      <c r="A319" s="1"/>
      <c r="B319" s="1"/>
      <c r="C319" s="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153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>
      <c r="A320" s="1"/>
      <c r="B320" s="1"/>
      <c r="C320" s="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153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>
      <c r="A321" s="1"/>
      <c r="B321" s="1"/>
      <c r="C321" s="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153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>
      <c r="A322" s="1"/>
      <c r="B322" s="1"/>
      <c r="C322" s="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153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>
      <c r="A323" s="1"/>
      <c r="B323" s="1"/>
      <c r="C323" s="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153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>
      <c r="A324" s="1"/>
      <c r="B324" s="1"/>
      <c r="C324" s="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153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>
      <c r="A325" s="1"/>
      <c r="B325" s="1"/>
      <c r="C325" s="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153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>
      <c r="A326" s="1"/>
      <c r="B326" s="1"/>
      <c r="C326" s="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153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>
      <c r="A327" s="1"/>
      <c r="B327" s="1"/>
      <c r="C327" s="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153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>
      <c r="A328" s="1"/>
      <c r="B328" s="1"/>
      <c r="C328" s="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153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>
      <c r="A329" s="1"/>
      <c r="B329" s="1"/>
      <c r="C329" s="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153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>
      <c r="A330" s="1"/>
      <c r="B330" s="1"/>
      <c r="C330" s="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153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>
      <c r="A331" s="1"/>
      <c r="B331" s="1"/>
      <c r="C331" s="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153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>
      <c r="A332" s="1"/>
      <c r="B332" s="1"/>
      <c r="C332" s="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153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>
      <c r="A333" s="1"/>
      <c r="B333" s="1"/>
      <c r="C333" s="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153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>
      <c r="A334" s="1"/>
      <c r="B334" s="1"/>
      <c r="C334" s="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153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>
      <c r="A335" s="1"/>
      <c r="B335" s="1"/>
      <c r="C335" s="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153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>
      <c r="A336" s="1"/>
      <c r="B336" s="1"/>
      <c r="C336" s="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153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>
      <c r="A337" s="1"/>
      <c r="B337" s="1"/>
      <c r="C337" s="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153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>
      <c r="A338" s="1"/>
      <c r="B338" s="1"/>
      <c r="C338" s="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153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>
      <c r="A339" s="1"/>
      <c r="B339" s="1"/>
      <c r="C339" s="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153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>
      <c r="A340" s="1"/>
      <c r="B340" s="1"/>
      <c r="C340" s="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153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>
      <c r="A341" s="1"/>
      <c r="B341" s="1"/>
      <c r="C341" s="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15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>
      <c r="A342" s="1"/>
      <c r="B342" s="1"/>
      <c r="C342" s="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153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>
      <c r="A343" s="1"/>
      <c r="B343" s="1"/>
      <c r="C343" s="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153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>
      <c r="A344" s="1"/>
      <c r="B344" s="1"/>
      <c r="C344" s="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153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>
      <c r="A345" s="1"/>
      <c r="B345" s="1"/>
      <c r="C345" s="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153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>
      <c r="A346" s="1"/>
      <c r="B346" s="1"/>
      <c r="C346" s="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153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>
      <c r="A347" s="1"/>
      <c r="B347" s="1"/>
      <c r="C347" s="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153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>
      <c r="A348" s="1"/>
      <c r="B348" s="1"/>
      <c r="C348" s="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153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>
      <c r="A349" s="1"/>
      <c r="B349" s="1"/>
      <c r="C349" s="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153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>
      <c r="A350" s="1"/>
      <c r="B350" s="1"/>
      <c r="C350" s="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153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>
      <c r="A351" s="1"/>
      <c r="B351" s="1"/>
      <c r="C351" s="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153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>
      <c r="A352" s="1"/>
      <c r="B352" s="1"/>
      <c r="C352" s="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153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>
      <c r="A353" s="1"/>
      <c r="B353" s="1"/>
      <c r="C353" s="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153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>
      <c r="A354" s="1"/>
      <c r="B354" s="1"/>
      <c r="C354" s="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153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>
      <c r="A355" s="1"/>
      <c r="B355" s="1"/>
      <c r="C355" s="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153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>
      <c r="A356" s="1"/>
      <c r="B356" s="1"/>
      <c r="C356" s="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153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>
      <c r="A357" s="1"/>
      <c r="B357" s="1"/>
      <c r="C357" s="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153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>
      <c r="A358" s="1"/>
      <c r="B358" s="1"/>
      <c r="C358" s="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153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>
      <c r="A359" s="1"/>
      <c r="B359" s="1"/>
      <c r="C359" s="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153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>
      <c r="A360" s="1"/>
      <c r="B360" s="1"/>
      <c r="C360" s="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153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>
      <c r="A361" s="1"/>
      <c r="B361" s="1"/>
      <c r="C361" s="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153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>
      <c r="A362" s="1"/>
      <c r="B362" s="1"/>
      <c r="C362" s="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153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>
      <c r="A363" s="1"/>
      <c r="B363" s="1"/>
      <c r="C363" s="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153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>
      <c r="A364" s="1"/>
      <c r="B364" s="1"/>
      <c r="C364" s="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153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>
      <c r="A365" s="1"/>
      <c r="B365" s="1"/>
      <c r="C365" s="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153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>
      <c r="A366" s="1"/>
      <c r="B366" s="1"/>
      <c r="C366" s="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153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>
      <c r="A367" s="1"/>
      <c r="B367" s="1"/>
      <c r="C367" s="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153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>
      <c r="A368" s="1"/>
      <c r="B368" s="1"/>
      <c r="C368" s="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153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>
      <c r="A369" s="1"/>
      <c r="B369" s="1"/>
      <c r="C369" s="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153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>
      <c r="A370" s="1"/>
      <c r="B370" s="1"/>
      <c r="C370" s="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15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>
      <c r="A371" s="1"/>
      <c r="B371" s="1"/>
      <c r="C371" s="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153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>
      <c r="A372" s="1"/>
      <c r="B372" s="1"/>
      <c r="C372" s="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153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>
      <c r="A373" s="1"/>
      <c r="B373" s="1"/>
      <c r="C373" s="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153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>
      <c r="A374" s="1"/>
      <c r="B374" s="1"/>
      <c r="C374" s="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153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>
      <c r="A375" s="1"/>
      <c r="B375" s="1"/>
      <c r="C375" s="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153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>
      <c r="A376" s="1"/>
      <c r="B376" s="1"/>
      <c r="C376" s="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153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>
      <c r="A377" s="1"/>
      <c r="B377" s="1"/>
      <c r="C377" s="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153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>
      <c r="A378" s="1"/>
      <c r="B378" s="1"/>
      <c r="C378" s="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153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>
      <c r="A379" s="1"/>
      <c r="B379" s="1"/>
      <c r="C379" s="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153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>
      <c r="A380" s="1"/>
      <c r="B380" s="1"/>
      <c r="C380" s="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153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>
      <c r="A381" s="1"/>
      <c r="B381" s="1"/>
      <c r="C381" s="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153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>
      <c r="A382" s="1"/>
      <c r="B382" s="1"/>
      <c r="C382" s="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153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>
      <c r="A383" s="1"/>
      <c r="B383" s="1"/>
      <c r="C383" s="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153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>
      <c r="A384" s="1"/>
      <c r="B384" s="1"/>
      <c r="C384" s="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153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>
      <c r="A385" s="1"/>
      <c r="B385" s="1"/>
      <c r="C385" s="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153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>
      <c r="A386" s="1"/>
      <c r="B386" s="1"/>
      <c r="C386" s="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153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>
      <c r="A387" s="1"/>
      <c r="B387" s="1"/>
      <c r="C387" s="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153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>
      <c r="A388" s="1"/>
      <c r="B388" s="1"/>
      <c r="C388" s="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153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>
      <c r="A389" s="1"/>
      <c r="B389" s="1"/>
      <c r="C389" s="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153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>
      <c r="A390" s="1"/>
      <c r="B390" s="1"/>
      <c r="C390" s="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153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>
      <c r="A391" s="1"/>
      <c r="B391" s="1"/>
      <c r="C391" s="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153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>
      <c r="A392" s="1"/>
      <c r="B392" s="1"/>
      <c r="C392" s="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153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>
      <c r="A393" s="1"/>
      <c r="B393" s="1"/>
      <c r="C393" s="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153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>
      <c r="A394" s="1"/>
      <c r="B394" s="1"/>
      <c r="C394" s="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153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>
      <c r="A395" s="1"/>
      <c r="B395" s="1"/>
      <c r="C395" s="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153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>
      <c r="A396" s="1"/>
      <c r="B396" s="1"/>
      <c r="C396" s="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153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>
      <c r="A397" s="1"/>
      <c r="B397" s="1"/>
      <c r="C397" s="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153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>
      <c r="A398" s="1"/>
      <c r="B398" s="1"/>
      <c r="C398" s="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153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>
      <c r="A399" s="1"/>
      <c r="B399" s="1"/>
      <c r="C399" s="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153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>
      <c r="A400" s="1"/>
      <c r="B400" s="1"/>
      <c r="C400" s="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153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>
      <c r="A401" s="1"/>
      <c r="B401" s="1"/>
      <c r="C401" s="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153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>
      <c r="A402" s="1"/>
      <c r="B402" s="1"/>
      <c r="C402" s="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153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>
      <c r="A403" s="1"/>
      <c r="B403" s="1"/>
      <c r="C403" s="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153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>
      <c r="A404" s="1"/>
      <c r="B404" s="1"/>
      <c r="C404" s="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153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>
      <c r="A405" s="1"/>
      <c r="B405" s="1"/>
      <c r="C405" s="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153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>
      <c r="A406" s="1"/>
      <c r="B406" s="1"/>
      <c r="C406" s="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153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>
      <c r="A407" s="1"/>
      <c r="B407" s="1"/>
      <c r="C407" s="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153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>
      <c r="A408" s="1"/>
      <c r="B408" s="1"/>
      <c r="C408" s="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153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>
      <c r="A409" s="1"/>
      <c r="B409" s="1"/>
      <c r="C409" s="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153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>
      <c r="A410" s="1"/>
      <c r="B410" s="1"/>
      <c r="C410" s="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153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>
      <c r="A411" s="1"/>
      <c r="B411" s="1"/>
      <c r="C411" s="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153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>
      <c r="A412" s="1"/>
      <c r="B412" s="1"/>
      <c r="C412" s="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153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>
      <c r="A413" s="1"/>
      <c r="B413" s="1"/>
      <c r="C413" s="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153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>
      <c r="A414" s="1"/>
      <c r="B414" s="1"/>
      <c r="C414" s="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153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>
      <c r="A415" s="1"/>
      <c r="B415" s="1"/>
      <c r="C415" s="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153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>
      <c r="A416" s="1"/>
      <c r="B416" s="1"/>
      <c r="C416" s="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153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>
      <c r="A417" s="1"/>
      <c r="B417" s="1"/>
      <c r="C417" s="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153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>
      <c r="A418" s="1"/>
      <c r="B418" s="1"/>
      <c r="C418" s="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153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>
      <c r="A419" s="1"/>
      <c r="B419" s="1"/>
      <c r="C419" s="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153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>
      <c r="A420" s="1"/>
      <c r="B420" s="1"/>
      <c r="C420" s="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153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>
      <c r="A421" s="1"/>
      <c r="B421" s="1"/>
      <c r="C421" s="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153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>
      <c r="A422" s="1"/>
      <c r="B422" s="1"/>
      <c r="C422" s="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153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>
      <c r="A423" s="1"/>
      <c r="B423" s="1"/>
      <c r="C423" s="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153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>
      <c r="A424" s="1"/>
      <c r="B424" s="1"/>
      <c r="C424" s="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153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>
      <c r="A425" s="1"/>
      <c r="B425" s="1"/>
      <c r="C425" s="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153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>
      <c r="A426" s="1"/>
      <c r="B426" s="1"/>
      <c r="C426" s="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153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>
      <c r="A427" s="1"/>
      <c r="B427" s="1"/>
      <c r="C427" s="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153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>
      <c r="A428" s="1"/>
      <c r="B428" s="1"/>
      <c r="C428" s="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153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>
      <c r="A429" s="1"/>
      <c r="B429" s="1"/>
      <c r="C429" s="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153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>
      <c r="A430" s="1"/>
      <c r="B430" s="1"/>
      <c r="C430" s="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153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>
      <c r="A431" s="1"/>
      <c r="B431" s="1"/>
      <c r="C431" s="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153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>
      <c r="A432" s="1"/>
      <c r="B432" s="1"/>
      <c r="C432" s="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15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>
      <c r="A433" s="1"/>
      <c r="B433" s="1"/>
      <c r="C433" s="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153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>
      <c r="A434" s="1"/>
      <c r="B434" s="1"/>
      <c r="C434" s="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153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>
      <c r="A435" s="1"/>
      <c r="B435" s="1"/>
      <c r="C435" s="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153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>
      <c r="A436" s="1"/>
      <c r="B436" s="1"/>
      <c r="C436" s="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153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>
      <c r="A437" s="1"/>
      <c r="B437" s="1"/>
      <c r="C437" s="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153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>
      <c r="A438" s="1"/>
      <c r="B438" s="1"/>
      <c r="C438" s="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153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>
      <c r="A439" s="1"/>
      <c r="B439" s="1"/>
      <c r="C439" s="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153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>
      <c r="A440" s="1"/>
      <c r="B440" s="1"/>
      <c r="C440" s="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153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>
      <c r="A441" s="1"/>
      <c r="B441" s="1"/>
      <c r="C441" s="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153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>
      <c r="A442" s="1"/>
      <c r="B442" s="1"/>
      <c r="C442" s="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153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>
      <c r="A443" s="1"/>
      <c r="B443" s="1"/>
      <c r="C443" s="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153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>
      <c r="A444" s="1"/>
      <c r="B444" s="1"/>
      <c r="C444" s="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153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>
      <c r="A445" s="1"/>
      <c r="B445" s="1"/>
      <c r="C445" s="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153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>
      <c r="A446" s="1"/>
      <c r="B446" s="1"/>
      <c r="C446" s="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153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>
      <c r="A447" s="1"/>
      <c r="B447" s="1"/>
      <c r="C447" s="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153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>
      <c r="A448" s="1"/>
      <c r="B448" s="1"/>
      <c r="C448" s="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153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>
      <c r="A449" s="1"/>
      <c r="B449" s="1"/>
      <c r="C449" s="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153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>
      <c r="A450" s="1"/>
      <c r="B450" s="1"/>
      <c r="C450" s="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153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>
      <c r="A451" s="1"/>
      <c r="B451" s="1"/>
      <c r="C451" s="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153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>
      <c r="A452" s="1"/>
      <c r="B452" s="1"/>
      <c r="C452" s="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153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>
      <c r="A453" s="1"/>
      <c r="B453" s="1"/>
      <c r="C453" s="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153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>
      <c r="A454" s="1"/>
      <c r="B454" s="1"/>
      <c r="C454" s="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153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>
      <c r="A455" s="1"/>
      <c r="B455" s="1"/>
      <c r="C455" s="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153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>
      <c r="A456" s="1"/>
      <c r="B456" s="1"/>
      <c r="C456" s="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153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>
      <c r="A457" s="1"/>
      <c r="B457" s="1"/>
      <c r="C457" s="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153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>
      <c r="A458" s="1"/>
      <c r="B458" s="1"/>
      <c r="C458" s="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153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>
      <c r="A459" s="1"/>
      <c r="B459" s="1"/>
      <c r="C459" s="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153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>
      <c r="A460" s="1"/>
      <c r="B460" s="1"/>
      <c r="C460" s="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15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>
      <c r="A461" s="1"/>
      <c r="B461" s="1"/>
      <c r="C461" s="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153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>
      <c r="A462" s="1"/>
      <c r="B462" s="1"/>
      <c r="C462" s="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153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>
      <c r="A463" s="1"/>
      <c r="B463" s="1"/>
      <c r="C463" s="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153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>
      <c r="A464" s="1"/>
      <c r="B464" s="1"/>
      <c r="C464" s="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153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>
      <c r="A465" s="1"/>
      <c r="B465" s="1"/>
      <c r="C465" s="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153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>
      <c r="A466" s="1"/>
      <c r="B466" s="1"/>
      <c r="C466" s="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153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>
      <c r="A467" s="1"/>
      <c r="B467" s="1"/>
      <c r="C467" s="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153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>
      <c r="A468" s="1"/>
      <c r="B468" s="1"/>
      <c r="C468" s="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153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>
      <c r="A469" s="1"/>
      <c r="B469" s="1"/>
      <c r="C469" s="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153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>
      <c r="A470" s="1"/>
      <c r="B470" s="1"/>
      <c r="C470" s="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153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>
      <c r="A471" s="1"/>
      <c r="B471" s="1"/>
      <c r="C471" s="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153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>
      <c r="A472" s="1"/>
      <c r="B472" s="1"/>
      <c r="C472" s="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153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>
      <c r="A473" s="1"/>
      <c r="B473" s="1"/>
      <c r="C473" s="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153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>
      <c r="A474" s="1"/>
      <c r="B474" s="1"/>
      <c r="C474" s="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153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>
      <c r="A475" s="1"/>
      <c r="B475" s="1"/>
      <c r="C475" s="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153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>
      <c r="A476" s="1"/>
      <c r="B476" s="1"/>
      <c r="C476" s="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153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>
      <c r="A477" s="1"/>
      <c r="B477" s="1"/>
      <c r="C477" s="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153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>
      <c r="A478" s="1"/>
      <c r="B478" s="1"/>
      <c r="C478" s="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153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>
      <c r="A479" s="1"/>
      <c r="B479" s="1"/>
      <c r="C479" s="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153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>
      <c r="A480" s="1"/>
      <c r="B480" s="1"/>
      <c r="C480" s="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153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>
      <c r="A481" s="1"/>
      <c r="B481" s="1"/>
      <c r="C481" s="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153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>
      <c r="A482" s="1"/>
      <c r="B482" s="1"/>
      <c r="C482" s="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153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>
      <c r="A483" s="1"/>
      <c r="B483" s="1"/>
      <c r="C483" s="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153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>
      <c r="A484" s="1"/>
      <c r="B484" s="1"/>
      <c r="C484" s="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153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>
      <c r="A485" s="1"/>
      <c r="B485" s="1"/>
      <c r="C485" s="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153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>
      <c r="A486" s="1"/>
      <c r="B486" s="1"/>
      <c r="C486" s="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153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>
      <c r="A487" s="1"/>
      <c r="B487" s="1"/>
      <c r="C487" s="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153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>
      <c r="A488" s="1"/>
      <c r="B488" s="1"/>
      <c r="C488" s="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153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>
      <c r="A489" s="1"/>
      <c r="B489" s="1"/>
      <c r="C489" s="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15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>
      <c r="A490" s="1"/>
      <c r="B490" s="1"/>
      <c r="C490" s="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153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>
      <c r="A491" s="1"/>
      <c r="B491" s="1"/>
      <c r="C491" s="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153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>
      <c r="A492" s="1"/>
      <c r="B492" s="1"/>
      <c r="C492" s="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153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>
      <c r="A493" s="1"/>
      <c r="B493" s="1"/>
      <c r="C493" s="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153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>
      <c r="A494" s="1"/>
      <c r="B494" s="1"/>
      <c r="C494" s="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153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>
      <c r="A495" s="1"/>
      <c r="B495" s="1"/>
      <c r="C495" s="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153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>
      <c r="A496" s="1"/>
      <c r="B496" s="1"/>
      <c r="C496" s="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153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>
      <c r="A497" s="1"/>
      <c r="B497" s="1"/>
      <c r="C497" s="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153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>
      <c r="A498" s="1"/>
      <c r="B498" s="1"/>
      <c r="C498" s="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153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>
      <c r="A499" s="1"/>
      <c r="B499" s="1"/>
      <c r="C499" s="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153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>
      <c r="A500" s="1"/>
      <c r="B500" s="1"/>
      <c r="C500" s="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153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>
      <c r="A501" s="1"/>
      <c r="B501" s="1"/>
      <c r="C501" s="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153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>
      <c r="A502" s="1"/>
      <c r="B502" s="1"/>
      <c r="C502" s="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153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>
      <c r="A503" s="1"/>
      <c r="B503" s="1"/>
      <c r="C503" s="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153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>
      <c r="A504" s="1"/>
      <c r="B504" s="1"/>
      <c r="C504" s="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153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>
      <c r="A505" s="1"/>
      <c r="B505" s="1"/>
      <c r="C505" s="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153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>
      <c r="A506" s="1"/>
      <c r="B506" s="1"/>
      <c r="C506" s="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153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>
      <c r="A507" s="1"/>
      <c r="B507" s="1"/>
      <c r="C507" s="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153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>
      <c r="A508" s="1"/>
      <c r="B508" s="1"/>
      <c r="C508" s="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153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>
      <c r="A509" s="1"/>
      <c r="B509" s="1"/>
      <c r="C509" s="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153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>
      <c r="A510" s="1"/>
      <c r="B510" s="1"/>
      <c r="C510" s="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153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>
      <c r="A511" s="1"/>
      <c r="B511" s="1"/>
      <c r="C511" s="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153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>
      <c r="A512" s="1"/>
      <c r="B512" s="1"/>
      <c r="C512" s="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153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>
      <c r="A513" s="1"/>
      <c r="B513" s="1"/>
      <c r="C513" s="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153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>
      <c r="A514" s="1"/>
      <c r="B514" s="1"/>
      <c r="C514" s="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153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>
      <c r="A515" s="1"/>
      <c r="B515" s="1"/>
      <c r="C515" s="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153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>
      <c r="A516" s="1"/>
      <c r="B516" s="1"/>
      <c r="C516" s="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153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>
      <c r="A517" s="1"/>
      <c r="B517" s="1"/>
      <c r="C517" s="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153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>
      <c r="A518" s="1"/>
      <c r="B518" s="1"/>
      <c r="C518" s="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153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>
      <c r="A519" s="1"/>
      <c r="B519" s="1"/>
      <c r="C519" s="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153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>
      <c r="A520" s="1"/>
      <c r="B520" s="1"/>
      <c r="C520" s="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153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>
      <c r="A521" s="1"/>
      <c r="B521" s="1"/>
      <c r="C521" s="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153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>
      <c r="A522" s="1"/>
      <c r="B522" s="1"/>
      <c r="C522" s="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153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>
      <c r="A523" s="1"/>
      <c r="B523" s="1"/>
      <c r="C523" s="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153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>
      <c r="A524" s="1"/>
      <c r="B524" s="1"/>
      <c r="C524" s="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153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>
      <c r="A525" s="1"/>
      <c r="B525" s="1"/>
      <c r="C525" s="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153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>
      <c r="A526" s="1"/>
      <c r="B526" s="1"/>
      <c r="C526" s="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153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>
      <c r="A527" s="1"/>
      <c r="B527" s="1"/>
      <c r="C527" s="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153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>
      <c r="A528" s="1"/>
      <c r="B528" s="1"/>
      <c r="C528" s="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153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>
      <c r="A529" s="1"/>
      <c r="B529" s="1"/>
      <c r="C529" s="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153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>
      <c r="A530" s="1"/>
      <c r="B530" s="1"/>
      <c r="C530" s="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153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>
      <c r="A531" s="1"/>
      <c r="B531" s="1"/>
      <c r="C531" s="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153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>
      <c r="A532" s="1"/>
      <c r="B532" s="1"/>
      <c r="C532" s="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153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>
      <c r="A533" s="1"/>
      <c r="B533" s="1"/>
      <c r="C533" s="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153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>
      <c r="A534" s="1"/>
      <c r="B534" s="1"/>
      <c r="C534" s="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153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>
      <c r="A535" s="1"/>
      <c r="B535" s="1"/>
      <c r="C535" s="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153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>
      <c r="A536" s="1"/>
      <c r="B536" s="1"/>
      <c r="C536" s="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153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>
      <c r="A537" s="1"/>
      <c r="B537" s="1"/>
      <c r="C537" s="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153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>
      <c r="A538" s="1"/>
      <c r="B538" s="1"/>
      <c r="C538" s="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153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>
      <c r="A539" s="1"/>
      <c r="B539" s="1"/>
      <c r="C539" s="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153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>
      <c r="A540" s="1"/>
      <c r="B540" s="1"/>
      <c r="C540" s="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153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>
      <c r="A541" s="1"/>
      <c r="B541" s="1"/>
      <c r="C541" s="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153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>
      <c r="A542" s="1"/>
      <c r="B542" s="1"/>
      <c r="C542" s="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153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>
      <c r="A543" s="1"/>
      <c r="B543" s="1"/>
      <c r="C543" s="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153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>
      <c r="A544" s="1"/>
      <c r="B544" s="1"/>
      <c r="C544" s="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153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>
      <c r="A545" s="1"/>
      <c r="B545" s="1"/>
      <c r="C545" s="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153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>
      <c r="A546" s="1"/>
      <c r="B546" s="1"/>
      <c r="C546" s="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153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>
      <c r="A547" s="1"/>
      <c r="B547" s="1"/>
      <c r="C547" s="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153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>
      <c r="A548" s="1"/>
      <c r="B548" s="1"/>
      <c r="C548" s="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153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>
      <c r="A549" s="1"/>
      <c r="B549" s="1"/>
      <c r="C549" s="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153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>
      <c r="A550" s="1"/>
      <c r="B550" s="1"/>
      <c r="C550" s="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153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>
      <c r="A551" s="1"/>
      <c r="B551" s="1"/>
      <c r="C551" s="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153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>
      <c r="A552" s="1"/>
      <c r="B552" s="1"/>
      <c r="C552" s="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153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>
      <c r="A553" s="1"/>
      <c r="B553" s="1"/>
      <c r="C553" s="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153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>
      <c r="A554" s="1"/>
      <c r="B554" s="1"/>
      <c r="C554" s="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153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>
      <c r="A555" s="1"/>
      <c r="B555" s="1"/>
      <c r="C555" s="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153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>
      <c r="A556" s="1"/>
      <c r="B556" s="1"/>
      <c r="C556" s="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153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>
      <c r="A557" s="1"/>
      <c r="B557" s="1"/>
      <c r="C557" s="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153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>
      <c r="A558" s="1"/>
      <c r="B558" s="1"/>
      <c r="C558" s="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153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>
      <c r="A559" s="1"/>
      <c r="B559" s="1"/>
      <c r="C559" s="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153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>
      <c r="A560" s="1"/>
      <c r="B560" s="1"/>
      <c r="C560" s="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153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>
      <c r="A561" s="1"/>
      <c r="B561" s="1"/>
      <c r="C561" s="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153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>
      <c r="A562" s="1"/>
      <c r="B562" s="1"/>
      <c r="C562" s="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153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>
      <c r="A563" s="1"/>
      <c r="B563" s="1"/>
      <c r="C563" s="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153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>
      <c r="A564" s="1"/>
      <c r="B564" s="1"/>
      <c r="C564" s="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153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>
      <c r="A565" s="1"/>
      <c r="B565" s="1"/>
      <c r="C565" s="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153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>
      <c r="A566" s="1"/>
      <c r="B566" s="1"/>
      <c r="C566" s="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153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>
      <c r="A567" s="1"/>
      <c r="B567" s="1"/>
      <c r="C567" s="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153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>
      <c r="A568" s="1"/>
      <c r="B568" s="1"/>
      <c r="C568" s="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153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>
      <c r="A569" s="1"/>
      <c r="B569" s="1"/>
      <c r="C569" s="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153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>
      <c r="A570" s="1"/>
      <c r="B570" s="1"/>
      <c r="C570" s="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153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>
      <c r="A571" s="1"/>
      <c r="B571" s="1"/>
      <c r="C571" s="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153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>
      <c r="A572" s="1"/>
      <c r="B572" s="1"/>
      <c r="C572" s="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153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>
      <c r="A573" s="1"/>
      <c r="B573" s="1"/>
      <c r="C573" s="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153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>
      <c r="A574" s="1"/>
      <c r="B574" s="1"/>
      <c r="C574" s="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153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>
      <c r="A575" s="1"/>
      <c r="B575" s="1"/>
      <c r="C575" s="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153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>
      <c r="A576" s="1"/>
      <c r="B576" s="1"/>
      <c r="C576" s="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153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>
      <c r="A577" s="1"/>
      <c r="B577" s="1"/>
      <c r="C577" s="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153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>
      <c r="A578" s="1"/>
      <c r="B578" s="1"/>
      <c r="C578" s="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153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>
      <c r="A579" s="1"/>
      <c r="B579" s="1"/>
      <c r="C579" s="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153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>
      <c r="A580" s="1"/>
      <c r="B580" s="1"/>
      <c r="C580" s="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153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>
      <c r="A581" s="1"/>
      <c r="B581" s="1"/>
      <c r="C581" s="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153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>
      <c r="A582" s="1"/>
      <c r="B582" s="1"/>
      <c r="C582" s="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153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>
      <c r="A583" s="1"/>
      <c r="B583" s="1"/>
      <c r="C583" s="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153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>
      <c r="A584" s="1"/>
      <c r="B584" s="1"/>
      <c r="C584" s="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153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>
      <c r="A585" s="1"/>
      <c r="B585" s="1"/>
      <c r="C585" s="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153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>
      <c r="A586" s="1"/>
      <c r="B586" s="1"/>
      <c r="C586" s="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153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>
      <c r="A587" s="1"/>
      <c r="B587" s="1"/>
      <c r="C587" s="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153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>
      <c r="A588" s="1"/>
      <c r="B588" s="1"/>
      <c r="C588" s="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153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>
      <c r="A589" s="1"/>
      <c r="B589" s="1"/>
      <c r="C589" s="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153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>
      <c r="A590" s="1"/>
      <c r="B590" s="1"/>
      <c r="C590" s="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153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>
      <c r="A591" s="1"/>
      <c r="B591" s="1"/>
      <c r="C591" s="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153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>
      <c r="A592" s="1"/>
      <c r="B592" s="1"/>
      <c r="C592" s="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153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>
      <c r="A593" s="1"/>
      <c r="B593" s="1"/>
      <c r="C593" s="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153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>
      <c r="A594" s="1"/>
      <c r="B594" s="1"/>
      <c r="C594" s="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153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>
      <c r="A595" s="1"/>
      <c r="B595" s="1"/>
      <c r="C595" s="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153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>
      <c r="A596" s="1"/>
      <c r="B596" s="1"/>
      <c r="C596" s="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153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>
      <c r="A597" s="1"/>
      <c r="B597" s="1"/>
      <c r="C597" s="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153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>
      <c r="A598" s="1"/>
      <c r="B598" s="1"/>
      <c r="C598" s="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153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>
      <c r="A599" s="1"/>
      <c r="B599" s="1"/>
      <c r="C599" s="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153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>
      <c r="A600" s="1"/>
      <c r="B600" s="1"/>
      <c r="C600" s="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153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>
      <c r="A601" s="1"/>
      <c r="B601" s="1"/>
      <c r="C601" s="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153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>
      <c r="A602" s="1"/>
      <c r="B602" s="1"/>
      <c r="C602" s="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153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>
      <c r="A603" s="1"/>
      <c r="B603" s="1"/>
      <c r="C603" s="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153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>
      <c r="A604" s="1"/>
      <c r="B604" s="1"/>
      <c r="C604" s="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153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>
      <c r="A605" s="1"/>
      <c r="B605" s="1"/>
      <c r="C605" s="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153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>
      <c r="A606" s="1"/>
      <c r="B606" s="1"/>
      <c r="C606" s="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153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>
      <c r="A607" s="1"/>
      <c r="B607" s="1"/>
      <c r="C607" s="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153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>
      <c r="A608" s="1"/>
      <c r="B608" s="1"/>
      <c r="C608" s="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153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>
      <c r="A609" s="1"/>
      <c r="B609" s="1"/>
      <c r="C609" s="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153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>
      <c r="A610" s="1"/>
      <c r="B610" s="1"/>
      <c r="C610" s="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153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>
      <c r="A611" s="1"/>
      <c r="B611" s="1"/>
      <c r="C611" s="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153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>
      <c r="A612" s="1"/>
      <c r="B612" s="1"/>
      <c r="C612" s="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153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>
      <c r="A613" s="1"/>
      <c r="B613" s="1"/>
      <c r="C613" s="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153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>
      <c r="A614" s="1"/>
      <c r="B614" s="1"/>
      <c r="C614" s="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153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>
      <c r="A615" s="1"/>
      <c r="B615" s="1"/>
      <c r="C615" s="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153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>
      <c r="A616" s="1"/>
      <c r="B616" s="1"/>
      <c r="C616" s="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153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>
      <c r="A617" s="1"/>
      <c r="B617" s="1"/>
      <c r="C617" s="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153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>
      <c r="A618" s="1"/>
      <c r="B618" s="1"/>
      <c r="C618" s="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153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>
      <c r="A619" s="1"/>
      <c r="B619" s="1"/>
      <c r="C619" s="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153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>
      <c r="A620" s="1"/>
      <c r="B620" s="1"/>
      <c r="C620" s="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153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>
      <c r="A621" s="1"/>
      <c r="B621" s="1"/>
      <c r="C621" s="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153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>
      <c r="A622" s="1"/>
      <c r="B622" s="1"/>
      <c r="C622" s="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153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>
      <c r="A623" s="1"/>
      <c r="B623" s="1"/>
      <c r="C623" s="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153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>
      <c r="A624" s="1"/>
      <c r="B624" s="1"/>
      <c r="C624" s="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153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>
      <c r="A625" s="1"/>
      <c r="B625" s="1"/>
      <c r="C625" s="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153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>
      <c r="A626" s="1"/>
      <c r="B626" s="1"/>
      <c r="C626" s="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153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>
      <c r="A627" s="1"/>
      <c r="B627" s="1"/>
      <c r="C627" s="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153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>
      <c r="A628" s="1"/>
      <c r="B628" s="1"/>
      <c r="C628" s="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153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>
      <c r="A629" s="1"/>
      <c r="B629" s="1"/>
      <c r="C629" s="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153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>
      <c r="A630" s="1"/>
      <c r="B630" s="1"/>
      <c r="C630" s="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153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>
      <c r="A631" s="1"/>
      <c r="B631" s="1"/>
      <c r="C631" s="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153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>
      <c r="A632" s="1"/>
      <c r="B632" s="1"/>
      <c r="C632" s="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153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>
      <c r="A633" s="1"/>
      <c r="B633" s="1"/>
      <c r="C633" s="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153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>
      <c r="A634" s="1"/>
      <c r="B634" s="1"/>
      <c r="C634" s="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153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>
      <c r="A635" s="1"/>
      <c r="B635" s="1"/>
      <c r="C635" s="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153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>
      <c r="A636" s="1"/>
      <c r="B636" s="1"/>
      <c r="C636" s="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153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>
      <c r="A637" s="1"/>
      <c r="B637" s="1"/>
      <c r="C637" s="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153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>
      <c r="A638" s="1"/>
      <c r="B638" s="1"/>
      <c r="C638" s="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153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>
      <c r="A639" s="1"/>
      <c r="B639" s="1"/>
      <c r="C639" s="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153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>
      <c r="A640" s="1"/>
      <c r="B640" s="1"/>
      <c r="C640" s="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153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>
      <c r="A641" s="1"/>
      <c r="B641" s="1"/>
      <c r="C641" s="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153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>
      <c r="A642" s="1"/>
      <c r="B642" s="1"/>
      <c r="C642" s="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15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>
      <c r="A643" s="1"/>
      <c r="B643" s="1"/>
      <c r="C643" s="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153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>
      <c r="A644" s="1"/>
      <c r="B644" s="1"/>
      <c r="C644" s="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153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>
      <c r="A645" s="1"/>
      <c r="B645" s="1"/>
      <c r="C645" s="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153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>
      <c r="A646" s="1"/>
      <c r="B646" s="1"/>
      <c r="C646" s="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153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>
      <c r="A647" s="1"/>
      <c r="B647" s="1"/>
      <c r="C647" s="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153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>
      <c r="A648" s="1"/>
      <c r="B648" s="1"/>
      <c r="C648" s="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153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>
      <c r="A649" s="1"/>
      <c r="B649" s="1"/>
      <c r="C649" s="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153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>
      <c r="A650" s="1"/>
      <c r="B650" s="1"/>
      <c r="C650" s="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153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>
      <c r="A651" s="1"/>
      <c r="B651" s="1"/>
      <c r="C651" s="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153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>
      <c r="A652" s="1"/>
      <c r="B652" s="1"/>
      <c r="C652" s="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153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>
      <c r="A653" s="1"/>
      <c r="B653" s="1"/>
      <c r="C653" s="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153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>
      <c r="A654" s="1"/>
      <c r="B654" s="1"/>
      <c r="C654" s="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153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>
      <c r="A655" s="1"/>
      <c r="B655" s="1"/>
      <c r="C655" s="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153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>
      <c r="A656" s="1"/>
      <c r="B656" s="1"/>
      <c r="C656" s="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153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>
      <c r="A657" s="1"/>
      <c r="B657" s="1"/>
      <c r="C657" s="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153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>
      <c r="A658" s="1"/>
      <c r="B658" s="1"/>
      <c r="C658" s="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153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>
      <c r="A659" s="1"/>
      <c r="B659" s="1"/>
      <c r="C659" s="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153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>
      <c r="A660" s="1"/>
      <c r="B660" s="1"/>
      <c r="C660" s="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153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>
      <c r="A661" s="1"/>
      <c r="B661" s="1"/>
      <c r="C661" s="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153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>
      <c r="A662" s="1"/>
      <c r="B662" s="1"/>
      <c r="C662" s="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153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>
      <c r="A663" s="1"/>
      <c r="B663" s="1"/>
      <c r="C663" s="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153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>
      <c r="A664" s="1"/>
      <c r="B664" s="1"/>
      <c r="C664" s="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153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>
      <c r="A665" s="1"/>
      <c r="B665" s="1"/>
      <c r="C665" s="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153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>
      <c r="A666" s="1"/>
      <c r="B666" s="1"/>
      <c r="C666" s="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153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>
      <c r="A667" s="1"/>
      <c r="B667" s="1"/>
      <c r="C667" s="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153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>
      <c r="A668" s="1"/>
      <c r="B668" s="1"/>
      <c r="C668" s="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153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>
      <c r="A669" s="1"/>
      <c r="B669" s="1"/>
      <c r="C669" s="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153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>
      <c r="A670" s="1"/>
      <c r="B670" s="1"/>
      <c r="C670" s="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153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>
      <c r="A671" s="1"/>
      <c r="B671" s="1"/>
      <c r="C671" s="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153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>
      <c r="A672" s="1"/>
      <c r="B672" s="1"/>
      <c r="C672" s="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153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>
      <c r="A673" s="1"/>
      <c r="B673" s="1"/>
      <c r="C673" s="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153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>
      <c r="A674" s="1"/>
      <c r="B674" s="1"/>
      <c r="C674" s="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153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>
      <c r="A675" s="1"/>
      <c r="B675" s="1"/>
      <c r="C675" s="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153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>
      <c r="A676" s="1"/>
      <c r="B676" s="1"/>
      <c r="C676" s="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153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>
      <c r="A677" s="1"/>
      <c r="B677" s="1"/>
      <c r="C677" s="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153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>
      <c r="A678" s="1"/>
      <c r="B678" s="1"/>
      <c r="C678" s="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153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>
      <c r="A679" s="1"/>
      <c r="B679" s="1"/>
      <c r="C679" s="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153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>
      <c r="A680" s="1"/>
      <c r="B680" s="1"/>
      <c r="C680" s="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153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>
      <c r="A681" s="1"/>
      <c r="B681" s="1"/>
      <c r="C681" s="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153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>
      <c r="A682" s="1"/>
      <c r="B682" s="1"/>
      <c r="C682" s="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153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>
      <c r="A683" s="1"/>
      <c r="B683" s="1"/>
      <c r="C683" s="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153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>
      <c r="A684" s="1"/>
      <c r="B684" s="1"/>
      <c r="C684" s="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153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>
      <c r="A685" s="1"/>
      <c r="B685" s="1"/>
      <c r="C685" s="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153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>
      <c r="A686" s="1"/>
      <c r="B686" s="1"/>
      <c r="C686" s="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153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>
      <c r="A687" s="1"/>
      <c r="B687" s="1"/>
      <c r="C687" s="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153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>
      <c r="A688" s="1"/>
      <c r="B688" s="1"/>
      <c r="C688" s="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153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>
      <c r="A689" s="1"/>
      <c r="B689" s="1"/>
      <c r="C689" s="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153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>
      <c r="A690" s="1"/>
      <c r="B690" s="1"/>
      <c r="C690" s="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153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>
      <c r="A691" s="1"/>
      <c r="B691" s="1"/>
      <c r="C691" s="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153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>
      <c r="A692" s="1"/>
      <c r="B692" s="1"/>
      <c r="C692" s="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153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>
      <c r="A693" s="1"/>
      <c r="B693" s="1"/>
      <c r="C693" s="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153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>
      <c r="A694" s="1"/>
      <c r="B694" s="1"/>
      <c r="C694" s="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153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>
      <c r="A695" s="1"/>
      <c r="B695" s="1"/>
      <c r="C695" s="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153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>
      <c r="A696" s="1"/>
      <c r="B696" s="1"/>
      <c r="C696" s="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153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>
      <c r="A697" s="1"/>
      <c r="B697" s="1"/>
      <c r="C697" s="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153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>
      <c r="A698" s="1"/>
      <c r="B698" s="1"/>
      <c r="C698" s="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153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>
      <c r="A699" s="1"/>
      <c r="B699" s="1"/>
      <c r="C699" s="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153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>
      <c r="A700" s="1"/>
      <c r="B700" s="1"/>
      <c r="C700" s="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153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>
      <c r="A701" s="1"/>
      <c r="B701" s="1"/>
      <c r="C701" s="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153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>
      <c r="A702" s="1"/>
      <c r="B702" s="1"/>
      <c r="C702" s="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153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>
      <c r="A703" s="1"/>
      <c r="B703" s="1"/>
      <c r="C703" s="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153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>
      <c r="A704" s="1"/>
      <c r="B704" s="1"/>
      <c r="C704" s="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153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>
      <c r="A705" s="1"/>
      <c r="B705" s="1"/>
      <c r="C705" s="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153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>
      <c r="A706" s="1"/>
      <c r="B706" s="1"/>
      <c r="C706" s="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153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>
      <c r="A707" s="1"/>
      <c r="B707" s="1"/>
      <c r="C707" s="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153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>
      <c r="A708" s="1"/>
      <c r="B708" s="1"/>
      <c r="C708" s="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153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>
      <c r="A709" s="1"/>
      <c r="B709" s="1"/>
      <c r="C709" s="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153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>
      <c r="A710" s="1"/>
      <c r="B710" s="1"/>
      <c r="C710" s="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153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>
      <c r="A711" s="1"/>
      <c r="B711" s="1"/>
      <c r="C711" s="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153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>
      <c r="A712" s="1"/>
      <c r="B712" s="1"/>
      <c r="C712" s="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153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>
      <c r="A713" s="1"/>
      <c r="B713" s="1"/>
      <c r="C713" s="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153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>
      <c r="A714" s="1"/>
      <c r="B714" s="1"/>
      <c r="C714" s="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153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>
      <c r="A715" s="1"/>
      <c r="B715" s="1"/>
      <c r="C715" s="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153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>
      <c r="A716" s="1"/>
      <c r="B716" s="1"/>
      <c r="C716" s="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153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>
      <c r="A717" s="1"/>
      <c r="B717" s="1"/>
      <c r="C717" s="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153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>
      <c r="A718" s="1"/>
      <c r="B718" s="1"/>
      <c r="C718" s="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153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>
      <c r="A719" s="1"/>
      <c r="B719" s="1"/>
      <c r="C719" s="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153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>
      <c r="A720" s="1"/>
      <c r="B720" s="1"/>
      <c r="C720" s="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153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>
      <c r="A721" s="1"/>
      <c r="B721" s="1"/>
      <c r="C721" s="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153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>
      <c r="A722" s="1"/>
      <c r="B722" s="1"/>
      <c r="C722" s="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153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>
      <c r="A723" s="1"/>
      <c r="B723" s="1"/>
      <c r="C723" s="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153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>
      <c r="A724" s="1"/>
      <c r="B724" s="1"/>
      <c r="C724" s="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153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>
      <c r="A725" s="1"/>
      <c r="B725" s="1"/>
      <c r="C725" s="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153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>
      <c r="A726" s="1"/>
      <c r="B726" s="1"/>
      <c r="C726" s="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153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>
      <c r="A727" s="1"/>
      <c r="B727" s="1"/>
      <c r="C727" s="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153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>
      <c r="A728" s="1"/>
      <c r="B728" s="1"/>
      <c r="C728" s="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153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>
      <c r="A729" s="1"/>
      <c r="B729" s="1"/>
      <c r="C729" s="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153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>
      <c r="A730" s="1"/>
      <c r="B730" s="1"/>
      <c r="C730" s="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153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>
      <c r="A731" s="1"/>
      <c r="B731" s="1"/>
      <c r="C731" s="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153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>
      <c r="A732" s="1"/>
      <c r="B732" s="1"/>
      <c r="C732" s="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153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>
      <c r="A733" s="1"/>
      <c r="B733" s="1"/>
      <c r="C733" s="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153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>
      <c r="A734" s="1"/>
      <c r="B734" s="1"/>
      <c r="C734" s="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153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>
      <c r="A735" s="1"/>
      <c r="B735" s="1"/>
      <c r="C735" s="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153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>
      <c r="A736" s="1"/>
      <c r="B736" s="1"/>
      <c r="C736" s="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153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>
      <c r="A737" s="1"/>
      <c r="B737" s="1"/>
      <c r="C737" s="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153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>
      <c r="A738" s="1"/>
      <c r="B738" s="1"/>
      <c r="C738" s="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153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>
      <c r="A739" s="1"/>
      <c r="B739" s="1"/>
      <c r="C739" s="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153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>
      <c r="A740" s="1"/>
      <c r="B740" s="1"/>
      <c r="C740" s="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153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>
      <c r="A741" s="1"/>
      <c r="B741" s="1"/>
      <c r="C741" s="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153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>
      <c r="A742" s="1"/>
      <c r="B742" s="1"/>
      <c r="C742" s="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153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>
      <c r="A743" s="1"/>
      <c r="B743" s="1"/>
      <c r="C743" s="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153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>
      <c r="A744" s="1"/>
      <c r="B744" s="1"/>
      <c r="C744" s="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153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>
      <c r="A745" s="1"/>
      <c r="B745" s="1"/>
      <c r="C745" s="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153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>
      <c r="A746" s="1"/>
      <c r="B746" s="1"/>
      <c r="C746" s="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153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>
      <c r="A747" s="1"/>
      <c r="B747" s="1"/>
      <c r="C747" s="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153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>
      <c r="A748" s="1"/>
      <c r="B748" s="1"/>
      <c r="C748" s="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153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>
      <c r="A749" s="1"/>
      <c r="B749" s="1"/>
      <c r="C749" s="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153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>
      <c r="A750" s="1"/>
      <c r="B750" s="1"/>
      <c r="C750" s="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153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>
      <c r="A751" s="1"/>
      <c r="B751" s="1"/>
      <c r="C751" s="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153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>
      <c r="A752" s="1"/>
      <c r="B752" s="1"/>
      <c r="C752" s="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153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>
      <c r="A753" s="1"/>
      <c r="B753" s="1"/>
      <c r="C753" s="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153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>
      <c r="A754" s="1"/>
      <c r="B754" s="1"/>
      <c r="C754" s="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153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>
      <c r="A755" s="1"/>
      <c r="B755" s="1"/>
      <c r="C755" s="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153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>
      <c r="A756" s="1"/>
      <c r="B756" s="1"/>
      <c r="C756" s="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153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>
      <c r="A757" s="1"/>
      <c r="B757" s="1"/>
      <c r="C757" s="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153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>
      <c r="A758" s="1"/>
      <c r="B758" s="1"/>
      <c r="C758" s="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153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>
      <c r="A759" s="1"/>
      <c r="B759" s="1"/>
      <c r="C759" s="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153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>
      <c r="A760" s="1"/>
      <c r="B760" s="1"/>
      <c r="C760" s="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153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>
      <c r="A761" s="1"/>
      <c r="B761" s="1"/>
      <c r="C761" s="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153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>
      <c r="A762" s="1"/>
      <c r="B762" s="1"/>
      <c r="C762" s="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153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>
      <c r="A763" s="1"/>
      <c r="B763" s="1"/>
      <c r="C763" s="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153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>
      <c r="A764" s="1"/>
      <c r="B764" s="1"/>
      <c r="C764" s="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153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>
      <c r="A765" s="1"/>
      <c r="B765" s="1"/>
      <c r="C765" s="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153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>
      <c r="A766" s="1"/>
      <c r="B766" s="1"/>
      <c r="C766" s="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153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>
      <c r="A767" s="1"/>
      <c r="B767" s="1"/>
      <c r="C767" s="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153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>
      <c r="A768" s="1"/>
      <c r="B768" s="1"/>
      <c r="C768" s="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153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>
      <c r="A769" s="1"/>
      <c r="B769" s="1"/>
      <c r="C769" s="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153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>
      <c r="A770" s="1"/>
      <c r="B770" s="1"/>
      <c r="C770" s="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153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>
      <c r="A771" s="1"/>
      <c r="B771" s="1"/>
      <c r="C771" s="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153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>
      <c r="A772" s="1"/>
      <c r="B772" s="1"/>
      <c r="C772" s="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153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>
      <c r="A773" s="1"/>
      <c r="B773" s="1"/>
      <c r="C773" s="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153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>
      <c r="A774" s="1"/>
      <c r="B774" s="1"/>
      <c r="C774" s="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153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>
      <c r="A775" s="1"/>
      <c r="B775" s="1"/>
      <c r="C775" s="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153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>
      <c r="A776" s="1"/>
      <c r="B776" s="1"/>
      <c r="C776" s="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153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>
      <c r="A777" s="1"/>
      <c r="B777" s="1"/>
      <c r="C777" s="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153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>
      <c r="A778" s="1"/>
      <c r="B778" s="1"/>
      <c r="C778" s="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153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>
      <c r="A779" s="1"/>
      <c r="B779" s="1"/>
      <c r="C779" s="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153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>
      <c r="A780" s="1"/>
      <c r="B780" s="1"/>
      <c r="C780" s="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153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>
      <c r="A781" s="1"/>
      <c r="B781" s="1"/>
      <c r="C781" s="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153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>
      <c r="A782" s="1"/>
      <c r="B782" s="1"/>
      <c r="C782" s="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153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>
      <c r="A783" s="1"/>
      <c r="B783" s="1"/>
      <c r="C783" s="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153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>
      <c r="A784" s="1"/>
      <c r="B784" s="1"/>
      <c r="C784" s="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153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>
      <c r="A785" s="1"/>
      <c r="B785" s="1"/>
      <c r="C785" s="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153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>
      <c r="A786" s="1"/>
      <c r="B786" s="1"/>
      <c r="C786" s="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153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>
      <c r="A787" s="1"/>
      <c r="B787" s="1"/>
      <c r="C787" s="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153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>
      <c r="A788" s="1"/>
      <c r="B788" s="1"/>
      <c r="C788" s="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153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>
      <c r="A789" s="1"/>
      <c r="B789" s="1"/>
      <c r="C789" s="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153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>
      <c r="A790" s="1"/>
      <c r="B790" s="1"/>
      <c r="C790" s="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153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>
      <c r="A791" s="1"/>
      <c r="B791" s="1"/>
      <c r="C791" s="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153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>
      <c r="A792" s="1"/>
      <c r="B792" s="1"/>
      <c r="C792" s="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153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>
      <c r="A793" s="1"/>
      <c r="B793" s="1"/>
      <c r="C793" s="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153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>
      <c r="A794" s="1"/>
      <c r="B794" s="1"/>
      <c r="C794" s="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153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>
      <c r="A795" s="1"/>
      <c r="B795" s="1"/>
      <c r="C795" s="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153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>
      <c r="A796" s="1"/>
      <c r="B796" s="1"/>
      <c r="C796" s="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153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>
      <c r="A797" s="1"/>
      <c r="B797" s="1"/>
      <c r="C797" s="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153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>
      <c r="A798" s="1"/>
      <c r="B798" s="1"/>
      <c r="C798" s="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15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>
      <c r="A799" s="1"/>
      <c r="B799" s="1"/>
      <c r="C799" s="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15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>
      <c r="A800" s="1"/>
      <c r="B800" s="1"/>
      <c r="C800" s="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15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>
      <c r="A801" s="1"/>
      <c r="B801" s="1"/>
      <c r="C801" s="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153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>
      <c r="A802" s="1"/>
      <c r="B802" s="1"/>
      <c r="C802" s="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153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>
      <c r="A803" s="1"/>
      <c r="B803" s="1"/>
      <c r="C803" s="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153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>
      <c r="A804" s="1"/>
      <c r="B804" s="1"/>
      <c r="C804" s="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153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>
      <c r="A805" s="1"/>
      <c r="B805" s="1"/>
      <c r="C805" s="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153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>
      <c r="A806" s="1"/>
      <c r="B806" s="1"/>
      <c r="C806" s="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153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>
      <c r="A807" s="1"/>
      <c r="B807" s="1"/>
      <c r="C807" s="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153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>
      <c r="A808" s="1"/>
      <c r="B808" s="1"/>
      <c r="C808" s="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153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>
      <c r="A809" s="1"/>
      <c r="B809" s="1"/>
      <c r="C809" s="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153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>
      <c r="A810" s="1"/>
      <c r="B810" s="1"/>
      <c r="C810" s="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153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>
      <c r="A811" s="1"/>
      <c r="B811" s="1"/>
      <c r="C811" s="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153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>
      <c r="A812" s="1"/>
      <c r="B812" s="1"/>
      <c r="C812" s="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153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>
      <c r="A813" s="1"/>
      <c r="B813" s="1"/>
      <c r="C813" s="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153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>
      <c r="A814" s="1"/>
      <c r="B814" s="1"/>
      <c r="C814" s="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153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>
      <c r="A815" s="1"/>
      <c r="B815" s="1"/>
      <c r="C815" s="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153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>
      <c r="A816" s="1"/>
      <c r="B816" s="1"/>
      <c r="C816" s="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153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>
      <c r="A817" s="1"/>
      <c r="B817" s="1"/>
      <c r="C817" s="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153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>
      <c r="A818" s="1"/>
      <c r="B818" s="1"/>
      <c r="C818" s="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153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>
      <c r="A819" s="1"/>
      <c r="B819" s="1"/>
      <c r="C819" s="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153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>
      <c r="A820" s="1"/>
      <c r="B820" s="1"/>
      <c r="C820" s="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153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>
      <c r="A821" s="1"/>
      <c r="B821" s="1"/>
      <c r="C821" s="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153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>
      <c r="A822" s="1"/>
      <c r="B822" s="1"/>
      <c r="C822" s="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153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>
      <c r="A823" s="1"/>
      <c r="B823" s="1"/>
      <c r="C823" s="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153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>
      <c r="A824" s="1"/>
      <c r="B824" s="1"/>
      <c r="C824" s="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153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>
      <c r="A825" s="1"/>
      <c r="B825" s="1"/>
      <c r="C825" s="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153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>
      <c r="A826" s="1"/>
      <c r="B826" s="1"/>
      <c r="C826" s="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153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>
      <c r="A827" s="1"/>
      <c r="B827" s="1"/>
      <c r="C827" s="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153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>
      <c r="A828" s="1"/>
      <c r="B828" s="1"/>
      <c r="C828" s="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153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>
      <c r="A829" s="1"/>
      <c r="B829" s="1"/>
      <c r="C829" s="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153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>
      <c r="A830" s="1"/>
      <c r="B830" s="1"/>
      <c r="C830" s="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153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>
      <c r="A831" s="1"/>
      <c r="B831" s="1"/>
      <c r="C831" s="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153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>
      <c r="A832" s="1"/>
      <c r="B832" s="1"/>
      <c r="C832" s="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153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>
      <c r="A833" s="1"/>
      <c r="B833" s="1"/>
      <c r="C833" s="1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153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>
      <c r="A834" s="1"/>
      <c r="B834" s="1"/>
      <c r="C834" s="1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153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>
      <c r="A835" s="1"/>
      <c r="B835" s="1"/>
      <c r="C835" s="1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153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>
      <c r="A836" s="1"/>
      <c r="B836" s="1"/>
      <c r="C836" s="1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153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>
      <c r="A837" s="1"/>
      <c r="B837" s="1"/>
      <c r="C837" s="1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153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>
      <c r="A838" s="1"/>
      <c r="B838" s="1"/>
      <c r="C838" s="1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153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>
      <c r="A839" s="1"/>
      <c r="B839" s="1"/>
      <c r="C839" s="1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153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>
      <c r="A840" s="1"/>
      <c r="B840" s="1"/>
      <c r="C840" s="1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153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>
      <c r="A841" s="1"/>
      <c r="B841" s="1"/>
      <c r="C841" s="1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153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>
      <c r="A842" s="1"/>
      <c r="B842" s="1"/>
      <c r="C842" s="1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153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>
      <c r="A843" s="1"/>
      <c r="B843" s="1"/>
      <c r="C843" s="1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153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>
      <c r="A844" s="1"/>
      <c r="B844" s="1"/>
      <c r="C844" s="1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153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>
      <c r="A845" s="1"/>
      <c r="B845" s="1"/>
      <c r="C845" s="1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153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>
      <c r="A846" s="1"/>
      <c r="B846" s="1"/>
      <c r="C846" s="1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153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>
      <c r="A847" s="1"/>
      <c r="B847" s="1"/>
      <c r="C847" s="1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153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>
      <c r="A848" s="1"/>
      <c r="B848" s="1"/>
      <c r="C848" s="1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153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>
      <c r="A849" s="1"/>
      <c r="B849" s="1"/>
      <c r="C849" s="1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153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>
      <c r="A850" s="1"/>
      <c r="B850" s="1"/>
      <c r="C850" s="1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153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153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153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153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153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153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153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153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153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>
      <c r="A859" s="1"/>
      <c r="B859" s="1"/>
      <c r="C859" s="1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153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>
      <c r="A860" s="1"/>
      <c r="B860" s="1"/>
      <c r="C860" s="1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153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>
      <c r="A861" s="1"/>
      <c r="B861" s="1"/>
      <c r="C861" s="1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153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>
      <c r="A862" s="1"/>
      <c r="B862" s="1"/>
      <c r="C862" s="1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153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>
      <c r="A863" s="1"/>
      <c r="B863" s="1"/>
      <c r="C863" s="1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153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>
      <c r="A864" s="1"/>
      <c r="B864" s="1"/>
      <c r="C864" s="1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153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>
      <c r="A865" s="1"/>
      <c r="B865" s="1"/>
      <c r="C865" s="1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153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>
      <c r="A866" s="1"/>
      <c r="B866" s="1"/>
      <c r="C866" s="1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153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>
      <c r="A867" s="1"/>
      <c r="B867" s="1"/>
      <c r="C867" s="1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153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>
      <c r="A868" s="1"/>
      <c r="B868" s="1"/>
      <c r="C868" s="1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153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>
      <c r="A869" s="1"/>
      <c r="B869" s="1"/>
      <c r="C869" s="1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153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>
      <c r="A870" s="1"/>
      <c r="B870" s="1"/>
      <c r="C870" s="1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153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>
      <c r="A871" s="1"/>
      <c r="B871" s="1"/>
      <c r="C871" s="1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153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>
      <c r="A872" s="1"/>
      <c r="B872" s="1"/>
      <c r="C872" s="1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153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>
      <c r="A873" s="1"/>
      <c r="B873" s="1"/>
      <c r="C873" s="1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153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>
      <c r="A874" s="1"/>
      <c r="B874" s="1"/>
      <c r="C874" s="1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153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>
      <c r="A875" s="1"/>
      <c r="B875" s="1"/>
      <c r="C875" s="1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153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>
      <c r="A876" s="1"/>
      <c r="B876" s="1"/>
      <c r="C876" s="1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153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>
      <c r="A877" s="1"/>
      <c r="B877" s="1"/>
      <c r="C877" s="1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153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>
      <c r="A878" s="1"/>
      <c r="B878" s="1"/>
      <c r="C878" s="1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153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>
      <c r="A879" s="1"/>
      <c r="B879" s="1"/>
      <c r="C879" s="1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153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>
      <c r="A880" s="1"/>
      <c r="B880" s="1"/>
      <c r="C880" s="1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153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>
      <c r="A881" s="1"/>
      <c r="B881" s="1"/>
      <c r="C881" s="1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153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>
      <c r="A882" s="1"/>
      <c r="B882" s="1"/>
      <c r="C882" s="1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153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>
      <c r="A883" s="1"/>
      <c r="B883" s="1"/>
      <c r="C883" s="1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153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>
      <c r="A884" s="1"/>
      <c r="B884" s="1"/>
      <c r="C884" s="1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153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>
      <c r="A885" s="1"/>
      <c r="B885" s="1"/>
      <c r="C885" s="1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153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>
      <c r="A886" s="1"/>
      <c r="B886" s="1"/>
      <c r="C886" s="1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153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>
      <c r="A887" s="1"/>
      <c r="B887" s="1"/>
      <c r="C887" s="1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153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>
      <c r="A888" s="1"/>
      <c r="B888" s="1"/>
      <c r="C888" s="1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153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>
      <c r="A889" s="1"/>
      <c r="B889" s="1"/>
      <c r="C889" s="1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153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>
      <c r="A890" s="1"/>
      <c r="B890" s="1"/>
      <c r="C890" s="1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153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>
      <c r="A891" s="1"/>
      <c r="B891" s="1"/>
      <c r="C891" s="1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153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>
      <c r="A892" s="1"/>
      <c r="B892" s="1"/>
      <c r="C892" s="1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153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>
      <c r="A893" s="1"/>
      <c r="B893" s="1"/>
      <c r="C893" s="1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153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>
      <c r="A894" s="1"/>
      <c r="B894" s="1"/>
      <c r="C894" s="1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153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>
      <c r="A895" s="1"/>
      <c r="B895" s="1"/>
      <c r="C895" s="1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153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>
      <c r="A896" s="1"/>
      <c r="B896" s="1"/>
      <c r="C896" s="1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153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>
      <c r="A897" s="1"/>
      <c r="B897" s="1"/>
      <c r="C897" s="1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153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>
      <c r="A898" s="1"/>
      <c r="B898" s="1"/>
      <c r="C898" s="1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153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>
      <c r="A899" s="1"/>
      <c r="B899" s="1"/>
      <c r="C899" s="1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153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>
      <c r="A900" s="1"/>
      <c r="B900" s="1"/>
      <c r="C900" s="1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153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>
      <c r="A901" s="1"/>
      <c r="B901" s="1"/>
      <c r="C901" s="1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153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>
      <c r="A902" s="1"/>
      <c r="B902" s="1"/>
      <c r="C902" s="1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153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>
      <c r="A903" s="1"/>
      <c r="B903" s="1"/>
      <c r="C903" s="1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153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>
      <c r="A904" s="1"/>
      <c r="B904" s="1"/>
      <c r="C904" s="1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153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>
      <c r="A905" s="1"/>
      <c r="B905" s="1"/>
      <c r="C905" s="1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153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>
      <c r="A906" s="1"/>
      <c r="B906" s="1"/>
      <c r="C906" s="1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153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>
      <c r="A907" s="1"/>
      <c r="B907" s="1"/>
      <c r="C907" s="1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153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>
      <c r="A908" s="1"/>
      <c r="B908" s="1"/>
      <c r="C908" s="1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153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>
      <c r="A909" s="1"/>
      <c r="B909" s="1"/>
      <c r="C909" s="1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153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>
      <c r="A910" s="1"/>
      <c r="B910" s="1"/>
      <c r="C910" s="1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153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>
      <c r="A911" s="1"/>
      <c r="B911" s="1"/>
      <c r="C911" s="1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153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>
      <c r="A912" s="1"/>
      <c r="B912" s="1"/>
      <c r="C912" s="1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153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>
      <c r="A913" s="1"/>
      <c r="B913" s="1"/>
      <c r="C913" s="1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153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>
      <c r="A914" s="1"/>
      <c r="B914" s="1"/>
      <c r="C914" s="1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153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>
      <c r="A915" s="1"/>
      <c r="B915" s="1"/>
      <c r="C915" s="1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153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>
      <c r="A916" s="1"/>
      <c r="B916" s="1"/>
      <c r="C916" s="1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153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>
      <c r="A917" s="1"/>
      <c r="B917" s="1"/>
      <c r="C917" s="1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153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>
      <c r="A918" s="1"/>
      <c r="B918" s="1"/>
      <c r="C918" s="1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153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>
      <c r="A919" s="1"/>
      <c r="B919" s="1"/>
      <c r="C919" s="1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153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>
      <c r="A920" s="1"/>
      <c r="B920" s="1"/>
      <c r="C920" s="1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153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>
      <c r="A921" s="1"/>
      <c r="B921" s="1"/>
      <c r="C921" s="1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153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>
      <c r="A922" s="1"/>
      <c r="B922" s="1"/>
      <c r="C922" s="1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153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>
      <c r="A923" s="1"/>
      <c r="B923" s="1"/>
      <c r="C923" s="1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153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>
      <c r="A924" s="1"/>
      <c r="B924" s="1"/>
      <c r="C924" s="1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153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>
      <c r="A925" s="1"/>
      <c r="B925" s="1"/>
      <c r="C925" s="1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153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>
      <c r="A926" s="1"/>
      <c r="B926" s="1"/>
      <c r="C926" s="1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153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>
      <c r="A927" s="1"/>
      <c r="B927" s="1"/>
      <c r="C927" s="1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153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>
      <c r="A928" s="1"/>
      <c r="B928" s="1"/>
      <c r="C928" s="1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153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>
      <c r="A929" s="1"/>
      <c r="B929" s="1"/>
      <c r="C929" s="1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153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>
      <c r="A930" s="1"/>
      <c r="B930" s="1"/>
      <c r="C930" s="1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153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>
      <c r="A931" s="1"/>
      <c r="B931" s="1"/>
      <c r="C931" s="1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153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>
      <c r="A932" s="1"/>
      <c r="B932" s="1"/>
      <c r="C932" s="1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153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>
      <c r="A933" s="1"/>
      <c r="B933" s="1"/>
      <c r="C933" s="1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153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>
      <c r="A934" s="1"/>
      <c r="B934" s="1"/>
      <c r="C934" s="1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153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>
      <c r="A935" s="1"/>
      <c r="B935" s="1"/>
      <c r="C935" s="1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153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>
      <c r="A936" s="1"/>
      <c r="B936" s="1"/>
      <c r="C936" s="1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153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>
      <c r="A937" s="1"/>
      <c r="B937" s="1"/>
      <c r="C937" s="1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153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>
      <c r="A938" s="1"/>
      <c r="B938" s="1"/>
      <c r="C938" s="1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153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>
      <c r="A939" s="1"/>
      <c r="B939" s="1"/>
      <c r="C939" s="1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153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>
      <c r="A940" s="1"/>
      <c r="B940" s="1"/>
      <c r="C940" s="1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153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>
      <c r="A941" s="1"/>
      <c r="B941" s="1"/>
      <c r="C941" s="1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153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>
      <c r="A942" s="1"/>
      <c r="B942" s="1"/>
      <c r="C942" s="1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153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>
      <c r="A943" s="1"/>
      <c r="B943" s="1"/>
      <c r="C943" s="1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153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>
      <c r="A944" s="1"/>
      <c r="B944" s="1"/>
      <c r="C944" s="1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153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>
      <c r="A945" s="1"/>
      <c r="B945" s="1"/>
      <c r="C945" s="1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153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>
      <c r="A946" s="1"/>
      <c r="B946" s="1"/>
      <c r="C946" s="1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153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>
      <c r="A947" s="1"/>
      <c r="B947" s="1"/>
      <c r="C947" s="1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153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>
      <c r="A948" s="1"/>
      <c r="B948" s="1"/>
      <c r="C948" s="1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153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>
      <c r="A949" s="1"/>
      <c r="B949" s="1"/>
      <c r="C949" s="1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153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>
      <c r="A950" s="1"/>
      <c r="B950" s="1"/>
      <c r="C950" s="1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153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>
      <c r="A951" s="1"/>
      <c r="B951" s="1"/>
      <c r="C951" s="1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153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>
      <c r="A952" s="1"/>
      <c r="B952" s="1"/>
      <c r="C952" s="1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153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>
      <c r="A953" s="1"/>
      <c r="B953" s="1"/>
      <c r="C953" s="1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153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>
      <c r="A954" s="1"/>
      <c r="B954" s="1"/>
      <c r="C954" s="1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153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>
      <c r="A955" s="1"/>
      <c r="B955" s="1"/>
      <c r="C955" s="1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153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>
      <c r="A956" s="1"/>
      <c r="B956" s="1"/>
      <c r="C956" s="1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153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>
      <c r="A957" s="1"/>
      <c r="B957" s="1"/>
      <c r="C957" s="1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153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>
      <c r="A958" s="1"/>
      <c r="B958" s="1"/>
      <c r="C958" s="1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153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>
      <c r="A959" s="1"/>
      <c r="B959" s="1"/>
      <c r="C959" s="1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153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>
      <c r="A960" s="1"/>
      <c r="B960" s="1"/>
      <c r="C960" s="1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153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>
      <c r="A961" s="1"/>
      <c r="B961" s="1"/>
      <c r="C961" s="1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153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>
      <c r="A962" s="1"/>
      <c r="B962" s="1"/>
      <c r="C962" s="1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153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>
      <c r="A963" s="1"/>
      <c r="B963" s="1"/>
      <c r="C963" s="1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153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>
      <c r="A964" s="1"/>
      <c r="B964" s="1"/>
      <c r="C964" s="1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153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>
      <c r="A965" s="1"/>
      <c r="B965" s="1"/>
      <c r="C965" s="1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153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>
      <c r="A966" s="1"/>
      <c r="B966" s="1"/>
      <c r="C966" s="1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153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>
      <c r="A967" s="1"/>
      <c r="B967" s="1"/>
      <c r="C967" s="1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153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>
      <c r="A968" s="1"/>
      <c r="B968" s="1"/>
      <c r="C968" s="1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153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>
      <c r="A969" s="1"/>
      <c r="B969" s="1"/>
      <c r="C969" s="1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153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>
      <c r="A970" s="1"/>
      <c r="B970" s="1"/>
      <c r="C970" s="1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153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>
      <c r="A971" s="1"/>
      <c r="B971" s="1"/>
      <c r="C971" s="1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153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>
      <c r="A972" s="1"/>
      <c r="B972" s="1"/>
      <c r="C972" s="1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153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>
      <c r="A973" s="1"/>
      <c r="B973" s="1"/>
      <c r="C973" s="1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153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>
      <c r="A974" s="1"/>
      <c r="B974" s="1"/>
      <c r="C974" s="1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153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>
      <c r="A975" s="1"/>
      <c r="B975" s="1"/>
      <c r="C975" s="1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153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>
      <c r="A976" s="1"/>
      <c r="B976" s="1"/>
      <c r="C976" s="1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153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>
      <c r="A977" s="1"/>
      <c r="B977" s="1"/>
      <c r="C977" s="1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153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>
      <c r="A978" s="1"/>
      <c r="B978" s="1"/>
      <c r="C978" s="1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153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>
      <c r="A979" s="1"/>
      <c r="B979" s="1"/>
      <c r="C979" s="1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153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>
      <c r="A980" s="1"/>
      <c r="B980" s="1"/>
      <c r="C980" s="1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153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>
      <c r="A981" s="1"/>
      <c r="B981" s="1"/>
      <c r="C981" s="1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153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>
      <c r="A982" s="1"/>
      <c r="B982" s="1"/>
      <c r="C982" s="1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153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>
      <c r="A983" s="1"/>
      <c r="B983" s="1"/>
      <c r="C983" s="1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153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>
      <c r="A984" s="1"/>
      <c r="B984" s="1"/>
      <c r="C984" s="1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153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>
      <c r="A985" s="1"/>
      <c r="B985" s="1"/>
      <c r="C985" s="1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153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>
      <c r="A986" s="1"/>
      <c r="B986" s="1"/>
      <c r="C986" s="1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153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>
      <c r="A987" s="1"/>
      <c r="B987" s="1"/>
      <c r="C987" s="1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153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>
      <c r="A988" s="1"/>
      <c r="B988" s="1"/>
      <c r="C988" s="1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153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>
      <c r="A989" s="1"/>
      <c r="B989" s="1"/>
      <c r="C989" s="1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153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>
      <c r="A990" s="1"/>
      <c r="B990" s="1"/>
      <c r="C990" s="1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153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>
      <c r="A991" s="1"/>
      <c r="B991" s="1"/>
      <c r="C991" s="1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153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>
      <c r="A992" s="1"/>
      <c r="B992" s="1"/>
      <c r="C992" s="1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153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>
      <c r="A993" s="1"/>
      <c r="B993" s="1"/>
      <c r="C993" s="1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153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>
      <c r="A994" s="1"/>
      <c r="B994" s="1"/>
      <c r="C994" s="1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153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>
      <c r="A995" s="1"/>
      <c r="B995" s="1"/>
      <c r="C995" s="1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153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>
      <c r="A996" s="1"/>
      <c r="B996" s="1"/>
      <c r="C996" s="1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153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>
      <c r="A997" s="1"/>
      <c r="B997" s="1"/>
      <c r="C997" s="1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153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>
      <c r="A998" s="1"/>
      <c r="B998" s="1"/>
      <c r="C998" s="1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153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>
      <c r="A999" s="1"/>
      <c r="B999" s="1"/>
      <c r="C999" s="1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153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  <row r="1000">
      <c r="A1000" s="1"/>
      <c r="B1000" s="1"/>
      <c r="C1000" s="1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153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</row>
  </sheetData>
  <mergeCells count="19">
    <mergeCell ref="L4:P4"/>
    <mergeCell ref="Q4:T4"/>
    <mergeCell ref="L5:O5"/>
    <mergeCell ref="Q5:R5"/>
    <mergeCell ref="L3:P3"/>
    <mergeCell ref="R3:T3"/>
    <mergeCell ref="F1:J1"/>
    <mergeCell ref="L1:P1"/>
    <mergeCell ref="R1:S1"/>
    <mergeCell ref="L2:P2"/>
    <mergeCell ref="R2:S2"/>
    <mergeCell ref="F2:J2"/>
    <mergeCell ref="F3:J3"/>
    <mergeCell ref="H6:I6"/>
    <mergeCell ref="J6:K6"/>
    <mergeCell ref="F4:G4"/>
    <mergeCell ref="H4:J4"/>
    <mergeCell ref="F6:G6"/>
    <mergeCell ref="A84:E84"/>
  </mergeCells>
  <dataValidations>
    <dataValidation type="custom" allowBlank="1" showDropDown="1" sqref="D59:E66 D79:E81">
      <formula1>AND(ISNUMBER(D59),(NOT(OR(NOT(ISERROR(DATEVALUE(D59))), AND(ISNUMBER(D59), LEFT(CELL("format", D59))="D")))))</formula1>
    </dataValidation>
  </dataValidations>
  <hyperlinks>
    <hyperlink r:id="rId1" ref="C4"/>
  </hyperlinks>
  <printOptions/>
  <pageMargins bottom="0.75" footer="0.0" header="0.0" left="0.7" right="0.7" top="0.75"/>
  <pageSetup orientation="landscape"/>
  <drawing r:id="rId2"/>
  <tableParts count="5"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17.25"/>
    <col customWidth="1" min="3" max="7" width="11.5"/>
    <col customWidth="1" min="8" max="8" width="18.5"/>
    <col customWidth="1" min="9" max="10" width="11.5"/>
    <col customWidth="1" min="11" max="26" width="8.0"/>
  </cols>
  <sheetData>
    <row r="1" ht="12.75" customHeight="1">
      <c r="A1" s="154" t="s">
        <v>128</v>
      </c>
      <c r="B1" s="154" t="s">
        <v>129</v>
      </c>
      <c r="C1" s="154" t="s">
        <v>130</v>
      </c>
      <c r="D1" s="154" t="s">
        <v>131</v>
      </c>
      <c r="E1" s="154" t="s">
        <v>132</v>
      </c>
      <c r="F1" s="154" t="s">
        <v>133</v>
      </c>
      <c r="G1" s="154" t="s">
        <v>134</v>
      </c>
      <c r="H1" s="154" t="s">
        <v>135</v>
      </c>
      <c r="I1" s="154" t="s">
        <v>136</v>
      </c>
      <c r="J1" s="154" t="s">
        <v>137</v>
      </c>
    </row>
    <row r="2" ht="12.75" customHeight="1">
      <c r="B2" s="154" t="s">
        <v>138</v>
      </c>
      <c r="H2" s="154" t="s">
        <v>139</v>
      </c>
    </row>
    <row r="3" ht="12.75" customHeight="1">
      <c r="A3" s="154" t="s">
        <v>140</v>
      </c>
      <c r="B3" s="154" t="s">
        <v>141</v>
      </c>
      <c r="C3" s="155">
        <v>15.0</v>
      </c>
      <c r="G3" s="154" t="s">
        <v>142</v>
      </c>
      <c r="H3" s="154" t="s">
        <v>143</v>
      </c>
      <c r="I3" s="155">
        <v>1.5</v>
      </c>
    </row>
    <row r="4" ht="12.75" customHeight="1">
      <c r="A4" s="154" t="s">
        <v>144</v>
      </c>
      <c r="B4" s="154" t="s">
        <v>145</v>
      </c>
      <c r="C4" s="155">
        <v>15.0</v>
      </c>
      <c r="G4" s="154" t="s">
        <v>146</v>
      </c>
      <c r="H4" s="154" t="s">
        <v>147</v>
      </c>
      <c r="I4" s="155">
        <v>1.0</v>
      </c>
    </row>
    <row r="5" ht="12.75" customHeight="1">
      <c r="A5" s="154" t="s">
        <v>148</v>
      </c>
      <c r="B5" s="154" t="s">
        <v>149</v>
      </c>
      <c r="C5" s="155">
        <v>15.0</v>
      </c>
      <c r="G5" s="154" t="s">
        <v>150</v>
      </c>
      <c r="H5" s="154" t="s">
        <v>151</v>
      </c>
      <c r="I5" s="155">
        <v>1.0</v>
      </c>
    </row>
    <row r="6" ht="12.75" customHeight="1">
      <c r="A6" s="154" t="s">
        <v>152</v>
      </c>
      <c r="B6" s="154" t="s">
        <v>153</v>
      </c>
      <c r="C6" s="155">
        <v>15.0</v>
      </c>
      <c r="G6" s="154" t="s">
        <v>154</v>
      </c>
      <c r="H6" s="154" t="s">
        <v>155</v>
      </c>
      <c r="I6" s="155">
        <v>1.0</v>
      </c>
    </row>
    <row r="7" ht="12.75" customHeight="1">
      <c r="A7" s="154" t="s">
        <v>156</v>
      </c>
      <c r="B7" s="154" t="s">
        <v>157</v>
      </c>
      <c r="C7" s="155">
        <v>12.5</v>
      </c>
      <c r="G7" s="154" t="s">
        <v>158</v>
      </c>
      <c r="H7" s="154" t="s">
        <v>159</v>
      </c>
      <c r="I7" s="155">
        <v>1.0</v>
      </c>
    </row>
    <row r="8" ht="12.75" customHeight="1">
      <c r="A8" s="154" t="s">
        <v>160</v>
      </c>
      <c r="B8" s="154" t="s">
        <v>161</v>
      </c>
      <c r="C8" s="155">
        <v>12.5</v>
      </c>
      <c r="G8" s="154" t="s">
        <v>162</v>
      </c>
      <c r="H8" s="154" t="s">
        <v>163</v>
      </c>
      <c r="I8" s="155">
        <v>1.0</v>
      </c>
    </row>
    <row r="9" ht="12.75" customHeight="1">
      <c r="A9" s="154" t="s">
        <v>164</v>
      </c>
      <c r="B9" s="154" t="s">
        <v>165</v>
      </c>
      <c r="C9" s="155">
        <v>12.5</v>
      </c>
      <c r="G9" s="154" t="s">
        <v>166</v>
      </c>
      <c r="H9" s="154" t="s">
        <v>167</v>
      </c>
      <c r="I9" s="155">
        <v>1.0</v>
      </c>
    </row>
    <row r="10" ht="12.75" customHeight="1">
      <c r="A10" s="154" t="s">
        <v>168</v>
      </c>
      <c r="B10" s="154" t="s">
        <v>169</v>
      </c>
      <c r="C10" s="155">
        <v>12.5</v>
      </c>
      <c r="G10" s="154" t="s">
        <v>170</v>
      </c>
      <c r="H10" s="154" t="s">
        <v>171</v>
      </c>
      <c r="I10" s="155">
        <v>1.0</v>
      </c>
    </row>
    <row r="11" ht="12.75" customHeight="1">
      <c r="A11" s="154" t="s">
        <v>172</v>
      </c>
      <c r="B11" s="154" t="s">
        <v>173</v>
      </c>
      <c r="C11" s="155">
        <v>12.5</v>
      </c>
      <c r="H11" s="154" t="s">
        <v>174</v>
      </c>
    </row>
    <row r="12" ht="12.75" customHeight="1">
      <c r="A12" s="154" t="s">
        <v>175</v>
      </c>
      <c r="B12" s="154" t="s">
        <v>176</v>
      </c>
      <c r="C12" s="155">
        <v>12.5</v>
      </c>
      <c r="G12" s="154" t="s">
        <v>177</v>
      </c>
      <c r="H12" s="154" t="s">
        <v>178</v>
      </c>
      <c r="I12" s="155">
        <v>5.0</v>
      </c>
    </row>
    <row r="13" ht="12.75" customHeight="1">
      <c r="A13" s="154" t="s">
        <v>179</v>
      </c>
      <c r="B13" s="154" t="s">
        <v>180</v>
      </c>
      <c r="C13" s="155">
        <v>15.0</v>
      </c>
      <c r="G13" s="154" t="s">
        <v>181</v>
      </c>
      <c r="H13" s="154" t="s">
        <v>182</v>
      </c>
      <c r="I13" s="155">
        <v>2.5</v>
      </c>
    </row>
    <row r="14" ht="12.75" customHeight="1">
      <c r="A14" s="154" t="s">
        <v>183</v>
      </c>
      <c r="B14" s="154" t="s">
        <v>184</v>
      </c>
      <c r="C14" s="155">
        <v>15.0</v>
      </c>
      <c r="G14" s="154" t="s">
        <v>185</v>
      </c>
      <c r="H14" s="154" t="s">
        <v>186</v>
      </c>
      <c r="I14" s="155">
        <v>6.0</v>
      </c>
    </row>
    <row r="15" ht="12.75" customHeight="1">
      <c r="A15" s="154" t="s">
        <v>187</v>
      </c>
      <c r="B15" s="154" t="s">
        <v>188</v>
      </c>
      <c r="C15" s="155">
        <v>12.5</v>
      </c>
      <c r="G15" s="154" t="s">
        <v>189</v>
      </c>
      <c r="H15" s="154" t="s">
        <v>190</v>
      </c>
      <c r="I15" s="155">
        <v>3.0</v>
      </c>
    </row>
    <row r="16" ht="12.75" customHeight="1">
      <c r="A16" s="154" t="s">
        <v>191</v>
      </c>
      <c r="B16" s="154" t="s">
        <v>192</v>
      </c>
      <c r="C16" s="155">
        <v>15.0</v>
      </c>
      <c r="G16" s="154" t="s">
        <v>193</v>
      </c>
      <c r="H16" s="154" t="s">
        <v>194</v>
      </c>
      <c r="I16" s="155">
        <v>10.0</v>
      </c>
    </row>
    <row r="17" ht="12.75" customHeight="1">
      <c r="A17" s="154" t="s">
        <v>195</v>
      </c>
      <c r="B17" s="154" t="s">
        <v>196</v>
      </c>
      <c r="C17" s="155">
        <v>12.5</v>
      </c>
      <c r="G17" s="154" t="s">
        <v>197</v>
      </c>
      <c r="H17" s="154" t="s">
        <v>198</v>
      </c>
      <c r="I17" s="155">
        <v>2.0</v>
      </c>
    </row>
    <row r="18" ht="12.75" customHeight="1">
      <c r="A18" s="154" t="s">
        <v>199</v>
      </c>
      <c r="B18" s="154" t="s">
        <v>200</v>
      </c>
      <c r="C18" s="155">
        <v>12.5</v>
      </c>
      <c r="G18" s="154" t="s">
        <v>201</v>
      </c>
      <c r="H18" s="154" t="s">
        <v>202</v>
      </c>
      <c r="I18" s="155">
        <v>5.0</v>
      </c>
    </row>
    <row r="19" ht="12.75" customHeight="1">
      <c r="A19" s="154" t="s">
        <v>203</v>
      </c>
      <c r="B19" s="154" t="s">
        <v>204</v>
      </c>
      <c r="C19" s="155">
        <v>12.5</v>
      </c>
      <c r="G19" s="154" t="s">
        <v>205</v>
      </c>
      <c r="H19" s="154" t="s">
        <v>206</v>
      </c>
      <c r="I19" s="155">
        <v>5.0</v>
      </c>
    </row>
    <row r="20" ht="12.75" customHeight="1">
      <c r="A20" s="154" t="s">
        <v>207</v>
      </c>
      <c r="B20" s="154" t="s">
        <v>208</v>
      </c>
      <c r="C20" s="155">
        <v>15.0</v>
      </c>
      <c r="G20" s="154" t="s">
        <v>209</v>
      </c>
      <c r="H20" s="154" t="s">
        <v>210</v>
      </c>
      <c r="I20" s="155">
        <v>2.5</v>
      </c>
    </row>
    <row r="21" ht="12.75" customHeight="1">
      <c r="A21" s="154" t="s">
        <v>211</v>
      </c>
      <c r="B21" s="154" t="s">
        <v>212</v>
      </c>
      <c r="C21" s="155">
        <v>15.0</v>
      </c>
      <c r="G21" s="154" t="s">
        <v>213</v>
      </c>
      <c r="H21" s="154" t="s">
        <v>214</v>
      </c>
      <c r="I21" s="155">
        <v>2.5</v>
      </c>
    </row>
    <row r="22" ht="12.75" customHeight="1">
      <c r="A22" s="154" t="s">
        <v>215</v>
      </c>
      <c r="B22" s="154" t="s">
        <v>216</v>
      </c>
      <c r="C22" s="155">
        <v>12.5</v>
      </c>
      <c r="H22" s="154" t="s">
        <v>217</v>
      </c>
    </row>
    <row r="23" ht="12.75" customHeight="1">
      <c r="A23" s="154" t="s">
        <v>218</v>
      </c>
      <c r="B23" s="154" t="s">
        <v>219</v>
      </c>
      <c r="C23" s="155">
        <v>12.5</v>
      </c>
      <c r="G23" s="154" t="s">
        <v>220</v>
      </c>
      <c r="H23" s="154" t="s">
        <v>221</v>
      </c>
      <c r="I23" s="155">
        <v>2.5</v>
      </c>
    </row>
    <row r="24" ht="12.75" customHeight="1">
      <c r="A24" s="154" t="s">
        <v>222</v>
      </c>
      <c r="B24" s="154" t="s">
        <v>223</v>
      </c>
      <c r="C24" s="155">
        <v>12.5</v>
      </c>
    </row>
    <row r="25" ht="12.75" customHeight="1">
      <c r="A25" s="154" t="s">
        <v>224</v>
      </c>
      <c r="B25" s="154" t="s">
        <v>225</v>
      </c>
      <c r="C25" s="155">
        <v>12.5</v>
      </c>
      <c r="H25" s="154" t="s">
        <v>226</v>
      </c>
      <c r="I25" s="155">
        <v>2.0</v>
      </c>
    </row>
    <row r="26" ht="12.75" customHeight="1">
      <c r="A26" s="154" t="s">
        <v>227</v>
      </c>
      <c r="B26" s="154" t="s">
        <v>228</v>
      </c>
      <c r="C26" s="155">
        <v>12.5</v>
      </c>
    </row>
    <row r="27" ht="12.75" customHeight="1">
      <c r="A27" s="154" t="s">
        <v>229</v>
      </c>
      <c r="B27" s="154" t="s">
        <v>230</v>
      </c>
      <c r="C27" s="155">
        <v>15.0</v>
      </c>
    </row>
    <row r="28" ht="12.75" customHeight="1">
      <c r="A28" s="154" t="s">
        <v>231</v>
      </c>
      <c r="B28" s="154" t="s">
        <v>232</v>
      </c>
      <c r="C28" s="155">
        <v>15.0</v>
      </c>
    </row>
    <row r="29" ht="12.75" customHeight="1">
      <c r="A29" s="154" t="s">
        <v>233</v>
      </c>
      <c r="B29" s="154" t="s">
        <v>234</v>
      </c>
      <c r="C29" s="155">
        <v>15.0</v>
      </c>
    </row>
    <row r="30" ht="12.75" customHeight="1">
      <c r="A30" s="154" t="s">
        <v>235</v>
      </c>
      <c r="B30" s="154" t="s">
        <v>236</v>
      </c>
      <c r="C30" s="155">
        <v>15.0</v>
      </c>
    </row>
    <row r="31" ht="12.75" customHeight="1">
      <c r="A31" s="154" t="s">
        <v>237</v>
      </c>
      <c r="B31" s="154" t="s">
        <v>238</v>
      </c>
      <c r="C31" s="155">
        <v>15.0</v>
      </c>
    </row>
    <row r="32" ht="12.75" customHeight="1">
      <c r="A32" s="154" t="s">
        <v>239</v>
      </c>
      <c r="B32" s="154" t="s">
        <v>240</v>
      </c>
      <c r="C32" s="155">
        <v>15.0</v>
      </c>
    </row>
    <row r="33" ht="12.75" customHeight="1">
      <c r="A33" s="154" t="s">
        <v>241</v>
      </c>
      <c r="B33" s="154" t="s">
        <v>242</v>
      </c>
      <c r="C33" s="155">
        <v>12.5</v>
      </c>
    </row>
    <row r="34" ht="12.75" customHeight="1">
      <c r="A34" s="154" t="s">
        <v>243</v>
      </c>
      <c r="B34" s="154" t="s">
        <v>244</v>
      </c>
      <c r="C34" s="155">
        <v>12.5</v>
      </c>
    </row>
    <row r="35" ht="12.75" customHeight="1">
      <c r="A35" s="154" t="s">
        <v>245</v>
      </c>
      <c r="B35" s="154" t="s">
        <v>246</v>
      </c>
      <c r="C35" s="155">
        <v>15.0</v>
      </c>
    </row>
    <row r="36" ht="12.75" customHeight="1">
      <c r="A36" s="154" t="s">
        <v>247</v>
      </c>
      <c r="B36" s="154" t="s">
        <v>248</v>
      </c>
      <c r="C36" s="155">
        <v>15.0</v>
      </c>
    </row>
    <row r="37" ht="12.75" customHeight="1">
      <c r="A37" s="154" t="s">
        <v>249</v>
      </c>
      <c r="B37" s="154" t="s">
        <v>250</v>
      </c>
      <c r="C37" s="155">
        <v>15.0</v>
      </c>
    </row>
    <row r="38" ht="12.75" customHeight="1">
      <c r="A38" s="154" t="s">
        <v>251</v>
      </c>
      <c r="B38" s="154" t="s">
        <v>250</v>
      </c>
      <c r="C38" s="155">
        <v>15.0</v>
      </c>
    </row>
    <row r="39" ht="12.75" customHeight="1">
      <c r="A39" s="154" t="s">
        <v>252</v>
      </c>
      <c r="B39" s="154" t="s">
        <v>253</v>
      </c>
      <c r="C39" s="155">
        <v>15.0</v>
      </c>
    </row>
    <row r="40" ht="12.75" customHeight="1">
      <c r="A40" s="154" t="s">
        <v>254</v>
      </c>
      <c r="B40" s="154" t="s">
        <v>253</v>
      </c>
      <c r="C40" s="155">
        <v>15.0</v>
      </c>
    </row>
    <row r="41" ht="12.75" customHeight="1">
      <c r="B41" s="154" t="s">
        <v>255</v>
      </c>
    </row>
    <row r="42" ht="12.75" customHeight="1">
      <c r="A42" s="154" t="s">
        <v>256</v>
      </c>
      <c r="B42" s="154" t="s">
        <v>257</v>
      </c>
      <c r="C42" s="155">
        <v>12.5</v>
      </c>
    </row>
    <row r="43" ht="12.75" customHeight="1">
      <c r="A43" s="154" t="s">
        <v>258</v>
      </c>
      <c r="B43" s="154" t="s">
        <v>259</v>
      </c>
      <c r="C43" s="155">
        <v>12.5</v>
      </c>
    </row>
    <row r="44" ht="12.75" customHeight="1">
      <c r="A44" s="154" t="s">
        <v>260</v>
      </c>
      <c r="B44" s="154" t="s">
        <v>261</v>
      </c>
      <c r="C44" s="155">
        <v>12.5</v>
      </c>
    </row>
    <row r="45" ht="12.75" customHeight="1">
      <c r="A45" s="154" t="s">
        <v>262</v>
      </c>
      <c r="B45" s="154" t="s">
        <v>263</v>
      </c>
      <c r="C45" s="155">
        <v>12.5</v>
      </c>
    </row>
    <row r="46" ht="12.75" customHeight="1">
      <c r="A46" s="154" t="s">
        <v>264</v>
      </c>
      <c r="B46" s="154" t="s">
        <v>265</v>
      </c>
      <c r="C46" s="155">
        <v>15.0</v>
      </c>
    </row>
    <row r="47" ht="12.75" customHeight="1">
      <c r="A47" s="154" t="s">
        <v>266</v>
      </c>
      <c r="B47" s="154" t="s">
        <v>267</v>
      </c>
      <c r="C47" s="155">
        <v>15.0</v>
      </c>
    </row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2008-03-17T14:13:52Z</dcterms:created>
  <dc:creator>Kelvin Mitchell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