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brahimkhalil/Desktop/"/>
    </mc:Choice>
  </mc:AlternateContent>
  <xr:revisionPtr revIDLastSave="0" documentId="8_{041E9A63-56DC-AD40-B546-5DC97E9732A5}" xr6:coauthVersionLast="47" xr6:coauthVersionMax="47" xr10:uidLastSave="{00000000-0000-0000-0000-000000000000}"/>
  <bookViews>
    <workbookView xWindow="0" yWindow="500" windowWidth="25600" windowHeight="14020" xr2:uid="{00000000-000D-0000-FFFF-FFFF00000000}"/>
  </bookViews>
  <sheets>
    <sheet name="11&quot; Purchase Order Inc Line 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3" i="1"/>
  <c r="K34" i="1"/>
  <c r="K8" i="1"/>
  <c r="K5" i="1"/>
  <c r="K6" i="1"/>
  <c r="K7" i="1"/>
  <c r="K9" i="1"/>
  <c r="K10" i="1"/>
  <c r="K11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6" i="1"/>
  <c r="K37" i="1"/>
  <c r="K38" i="1"/>
  <c r="K4" i="1"/>
  <c r="K39" i="1" l="1"/>
  <c r="K40" i="1" s="1"/>
  <c r="K41" i="1" s="1"/>
</calcChain>
</file>

<file path=xl/sharedStrings.xml><?xml version="1.0" encoding="utf-8"?>
<sst xmlns="http://schemas.openxmlformats.org/spreadsheetml/2006/main" count="173" uniqueCount="129">
  <si>
    <t xml:space="preserve"> Product Description</t>
  </si>
  <si>
    <t>Case Unit</t>
  </si>
  <si>
    <t>£</t>
  </si>
  <si>
    <t>SIZE</t>
  </si>
  <si>
    <t>8oz</t>
  </si>
  <si>
    <t>12oz</t>
  </si>
  <si>
    <t>2oz</t>
  </si>
  <si>
    <t xml:space="preserve">Mielle Rosemary Mint Scalp &amp; Hair Strengthening Oil </t>
  </si>
  <si>
    <t xml:space="preserve">Mielle Rosemary Mint Strengthening Edge Gel </t>
  </si>
  <si>
    <t xml:space="preserve">Mielle Rosemary Mint Strengthening Shampoo </t>
  </si>
  <si>
    <t>Mielle Rosemary Mint Strengthening Hair Masque 12oz</t>
  </si>
  <si>
    <t>Order Code</t>
  </si>
  <si>
    <t>85000126546</t>
  </si>
  <si>
    <t>85000126540</t>
  </si>
  <si>
    <t>85000126548</t>
  </si>
  <si>
    <t>85000126547</t>
  </si>
  <si>
    <t>85000126549</t>
  </si>
  <si>
    <t>12oz.</t>
  </si>
  <si>
    <t>Cost/carton</t>
  </si>
  <si>
    <t>Total</t>
  </si>
  <si>
    <t>VAT</t>
  </si>
  <si>
    <t>Grand Total</t>
  </si>
  <si>
    <t>EB0001</t>
  </si>
  <si>
    <t>EB0002</t>
  </si>
  <si>
    <t>EB0003</t>
  </si>
  <si>
    <t>EB0004</t>
  </si>
  <si>
    <t>EB0005</t>
  </si>
  <si>
    <t>EB0006</t>
  </si>
  <si>
    <t>EB0007</t>
  </si>
  <si>
    <t>EB0008</t>
  </si>
  <si>
    <t>EB0009</t>
  </si>
  <si>
    <t>EB0010</t>
  </si>
  <si>
    <t>EB0011</t>
  </si>
  <si>
    <t>EB0012</t>
  </si>
  <si>
    <t>EB0013</t>
  </si>
  <si>
    <t>EB0014</t>
  </si>
  <si>
    <t>EB0015</t>
  </si>
  <si>
    <t>EB0016</t>
  </si>
  <si>
    <t>EB0017</t>
  </si>
  <si>
    <t>EB0018</t>
  </si>
  <si>
    <t>EB0019</t>
  </si>
  <si>
    <t>EB0020</t>
  </si>
  <si>
    <t>EB0021</t>
  </si>
  <si>
    <t>EB0022</t>
  </si>
  <si>
    <t>EB0023</t>
  </si>
  <si>
    <t>EB0024</t>
  </si>
  <si>
    <t>EB0025</t>
  </si>
  <si>
    <t>EB0026</t>
  </si>
  <si>
    <t>EB0027</t>
  </si>
  <si>
    <t>EB0028</t>
  </si>
  <si>
    <t>EB0029</t>
  </si>
  <si>
    <t>EB0030</t>
  </si>
  <si>
    <t>EB0031</t>
  </si>
  <si>
    <t>EB0032</t>
  </si>
  <si>
    <t>Product Code (EAN)</t>
  </si>
  <si>
    <t xml:space="preserve">Unit  Price </t>
  </si>
  <si>
    <t xml:space="preserve">Case  Price </t>
  </si>
  <si>
    <t>Availbilty (Cases)</t>
  </si>
  <si>
    <t>Cases needed</t>
  </si>
  <si>
    <t>Eucerin Repairing Foot Cream 10% Urea 2x100ml</t>
  </si>
  <si>
    <t>4005808903993</t>
  </si>
  <si>
    <t>COO</t>
  </si>
  <si>
    <t>FR</t>
  </si>
  <si>
    <t xml:space="preserve">Eucerin Ultra Repair Plus Hand Cream With 5% Urea 2x75ml </t>
  </si>
  <si>
    <t>4005808706716</t>
  </si>
  <si>
    <t>2x75ml</t>
  </si>
  <si>
    <t>2x100ml</t>
  </si>
  <si>
    <t>Bioderma Sébium Purifying Cleansing Foaming Gel 2 x 200ml</t>
  </si>
  <si>
    <t>3401526010868</t>
  </si>
  <si>
    <t xml:space="preserve">Eucerin Active Lipcare 2x4.8g Ph5 </t>
  </si>
  <si>
    <t xml:space="preserve">2x4.8g </t>
  </si>
  <si>
    <t>4005900990587</t>
  </si>
  <si>
    <t>Eucerin Anti-Pigment Serum Duo 30ml</t>
  </si>
  <si>
    <t>30ml</t>
  </si>
  <si>
    <t>3282779069519</t>
  </si>
  <si>
    <t xml:space="preserve">Avène Healing Gel 30ml Cicalfate+ </t>
  </si>
  <si>
    <t>4005800210617</t>
  </si>
  <si>
    <t>3499320004558</t>
  </si>
  <si>
    <t xml:space="preserve">Cetaphil Moisturising Lotion - 473ml </t>
  </si>
  <si>
    <t>2x200ml</t>
  </si>
  <si>
    <t>PL</t>
  </si>
  <si>
    <t>CA</t>
  </si>
  <si>
    <t>La Roche-Posay Corrective Anti-recurrence Treatment Effaclar Duo+ 40ml Effaclar Duo+M</t>
  </si>
  <si>
    <t>3337875863377</t>
  </si>
  <si>
    <t>40ml</t>
  </si>
  <si>
    <t>La Roche-Posay Effaclar 3-Step Anti-Blemish System</t>
  </si>
  <si>
    <t>0883140035282</t>
  </si>
  <si>
    <t>200ml+200ml+40ml</t>
  </si>
  <si>
    <t xml:space="preserve">La Roche-Posay Cicaplast Baume B5+ - Soothing Repairing Balm 40ml  </t>
  </si>
  <si>
    <t>3337875816847</t>
  </si>
  <si>
    <t>3337875750042</t>
  </si>
  <si>
    <t xml:space="preserve">La Roche-Posay Effaclar Duo (+) 40ml </t>
  </si>
  <si>
    <t>US</t>
  </si>
  <si>
    <t xml:space="preserve">Mielle Rosemary Mint Strengt Leave in Cond. </t>
  </si>
  <si>
    <t xml:space="preserve">Paula's Choice Skin Perfecting 2% BHA Liquid Exfoliant - Trial Size (30ml) </t>
  </si>
  <si>
    <t>655439020169</t>
  </si>
  <si>
    <t>655439060073</t>
  </si>
  <si>
    <t>PAULA'S CHOICE CLEAR CLEANSER 30ML</t>
  </si>
  <si>
    <t>125ml</t>
  </si>
  <si>
    <t>8720181258107</t>
  </si>
  <si>
    <t>5011451103948</t>
  </si>
  <si>
    <t xml:space="preserve">SIMPLE 125ML REPLEN MOIST (NON UK/EU) </t>
  </si>
  <si>
    <t>Simple Refresh Facial Wash Gel- Export</t>
  </si>
  <si>
    <t>8720181258060</t>
  </si>
  <si>
    <t>Simple Moisturising Foaming Face Wash</t>
  </si>
  <si>
    <t>150ml</t>
  </si>
  <si>
    <t>769915190977</t>
  </si>
  <si>
    <t>The Ordinary Glycolic Acid 7% Toning Solution 240ml</t>
  </si>
  <si>
    <t>The Ordinary Niacinamide 10% + Zinc 1% 30ml</t>
  </si>
  <si>
    <t>769915190313</t>
  </si>
  <si>
    <t>240ml</t>
  </si>
  <si>
    <t>769915190250</t>
  </si>
  <si>
    <t xml:space="preserve">The Ordinary Alpha Arbutin 2% + HA </t>
  </si>
  <si>
    <t xml:space="preserve">The Ordinary Lactic Acid 5% + HA 30ml </t>
  </si>
  <si>
    <t>769915190281</t>
  </si>
  <si>
    <t>The Ordinary AHA 30% + BHA 2% Peeling Solution 30ml</t>
  </si>
  <si>
    <t xml:space="preserve">The Ordinary Hyaluronic Acid 2% + B5 </t>
  </si>
  <si>
    <t xml:space="preserve">The Ordinary Caffeine Solution 5% + EGCG 30ml </t>
  </si>
  <si>
    <t>3662361002726</t>
  </si>
  <si>
    <t>SVR Sebiaclear Mat+Pores 40ml</t>
  </si>
  <si>
    <t>3662361001835</t>
  </si>
  <si>
    <t xml:space="preserve">SVR Sebiaclear Active Gel 40ml </t>
  </si>
  <si>
    <t>3662361003402</t>
  </si>
  <si>
    <t>SVR Sebiaclear Anti-Imperfections Foaming Gel 400ml</t>
  </si>
  <si>
    <t>400ml</t>
  </si>
  <si>
    <t>3662361003396</t>
  </si>
  <si>
    <t>SVR Sebiaclear Anti-Blemishes Foaming Gel 200ml</t>
  </si>
  <si>
    <t>200ml</t>
  </si>
  <si>
    <t>Emmy Beauty Price List 2024 All prices exculding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</si>
</sst>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Calibri"/>
    </font>
    <font>
      <sz val="10"/>
      <name val="Tahoma"/>
      <family val="2"/>
    </font>
    <font>
      <sz val="15"/>
      <name val="Tahoma"/>
      <family val="2"/>
    </font>
    <font>
      <sz val="15"/>
      <name val="Arial"/>
      <family val="2"/>
    </font>
    <font>
      <sz val="25"/>
      <name val="Tahoma"/>
      <family val="2"/>
    </font>
    <font>
      <sz val="10"/>
      <name val="Arial"/>
      <family val="2"/>
    </font>
    <font>
      <b/>
      <sz val="15"/>
      <name val="Arial"/>
      <family val="2"/>
    </font>
    <font>
      <b/>
      <sz val="15"/>
      <color rgb="FF000000"/>
      <name val="Arial"/>
      <family val="2"/>
    </font>
    <font>
      <sz val="15"/>
      <color rgb="FF00000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2"/>
      <color rgb="FF000000"/>
      <name val="Arial"/>
      <family val="2"/>
    </font>
    <font>
      <sz val="12"/>
      <name val="Arial Nova"/>
      <family val="2"/>
    </font>
    <font>
      <b/>
      <sz val="15"/>
      <name val="Tahoma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9" fillId="0" borderId="0"/>
    <xf numFmtId="0" fontId="9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/>
    <xf numFmtId="0" fontId="1" fillId="2" borderId="1" xfId="0" applyFont="1" applyFill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1" fontId="1" fillId="0" borderId="0" xfId="0" applyNumberFormat="1" applyFont="1"/>
    <xf numFmtId="1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wrapText="1"/>
    </xf>
  </cellXfs>
  <cellStyles count="4">
    <cellStyle name="Normal" xfId="0" builtinId="0"/>
    <cellStyle name="Normal 2" xfId="1" xr:uid="{F5F86F4A-7F05-4C09-A3D0-3CA348862AD0}"/>
    <cellStyle name="Normal 3" xfId="3" xr:uid="{F5F334D3-36C9-43A5-9CA3-09FD63098E6E}"/>
    <cellStyle name="Normal 4" xfId="2" xr:uid="{66F7CB66-A675-458D-B364-82400797B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selection activeCell="C34" sqref="C34"/>
    </sheetView>
  </sheetViews>
  <sheetFormatPr baseColWidth="10" defaultColWidth="9.1640625" defaultRowHeight="13" x14ac:dyDescent="0.15"/>
  <cols>
    <col min="1" max="1" width="21.83203125" style="1" bestFit="1" customWidth="1"/>
    <col min="2" max="2" width="26.5" style="1" customWidth="1"/>
    <col min="3" max="3" width="87.5" style="1" bestFit="1" customWidth="1"/>
    <col min="4" max="4" width="18.6640625" style="4" customWidth="1"/>
    <col min="5" max="5" width="11.83203125" style="1" customWidth="1"/>
    <col min="6" max="6" width="14.5" style="1" customWidth="1"/>
    <col min="7" max="7" width="14" style="1" customWidth="1"/>
    <col min="8" max="8" width="14" style="28" customWidth="1"/>
    <col min="9" max="9" width="14" style="1" customWidth="1"/>
    <col min="10" max="10" width="15.1640625" style="1" customWidth="1"/>
    <col min="11" max="11" width="19.5" style="1" customWidth="1"/>
    <col min="12" max="16384" width="9.1640625" style="1"/>
  </cols>
  <sheetData>
    <row r="1" spans="1:16" ht="31" x14ac:dyDescent="0.3">
      <c r="C1" s="3" t="s">
        <v>128</v>
      </c>
      <c r="D1" s="3"/>
    </row>
    <row r="2" spans="1:16" s="2" customFormat="1" ht="40" x14ac:dyDescent="0.2">
      <c r="A2" s="10" t="s">
        <v>11</v>
      </c>
      <c r="B2" s="11" t="s">
        <v>54</v>
      </c>
      <c r="C2" s="6" t="s">
        <v>0</v>
      </c>
      <c r="D2" s="5" t="s">
        <v>3</v>
      </c>
      <c r="E2" s="9" t="s">
        <v>1</v>
      </c>
      <c r="F2" s="9" t="s">
        <v>55</v>
      </c>
      <c r="G2" s="9" t="s">
        <v>56</v>
      </c>
      <c r="H2" s="29" t="s">
        <v>57</v>
      </c>
      <c r="I2" s="9" t="s">
        <v>61</v>
      </c>
      <c r="J2" s="26" t="s">
        <v>58</v>
      </c>
      <c r="K2" s="27" t="s">
        <v>18</v>
      </c>
      <c r="P2" s="7"/>
    </row>
    <row r="3" spans="1:16" ht="19" x14ac:dyDescent="0.2">
      <c r="A3" s="14"/>
      <c r="B3" s="12"/>
      <c r="C3" s="13"/>
      <c r="D3" s="13"/>
      <c r="E3" s="8"/>
      <c r="F3" s="6" t="s">
        <v>2</v>
      </c>
      <c r="G3" s="6" t="s">
        <v>2</v>
      </c>
      <c r="H3" s="30"/>
      <c r="I3" s="6"/>
      <c r="J3" s="24"/>
      <c r="K3" s="24"/>
    </row>
    <row r="4" spans="1:16" ht="16" x14ac:dyDescent="0.2">
      <c r="A4" s="14" t="s">
        <v>22</v>
      </c>
      <c r="B4" s="12" t="s">
        <v>74</v>
      </c>
      <c r="C4" s="18" t="s">
        <v>75</v>
      </c>
      <c r="D4" s="18" t="s">
        <v>73</v>
      </c>
      <c r="E4" s="14">
        <v>1</v>
      </c>
      <c r="F4" s="14">
        <v>6.5</v>
      </c>
      <c r="G4" s="14">
        <v>6.5</v>
      </c>
      <c r="H4" s="31">
        <v>60</v>
      </c>
      <c r="I4" s="17" t="s">
        <v>62</v>
      </c>
      <c r="J4" s="24"/>
      <c r="K4" s="24">
        <f>G7*J4</f>
        <v>0</v>
      </c>
    </row>
    <row r="5" spans="1:16" ht="16" x14ac:dyDescent="0.2">
      <c r="A5" s="14" t="s">
        <v>23</v>
      </c>
      <c r="B5" s="12" t="s">
        <v>68</v>
      </c>
      <c r="C5" s="18" t="s">
        <v>67</v>
      </c>
      <c r="D5" s="18" t="s">
        <v>79</v>
      </c>
      <c r="E5" s="14">
        <v>1</v>
      </c>
      <c r="F5" s="14">
        <v>7.6</v>
      </c>
      <c r="G5" s="17">
        <v>7.6</v>
      </c>
      <c r="H5" s="31">
        <v>220</v>
      </c>
      <c r="I5" s="17" t="s">
        <v>80</v>
      </c>
      <c r="J5" s="24"/>
      <c r="K5" s="24">
        <f>G8*J5</f>
        <v>0</v>
      </c>
    </row>
    <row r="6" spans="1:16" ht="16" x14ac:dyDescent="0.2">
      <c r="A6" s="14" t="s">
        <v>24</v>
      </c>
      <c r="B6" s="12" t="s">
        <v>77</v>
      </c>
      <c r="C6" s="18" t="s">
        <v>78</v>
      </c>
      <c r="D6" s="18">
        <v>473</v>
      </c>
      <c r="E6" s="14">
        <v>1</v>
      </c>
      <c r="F6" s="14">
        <v>5.47</v>
      </c>
      <c r="G6" s="17">
        <v>5.47</v>
      </c>
      <c r="H6" s="31">
        <v>90</v>
      </c>
      <c r="I6" s="17" t="s">
        <v>81</v>
      </c>
      <c r="J6" s="24"/>
      <c r="K6" s="24">
        <f>G9*J6</f>
        <v>0</v>
      </c>
    </row>
    <row r="7" spans="1:16" ht="16" x14ac:dyDescent="0.2">
      <c r="A7" s="14" t="s">
        <v>25</v>
      </c>
      <c r="B7" s="12" t="s">
        <v>60</v>
      </c>
      <c r="C7" s="18" t="s">
        <v>59</v>
      </c>
      <c r="D7" s="18" t="s">
        <v>66</v>
      </c>
      <c r="E7" s="14">
        <v>1</v>
      </c>
      <c r="F7" s="14">
        <v>8.6</v>
      </c>
      <c r="G7" s="17">
        <v>8.6</v>
      </c>
      <c r="H7" s="31">
        <v>246</v>
      </c>
      <c r="I7" s="17" t="s">
        <v>80</v>
      </c>
      <c r="J7" s="24"/>
      <c r="K7" s="24">
        <f>G10*J7</f>
        <v>0</v>
      </c>
    </row>
    <row r="8" spans="1:16" ht="16" x14ac:dyDescent="0.2">
      <c r="A8" s="14" t="s">
        <v>26</v>
      </c>
      <c r="B8" s="12" t="s">
        <v>64</v>
      </c>
      <c r="C8" s="18" t="s">
        <v>63</v>
      </c>
      <c r="D8" s="18" t="s">
        <v>65</v>
      </c>
      <c r="E8" s="14">
        <v>1</v>
      </c>
      <c r="F8" s="14">
        <v>7.02</v>
      </c>
      <c r="G8" s="17">
        <v>7.02</v>
      </c>
      <c r="H8" s="31">
        <v>246</v>
      </c>
      <c r="I8" s="17" t="s">
        <v>80</v>
      </c>
      <c r="J8" s="24"/>
      <c r="K8" s="24">
        <f>G6*J8</f>
        <v>0</v>
      </c>
    </row>
    <row r="9" spans="1:16" ht="16" x14ac:dyDescent="0.2">
      <c r="A9" s="14" t="s">
        <v>27</v>
      </c>
      <c r="B9" s="12" t="s">
        <v>71</v>
      </c>
      <c r="C9" s="18" t="s">
        <v>69</v>
      </c>
      <c r="D9" s="18" t="s">
        <v>70</v>
      </c>
      <c r="E9" s="14">
        <v>1</v>
      </c>
      <c r="F9" s="14">
        <v>3.48</v>
      </c>
      <c r="G9" s="14">
        <v>3.48</v>
      </c>
      <c r="H9" s="31">
        <v>69</v>
      </c>
      <c r="I9" s="17" t="s">
        <v>80</v>
      </c>
      <c r="J9" s="24"/>
      <c r="K9" s="24">
        <f>G6*J9</f>
        <v>0</v>
      </c>
    </row>
    <row r="10" spans="1:16" ht="16" x14ac:dyDescent="0.2">
      <c r="A10" s="14" t="s">
        <v>28</v>
      </c>
      <c r="B10" s="12" t="s">
        <v>76</v>
      </c>
      <c r="C10" s="18" t="s">
        <v>72</v>
      </c>
      <c r="D10" s="18" t="s">
        <v>73</v>
      </c>
      <c r="E10" s="14">
        <v>1</v>
      </c>
      <c r="F10" s="14">
        <v>24.73</v>
      </c>
      <c r="G10" s="14">
        <v>24.73</v>
      </c>
      <c r="H10" s="31">
        <v>12</v>
      </c>
      <c r="I10" s="17" t="s">
        <v>80</v>
      </c>
      <c r="J10" s="24"/>
      <c r="K10" s="24">
        <f>G4*J10</f>
        <v>0</v>
      </c>
    </row>
    <row r="11" spans="1:16" ht="16" x14ac:dyDescent="0.2">
      <c r="A11" s="14" t="s">
        <v>29</v>
      </c>
      <c r="B11" s="12" t="s">
        <v>83</v>
      </c>
      <c r="C11" s="18" t="s">
        <v>82</v>
      </c>
      <c r="D11" s="18" t="s">
        <v>84</v>
      </c>
      <c r="E11" s="14">
        <v>3</v>
      </c>
      <c r="F11" s="14">
        <v>10.44</v>
      </c>
      <c r="G11" s="17">
        <v>31.32</v>
      </c>
      <c r="H11" s="31">
        <v>360</v>
      </c>
      <c r="I11" s="17" t="s">
        <v>62</v>
      </c>
      <c r="J11" s="24"/>
      <c r="K11" s="24">
        <f t="shared" ref="K11:K38" si="0">G11*J11</f>
        <v>0</v>
      </c>
    </row>
    <row r="12" spans="1:16" ht="16" x14ac:dyDescent="0.2">
      <c r="A12" s="14" t="s">
        <v>30</v>
      </c>
      <c r="B12" s="12" t="s">
        <v>86</v>
      </c>
      <c r="C12" s="18" t="s">
        <v>85</v>
      </c>
      <c r="D12" s="18" t="s">
        <v>87</v>
      </c>
      <c r="E12" s="14">
        <v>6</v>
      </c>
      <c r="F12" s="14">
        <v>24.14</v>
      </c>
      <c r="G12" s="17">
        <v>144.84</v>
      </c>
      <c r="H12" s="31">
        <v>20</v>
      </c>
      <c r="I12" s="17" t="s">
        <v>62</v>
      </c>
      <c r="J12" s="24"/>
      <c r="K12" s="24">
        <v>0</v>
      </c>
    </row>
    <row r="13" spans="1:16" ht="16" x14ac:dyDescent="0.2">
      <c r="A13" s="14" t="s">
        <v>31</v>
      </c>
      <c r="B13" s="12" t="s">
        <v>89</v>
      </c>
      <c r="C13" s="18" t="s">
        <v>88</v>
      </c>
      <c r="D13" s="18" t="s">
        <v>84</v>
      </c>
      <c r="E13" s="14">
        <v>3</v>
      </c>
      <c r="F13" s="14">
        <v>6.1</v>
      </c>
      <c r="G13" s="17">
        <v>18.3</v>
      </c>
      <c r="H13" s="31">
        <v>240</v>
      </c>
      <c r="I13" s="17" t="s">
        <v>62</v>
      </c>
      <c r="J13" s="24"/>
      <c r="K13" s="24">
        <f t="shared" si="0"/>
        <v>0</v>
      </c>
    </row>
    <row r="14" spans="1:16" ht="16" x14ac:dyDescent="0.2">
      <c r="A14" s="14" t="s">
        <v>32</v>
      </c>
      <c r="B14" s="12" t="s">
        <v>90</v>
      </c>
      <c r="C14" s="18" t="s">
        <v>91</v>
      </c>
      <c r="D14" s="18" t="s">
        <v>84</v>
      </c>
      <c r="E14" s="14">
        <v>3</v>
      </c>
      <c r="F14" s="14">
        <v>8.33</v>
      </c>
      <c r="G14" s="17">
        <v>24.99</v>
      </c>
      <c r="H14" s="31">
        <v>0</v>
      </c>
      <c r="I14" s="17" t="s">
        <v>62</v>
      </c>
      <c r="J14" s="24"/>
      <c r="K14" s="24">
        <f t="shared" si="0"/>
        <v>0</v>
      </c>
    </row>
    <row r="15" spans="1:16" ht="16" x14ac:dyDescent="0.2">
      <c r="A15" s="14" t="s">
        <v>33</v>
      </c>
      <c r="B15" s="12" t="s">
        <v>15</v>
      </c>
      <c r="C15" s="14" t="s">
        <v>10</v>
      </c>
      <c r="D15" s="14" t="s">
        <v>5</v>
      </c>
      <c r="E15" s="14">
        <v>6</v>
      </c>
      <c r="F15" s="14">
        <v>5.35</v>
      </c>
      <c r="G15" s="17">
        <v>32.1</v>
      </c>
      <c r="H15" s="31">
        <v>600</v>
      </c>
      <c r="I15" s="17" t="s">
        <v>92</v>
      </c>
      <c r="J15" s="24"/>
      <c r="K15" s="24">
        <f t="shared" si="0"/>
        <v>0</v>
      </c>
    </row>
    <row r="16" spans="1:16" ht="16" x14ac:dyDescent="0.2">
      <c r="A16" s="14" t="s">
        <v>34</v>
      </c>
      <c r="B16" s="12" t="s">
        <v>12</v>
      </c>
      <c r="C16" s="18" t="s">
        <v>7</v>
      </c>
      <c r="D16" s="18" t="s">
        <v>5</v>
      </c>
      <c r="E16" s="14">
        <v>12</v>
      </c>
      <c r="F16" s="14">
        <v>5.35</v>
      </c>
      <c r="G16" s="17">
        <v>64.2</v>
      </c>
      <c r="H16" s="31">
        <v>600</v>
      </c>
      <c r="I16" s="17" t="s">
        <v>92</v>
      </c>
      <c r="J16" s="24"/>
      <c r="K16" s="24">
        <f t="shared" si="0"/>
        <v>0</v>
      </c>
    </row>
    <row r="17" spans="1:11" ht="16" x14ac:dyDescent="0.2">
      <c r="A17" s="14" t="s">
        <v>35</v>
      </c>
      <c r="B17" s="12" t="s">
        <v>16</v>
      </c>
      <c r="C17" s="18" t="s">
        <v>9</v>
      </c>
      <c r="D17" s="18" t="s">
        <v>5</v>
      </c>
      <c r="E17" s="14">
        <v>6</v>
      </c>
      <c r="F17" s="14">
        <v>5.35</v>
      </c>
      <c r="G17" s="17">
        <v>32.1</v>
      </c>
      <c r="H17" s="31">
        <v>600</v>
      </c>
      <c r="I17" s="17" t="s">
        <v>92</v>
      </c>
      <c r="J17" s="24"/>
      <c r="K17" s="24">
        <f t="shared" si="0"/>
        <v>0</v>
      </c>
    </row>
    <row r="18" spans="1:11" ht="16" x14ac:dyDescent="0.2">
      <c r="A18" s="14" t="s">
        <v>36</v>
      </c>
      <c r="B18" s="12" t="s">
        <v>13</v>
      </c>
      <c r="C18" s="15" t="s">
        <v>93</v>
      </c>
      <c r="D18" s="15" t="s">
        <v>17</v>
      </c>
      <c r="E18" s="15">
        <v>6</v>
      </c>
      <c r="F18" s="15">
        <v>5.35</v>
      </c>
      <c r="G18" s="19">
        <v>32.1</v>
      </c>
      <c r="H18" s="31">
        <v>600</v>
      </c>
      <c r="I18" s="17" t="s">
        <v>92</v>
      </c>
      <c r="J18" s="24"/>
      <c r="K18" s="24">
        <f t="shared" si="0"/>
        <v>0</v>
      </c>
    </row>
    <row r="19" spans="1:11" ht="16" x14ac:dyDescent="0.2">
      <c r="A19" s="14" t="s">
        <v>37</v>
      </c>
      <c r="B19" s="12" t="s">
        <v>14</v>
      </c>
      <c r="C19" s="18" t="s">
        <v>8</v>
      </c>
      <c r="D19" s="18" t="s">
        <v>6</v>
      </c>
      <c r="E19" s="14">
        <v>12</v>
      </c>
      <c r="F19" s="14">
        <v>3.75</v>
      </c>
      <c r="G19" s="17">
        <v>45</v>
      </c>
      <c r="H19" s="31">
        <v>200</v>
      </c>
      <c r="I19" s="17" t="s">
        <v>92</v>
      </c>
      <c r="J19" s="24"/>
      <c r="K19" s="24">
        <f t="shared" si="0"/>
        <v>0</v>
      </c>
    </row>
    <row r="20" spans="1:11" ht="16" x14ac:dyDescent="0.2">
      <c r="A20" s="14" t="s">
        <v>38</v>
      </c>
      <c r="B20" s="12" t="s">
        <v>95</v>
      </c>
      <c r="C20" s="18" t="s">
        <v>94</v>
      </c>
      <c r="D20" s="18" t="s">
        <v>73</v>
      </c>
      <c r="E20" s="14">
        <v>1</v>
      </c>
      <c r="F20" s="14">
        <v>8.6999999999999993</v>
      </c>
      <c r="G20" s="17">
        <v>8.6999999999999993</v>
      </c>
      <c r="H20" s="31">
        <v>440</v>
      </c>
      <c r="I20" s="17" t="s">
        <v>92</v>
      </c>
      <c r="J20" s="24"/>
      <c r="K20" s="24">
        <f t="shared" si="0"/>
        <v>0</v>
      </c>
    </row>
    <row r="21" spans="1:11" ht="16" x14ac:dyDescent="0.2">
      <c r="A21" s="14" t="s">
        <v>39</v>
      </c>
      <c r="B21" s="12" t="s">
        <v>96</v>
      </c>
      <c r="C21" s="14" t="s">
        <v>97</v>
      </c>
      <c r="D21" s="14" t="s">
        <v>73</v>
      </c>
      <c r="E21" s="14">
        <v>1</v>
      </c>
      <c r="F21" s="14">
        <v>3.2</v>
      </c>
      <c r="G21" s="17">
        <v>3.2</v>
      </c>
      <c r="H21" s="31">
        <v>36</v>
      </c>
      <c r="I21" s="17" t="s">
        <v>92</v>
      </c>
      <c r="J21" s="24"/>
      <c r="K21" s="24">
        <f t="shared" si="0"/>
        <v>0</v>
      </c>
    </row>
    <row r="22" spans="1:11" ht="16" x14ac:dyDescent="0.2">
      <c r="A22" s="14" t="s">
        <v>40</v>
      </c>
      <c r="B22" s="12" t="s">
        <v>100</v>
      </c>
      <c r="C22" s="18" t="s">
        <v>101</v>
      </c>
      <c r="D22" s="18" t="s">
        <v>98</v>
      </c>
      <c r="E22" s="14">
        <v>6</v>
      </c>
      <c r="F22" s="14">
        <v>1.69</v>
      </c>
      <c r="G22" s="17">
        <v>10.14</v>
      </c>
      <c r="H22" s="31">
        <v>510</v>
      </c>
      <c r="I22" s="17" t="s">
        <v>80</v>
      </c>
      <c r="J22" s="24"/>
      <c r="K22" s="24">
        <f t="shared" si="0"/>
        <v>0</v>
      </c>
    </row>
    <row r="23" spans="1:11" ht="16" x14ac:dyDescent="0.2">
      <c r="A23" s="14" t="s">
        <v>41</v>
      </c>
      <c r="B23" s="12" t="s">
        <v>103</v>
      </c>
      <c r="C23" s="18" t="s">
        <v>102</v>
      </c>
      <c r="D23" s="18" t="s">
        <v>105</v>
      </c>
      <c r="E23" s="14">
        <v>6</v>
      </c>
      <c r="F23" s="14">
        <v>1.69</v>
      </c>
      <c r="G23" s="17">
        <v>10.14</v>
      </c>
      <c r="H23" s="31">
        <v>510</v>
      </c>
      <c r="I23" s="17" t="s">
        <v>80</v>
      </c>
      <c r="J23" s="24"/>
      <c r="K23" s="24">
        <f t="shared" si="0"/>
        <v>0</v>
      </c>
    </row>
    <row r="24" spans="1:11" ht="16" x14ac:dyDescent="0.2">
      <c r="A24" s="14" t="s">
        <v>42</v>
      </c>
      <c r="B24" s="12" t="s">
        <v>99</v>
      </c>
      <c r="C24" s="18" t="s">
        <v>104</v>
      </c>
      <c r="D24" s="18" t="s">
        <v>105</v>
      </c>
      <c r="E24" s="14">
        <v>6</v>
      </c>
      <c r="F24" s="14">
        <v>1.69</v>
      </c>
      <c r="G24" s="17">
        <v>10.14</v>
      </c>
      <c r="H24" s="31">
        <v>510</v>
      </c>
      <c r="I24" s="17" t="s">
        <v>80</v>
      </c>
      <c r="J24" s="24"/>
      <c r="K24" s="24">
        <f t="shared" si="0"/>
        <v>0</v>
      </c>
    </row>
    <row r="25" spans="1:11" ht="16" x14ac:dyDescent="0.2">
      <c r="A25" s="14" t="s">
        <v>43</v>
      </c>
      <c r="B25" s="12" t="s">
        <v>118</v>
      </c>
      <c r="C25" s="18" t="s">
        <v>119</v>
      </c>
      <c r="D25" s="18" t="s">
        <v>84</v>
      </c>
      <c r="E25" s="14">
        <v>1</v>
      </c>
      <c r="F25" s="14">
        <v>6.07</v>
      </c>
      <c r="G25" s="17">
        <v>6.07</v>
      </c>
      <c r="H25" s="31">
        <v>60</v>
      </c>
      <c r="I25" s="17" t="s">
        <v>62</v>
      </c>
      <c r="J25" s="24"/>
      <c r="K25" s="24">
        <f t="shared" ref="K25:K31" si="1">G29*J25</f>
        <v>0</v>
      </c>
    </row>
    <row r="26" spans="1:11" ht="16" x14ac:dyDescent="0.2">
      <c r="A26" s="14" t="s">
        <v>44</v>
      </c>
      <c r="B26" s="12" t="s">
        <v>120</v>
      </c>
      <c r="C26" s="18" t="s">
        <v>121</v>
      </c>
      <c r="D26" s="18" t="s">
        <v>84</v>
      </c>
      <c r="E26" s="14">
        <v>1</v>
      </c>
      <c r="F26" s="14">
        <v>6.78</v>
      </c>
      <c r="G26" s="17">
        <v>6.78</v>
      </c>
      <c r="H26" s="31">
        <v>60</v>
      </c>
      <c r="I26" s="17" t="s">
        <v>62</v>
      </c>
      <c r="J26" s="24"/>
      <c r="K26" s="24">
        <f t="shared" si="1"/>
        <v>0</v>
      </c>
    </row>
    <row r="27" spans="1:11" ht="16" x14ac:dyDescent="0.2">
      <c r="A27" s="14" t="s">
        <v>45</v>
      </c>
      <c r="B27" s="12" t="s">
        <v>122</v>
      </c>
      <c r="C27" s="18" t="s">
        <v>123</v>
      </c>
      <c r="D27" s="18" t="s">
        <v>124</v>
      </c>
      <c r="E27" s="14">
        <v>1</v>
      </c>
      <c r="F27" s="14">
        <v>6.78</v>
      </c>
      <c r="G27" s="17">
        <v>6.78</v>
      </c>
      <c r="H27" s="31">
        <v>60</v>
      </c>
      <c r="I27" s="17" t="s">
        <v>62</v>
      </c>
      <c r="J27" s="24"/>
      <c r="K27" s="24">
        <f t="shared" si="1"/>
        <v>0</v>
      </c>
    </row>
    <row r="28" spans="1:11" ht="16" x14ac:dyDescent="0.2">
      <c r="A28" s="14" t="s">
        <v>46</v>
      </c>
      <c r="B28" s="12" t="s">
        <v>125</v>
      </c>
      <c r="C28" s="18" t="s">
        <v>126</v>
      </c>
      <c r="D28" s="18" t="s">
        <v>127</v>
      </c>
      <c r="E28" s="14">
        <v>1</v>
      </c>
      <c r="F28" s="14">
        <v>4.74</v>
      </c>
      <c r="G28" s="17">
        <v>4.74</v>
      </c>
      <c r="H28" s="31">
        <v>60</v>
      </c>
      <c r="I28" s="17" t="s">
        <v>62</v>
      </c>
      <c r="J28" s="24"/>
      <c r="K28" s="24">
        <f t="shared" si="1"/>
        <v>0</v>
      </c>
    </row>
    <row r="29" spans="1:11" ht="16" x14ac:dyDescent="0.2">
      <c r="A29" s="14" t="s">
        <v>47</v>
      </c>
      <c r="B29" s="12" t="s">
        <v>106</v>
      </c>
      <c r="C29" s="18" t="s">
        <v>107</v>
      </c>
      <c r="D29" s="18" t="s">
        <v>110</v>
      </c>
      <c r="E29" s="14">
        <v>1</v>
      </c>
      <c r="F29" s="14">
        <v>8.43</v>
      </c>
      <c r="G29" s="17">
        <v>8.43</v>
      </c>
      <c r="H29" s="31">
        <v>3221</v>
      </c>
      <c r="I29" s="17" t="s">
        <v>81</v>
      </c>
      <c r="J29" s="24"/>
      <c r="K29" s="24">
        <f t="shared" si="1"/>
        <v>0</v>
      </c>
    </row>
    <row r="30" spans="1:11" ht="16" x14ac:dyDescent="0.2">
      <c r="A30" s="14" t="s">
        <v>48</v>
      </c>
      <c r="B30" s="12" t="s">
        <v>109</v>
      </c>
      <c r="C30" s="18" t="s">
        <v>108</v>
      </c>
      <c r="D30" s="18" t="s">
        <v>73</v>
      </c>
      <c r="E30" s="14">
        <v>1</v>
      </c>
      <c r="F30" s="14">
        <v>4.5999999999999996</v>
      </c>
      <c r="G30" s="17">
        <v>4.5999999999999996</v>
      </c>
      <c r="H30" s="31">
        <v>1035</v>
      </c>
      <c r="I30" s="17" t="s">
        <v>81</v>
      </c>
      <c r="J30" s="24"/>
      <c r="K30" s="24">
        <f t="shared" si="1"/>
        <v>0</v>
      </c>
    </row>
    <row r="31" spans="1:11" ht="16" x14ac:dyDescent="0.2">
      <c r="A31" s="14" t="s">
        <v>49</v>
      </c>
      <c r="B31" s="12" t="s">
        <v>111</v>
      </c>
      <c r="C31" s="18" t="s">
        <v>112</v>
      </c>
      <c r="D31" s="18" t="s">
        <v>73</v>
      </c>
      <c r="E31" s="14">
        <v>1</v>
      </c>
      <c r="F31" s="14">
        <v>7.26</v>
      </c>
      <c r="G31" s="17">
        <v>7.26</v>
      </c>
      <c r="H31" s="31">
        <v>510</v>
      </c>
      <c r="I31" s="17" t="s">
        <v>81</v>
      </c>
      <c r="J31" s="24"/>
      <c r="K31" s="24">
        <f t="shared" si="1"/>
        <v>0</v>
      </c>
    </row>
    <row r="32" spans="1:11" ht="16" x14ac:dyDescent="0.2">
      <c r="A32" s="14" t="s">
        <v>50</v>
      </c>
      <c r="B32" s="12" t="s">
        <v>114</v>
      </c>
      <c r="C32" s="14" t="s">
        <v>113</v>
      </c>
      <c r="D32" s="18" t="s">
        <v>73</v>
      </c>
      <c r="E32" s="14">
        <v>1</v>
      </c>
      <c r="F32" s="14">
        <v>5.07</v>
      </c>
      <c r="G32" s="17">
        <v>5.07</v>
      </c>
      <c r="H32" s="31">
        <v>99</v>
      </c>
      <c r="I32" s="17" t="s">
        <v>81</v>
      </c>
      <c r="J32" s="24"/>
      <c r="K32" s="24">
        <f t="shared" ref="K32:K34" si="2">G36*J32</f>
        <v>0</v>
      </c>
    </row>
    <row r="33" spans="1:11" ht="16" x14ac:dyDescent="0.2">
      <c r="A33" s="14" t="s">
        <v>51</v>
      </c>
      <c r="B33" s="16">
        <v>769915190199</v>
      </c>
      <c r="C33" s="14" t="s">
        <v>116</v>
      </c>
      <c r="D33" s="18" t="s">
        <v>73</v>
      </c>
      <c r="E33" s="14">
        <v>1</v>
      </c>
      <c r="F33" s="14">
        <v>5.8</v>
      </c>
      <c r="G33" s="17">
        <v>5.8</v>
      </c>
      <c r="H33" s="31">
        <v>510</v>
      </c>
      <c r="I33" s="17" t="s">
        <v>81</v>
      </c>
      <c r="J33" s="24"/>
      <c r="K33" s="24">
        <f t="shared" si="2"/>
        <v>0</v>
      </c>
    </row>
    <row r="34" spans="1:11" ht="16" x14ac:dyDescent="0.2">
      <c r="A34" s="14" t="s">
        <v>52</v>
      </c>
      <c r="B34" s="16">
        <v>769915191004</v>
      </c>
      <c r="C34" s="14" t="s">
        <v>115</v>
      </c>
      <c r="D34" s="18" t="s">
        <v>73</v>
      </c>
      <c r="E34" s="14">
        <v>1</v>
      </c>
      <c r="F34" s="14">
        <v>6.16</v>
      </c>
      <c r="G34" s="17">
        <v>6.16</v>
      </c>
      <c r="H34" s="31">
        <v>680</v>
      </c>
      <c r="I34" s="17" t="s">
        <v>81</v>
      </c>
      <c r="J34" s="24"/>
      <c r="K34" s="24">
        <f t="shared" si="2"/>
        <v>0</v>
      </c>
    </row>
    <row r="35" spans="1:11" s="23" customFormat="1" ht="16" x14ac:dyDescent="0.2">
      <c r="A35" s="14" t="s">
        <v>53</v>
      </c>
      <c r="B35" s="16">
        <v>769915190670</v>
      </c>
      <c r="C35" s="14" t="s">
        <v>117</v>
      </c>
      <c r="D35" s="14" t="s">
        <v>4</v>
      </c>
      <c r="E35" s="14">
        <v>1</v>
      </c>
      <c r="F35" s="14">
        <v>5.8</v>
      </c>
      <c r="G35" s="17">
        <v>5.8</v>
      </c>
      <c r="H35" s="31">
        <v>240</v>
      </c>
      <c r="I35" s="17" t="s">
        <v>81</v>
      </c>
      <c r="J35" s="24"/>
      <c r="K35" s="24">
        <v>0</v>
      </c>
    </row>
    <row r="36" spans="1:11" s="23" customFormat="1" ht="16" x14ac:dyDescent="0.2">
      <c r="A36" s="14"/>
      <c r="B36" s="21"/>
      <c r="C36" s="20"/>
      <c r="D36" s="20"/>
      <c r="E36" s="20"/>
      <c r="F36" s="20"/>
      <c r="G36" s="22"/>
      <c r="H36" s="32"/>
      <c r="I36" s="22"/>
      <c r="J36" s="25"/>
      <c r="K36" s="24">
        <f t="shared" si="0"/>
        <v>0</v>
      </c>
    </row>
    <row r="37" spans="1:11" s="23" customFormat="1" ht="16" x14ac:dyDescent="0.2">
      <c r="A37" s="14"/>
      <c r="B37" s="21"/>
      <c r="C37" s="20"/>
      <c r="D37" s="20"/>
      <c r="E37" s="20"/>
      <c r="F37" s="20"/>
      <c r="G37" s="22"/>
      <c r="H37" s="32"/>
      <c r="I37" s="22"/>
      <c r="J37" s="25"/>
      <c r="K37" s="24">
        <f t="shared" si="0"/>
        <v>0</v>
      </c>
    </row>
    <row r="38" spans="1:11" ht="16" x14ac:dyDescent="0.2">
      <c r="A38" s="14"/>
      <c r="B38" s="15"/>
      <c r="C38" s="15"/>
      <c r="D38" s="15"/>
      <c r="E38" s="15"/>
      <c r="F38" s="15"/>
      <c r="G38" s="19"/>
      <c r="H38" s="33"/>
      <c r="I38" s="19"/>
      <c r="J38" s="24"/>
      <c r="K38" s="24">
        <f t="shared" si="0"/>
        <v>0</v>
      </c>
    </row>
    <row r="39" spans="1:11" x14ac:dyDescent="0.15">
      <c r="G39" s="34" t="s">
        <v>19</v>
      </c>
      <c r="H39" s="34"/>
      <c r="I39" s="34"/>
      <c r="J39" s="34"/>
      <c r="K39" s="1">
        <f>SUM(K4:K38)</f>
        <v>0</v>
      </c>
    </row>
    <row r="40" spans="1:11" x14ac:dyDescent="0.15">
      <c r="J40" s="1" t="s">
        <v>20</v>
      </c>
      <c r="K40" s="1">
        <f>K39*20%</f>
        <v>0</v>
      </c>
    </row>
    <row r="41" spans="1:11" x14ac:dyDescent="0.15">
      <c r="J41" s="1" t="s">
        <v>21</v>
      </c>
      <c r="K41" s="1">
        <f>K39+K40</f>
        <v>0</v>
      </c>
    </row>
  </sheetData>
  <mergeCells count="1">
    <mergeCell ref="G39:J39"/>
  </mergeCells>
  <phoneticPr fontId="16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11" Purchase Order Inc Line 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Underwood</dc:creator>
  <cp:lastModifiedBy>Ibrahim Khalil</cp:lastModifiedBy>
  <cp:lastPrinted>2021-03-02T14:13:29Z</cp:lastPrinted>
  <dcterms:created xsi:type="dcterms:W3CDTF">2021-03-02T12:26:15Z</dcterms:created>
  <dcterms:modified xsi:type="dcterms:W3CDTF">2024-08-29T13:09:05Z</dcterms:modified>
</cp:coreProperties>
</file>