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LEJANDRO\OneDrive\Desktop\"/>
    </mc:Choice>
  </mc:AlternateContent>
  <xr:revisionPtr revIDLastSave="0" documentId="13_ncr:1_{A90097A2-FCCE-4265-97C9-F51EECA5F919}" xr6:coauthVersionLast="47" xr6:coauthVersionMax="47" xr10:uidLastSave="{00000000-0000-0000-0000-000000000000}"/>
  <bookViews>
    <workbookView xWindow="-120" yWindow="-120" windowWidth="20730" windowHeight="11040" tabRatio="848" xr2:uid="{11CE0872-8545-4D4F-9523-C9DACA433F78}"/>
  </bookViews>
  <sheets>
    <sheet name="Análisis" sheetId="2" r:id="rId1"/>
    <sheet name="Ranking General" sheetId="4" r:id="rId2"/>
    <sheet name="Ranking por Ind" sheetId="10" r:id="rId3"/>
    <sheet name="Matriz metodológica" sheetId="5" r:id="rId4"/>
    <sheet name="Observaciones Generales" sheetId="3" r:id="rId5"/>
    <sheet name="CTI por NC" sheetId="8" r:id="rId6"/>
    <sheet name="CTI por Pje" sheetId="9" r:id="rId7"/>
  </sheets>
  <definedNames>
    <definedName name="_xlnm._FilterDatabase" localSheetId="1" hidden="1">'Ranking General'!$G$3:$J$39</definedName>
    <definedName name="_xlnm._FilterDatabase" localSheetId="2" hidden="1">'Ranking por Ind'!$B$128:$E$164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H23" i="9"/>
  <c r="I23" i="9"/>
  <c r="J23" i="9"/>
  <c r="K23" i="9"/>
  <c r="L23" i="9"/>
  <c r="M23" i="9"/>
  <c r="N23" i="9"/>
  <c r="O23" i="9"/>
  <c r="P23" i="9"/>
  <c r="Q23" i="9"/>
  <c r="R23" i="9"/>
  <c r="S23" i="9"/>
  <c r="T23" i="9"/>
  <c r="U23" i="9"/>
  <c r="V23" i="9"/>
  <c r="W23" i="9"/>
  <c r="X23" i="9"/>
  <c r="Y23" i="9"/>
  <c r="Z23" i="9"/>
  <c r="AA23" i="9"/>
  <c r="AB23" i="9"/>
  <c r="AC23" i="9"/>
  <c r="AD23" i="9"/>
  <c r="AE23" i="9"/>
  <c r="AF23" i="9"/>
  <c r="AG23" i="9"/>
  <c r="AH23" i="9"/>
  <c r="AI23" i="9"/>
  <c r="AJ23" i="9"/>
  <c r="AK23" i="9"/>
  <c r="AL23" i="9"/>
  <c r="AM23" i="9"/>
  <c r="AN23" i="9"/>
  <c r="AO23" i="9"/>
  <c r="F23" i="9"/>
  <c r="AP4" i="9"/>
  <c r="AP5" i="9"/>
  <c r="AP6" i="9"/>
  <c r="AP7" i="9"/>
  <c r="AP8" i="9"/>
  <c r="AP9" i="9"/>
  <c r="AP10" i="9"/>
  <c r="AP11" i="9"/>
  <c r="AP12" i="9"/>
  <c r="AP13" i="9"/>
  <c r="AP14" i="9"/>
  <c r="AP15" i="9"/>
  <c r="AP16" i="9"/>
  <c r="AP17" i="9"/>
  <c r="AP18" i="9"/>
  <c r="AP19" i="9"/>
  <c r="AP20" i="9"/>
  <c r="AP21" i="9"/>
  <c r="AP22" i="9"/>
  <c r="AP3" i="9"/>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E24" i="8"/>
  <c r="AO4" i="8"/>
  <c r="AO5" i="8"/>
  <c r="AO6" i="8"/>
  <c r="AO7" i="8"/>
  <c r="AO8" i="8"/>
  <c r="AO9" i="8"/>
  <c r="AO10" i="8"/>
  <c r="AO11" i="8"/>
  <c r="AO12" i="8"/>
  <c r="AO13" i="8"/>
  <c r="AO14" i="8"/>
  <c r="AO15" i="8"/>
  <c r="AO16" i="8"/>
  <c r="AO17" i="8"/>
  <c r="AO18" i="8"/>
  <c r="AO19" i="8"/>
  <c r="AO20" i="8"/>
  <c r="AO21" i="8"/>
  <c r="AO22" i="8"/>
  <c r="AO23" i="8"/>
  <c r="DI5" i="2"/>
  <c r="DI6" i="2"/>
  <c r="DI7" i="2"/>
  <c r="DI8" i="2"/>
  <c r="DI9" i="2"/>
  <c r="DI10" i="2"/>
  <c r="DI11" i="2"/>
  <c r="DI12" i="2"/>
  <c r="DI13" i="2"/>
  <c r="DI14" i="2"/>
  <c r="DI15" i="2"/>
  <c r="DI16" i="2"/>
  <c r="DI17" i="2"/>
  <c r="DI18" i="2"/>
  <c r="DI19" i="2"/>
  <c r="DI20" i="2"/>
  <c r="DI21" i="2"/>
  <c r="DI22" i="2"/>
  <c r="DI23" i="2"/>
  <c r="DI4" i="2"/>
  <c r="DI24" i="2" s="1"/>
  <c r="DH24" i="2"/>
  <c r="DF5" i="2"/>
  <c r="DF6" i="2"/>
  <c r="DF7" i="2"/>
  <c r="DF8" i="2"/>
  <c r="DF9" i="2"/>
  <c r="DF10" i="2"/>
  <c r="DF11" i="2"/>
  <c r="DF12" i="2"/>
  <c r="DF13" i="2"/>
  <c r="DF14" i="2"/>
  <c r="DF15" i="2"/>
  <c r="DF16" i="2"/>
  <c r="DF17" i="2"/>
  <c r="DF18" i="2"/>
  <c r="DF19" i="2"/>
  <c r="DF20" i="2"/>
  <c r="DF21" i="2"/>
  <c r="DF22" i="2"/>
  <c r="DF23" i="2"/>
  <c r="DF4" i="2"/>
  <c r="DF24" i="2" s="1"/>
  <c r="DE24" i="2"/>
  <c r="DC5" i="2"/>
  <c r="DC6" i="2"/>
  <c r="DC7" i="2"/>
  <c r="DC8" i="2"/>
  <c r="DC9" i="2"/>
  <c r="DC10" i="2"/>
  <c r="DC11" i="2"/>
  <c r="DC12" i="2"/>
  <c r="DC13" i="2"/>
  <c r="DC14" i="2"/>
  <c r="DC15" i="2"/>
  <c r="DC16" i="2"/>
  <c r="DC17" i="2"/>
  <c r="DC18" i="2"/>
  <c r="DC19" i="2"/>
  <c r="DC20" i="2"/>
  <c r="DC21" i="2"/>
  <c r="DC22" i="2"/>
  <c r="DC23" i="2"/>
  <c r="DC4" i="2"/>
  <c r="DC24" i="2" s="1"/>
  <c r="DB24" i="2"/>
  <c r="CY24" i="2"/>
  <c r="CZ5" i="2"/>
  <c r="CZ6" i="2"/>
  <c r="CZ7" i="2"/>
  <c r="CZ8" i="2"/>
  <c r="CZ9" i="2"/>
  <c r="CZ10" i="2"/>
  <c r="CZ11" i="2"/>
  <c r="CZ12" i="2"/>
  <c r="CZ13" i="2"/>
  <c r="CZ14" i="2"/>
  <c r="CZ15" i="2"/>
  <c r="CZ16" i="2"/>
  <c r="CZ17" i="2"/>
  <c r="CZ18" i="2"/>
  <c r="CZ19" i="2"/>
  <c r="CZ20" i="2"/>
  <c r="CZ21" i="2"/>
  <c r="CZ22" i="2"/>
  <c r="CZ23" i="2"/>
  <c r="CZ4" i="2"/>
  <c r="CZ24" i="2" s="1"/>
  <c r="CV24" i="2"/>
  <c r="CW5" i="2"/>
  <c r="CW6" i="2"/>
  <c r="CW7" i="2"/>
  <c r="CW8" i="2"/>
  <c r="CW9" i="2"/>
  <c r="CW10" i="2"/>
  <c r="CW11" i="2"/>
  <c r="CW12" i="2"/>
  <c r="CW13" i="2"/>
  <c r="CW14" i="2"/>
  <c r="CW15" i="2"/>
  <c r="CW16" i="2"/>
  <c r="CW17" i="2"/>
  <c r="CW18" i="2"/>
  <c r="CW19" i="2"/>
  <c r="CW20" i="2"/>
  <c r="CW21" i="2"/>
  <c r="CW22" i="2"/>
  <c r="CW23" i="2"/>
  <c r="CW4" i="2"/>
  <c r="CW24" i="2" s="1"/>
  <c r="CT12" i="2"/>
  <c r="CT5" i="2"/>
  <c r="CT6" i="2"/>
  <c r="CT7" i="2"/>
  <c r="CT8" i="2"/>
  <c r="CT9" i="2"/>
  <c r="CT10" i="2"/>
  <c r="CT11" i="2"/>
  <c r="CT13" i="2"/>
  <c r="CT14" i="2"/>
  <c r="CT15" i="2"/>
  <c r="CT16" i="2"/>
  <c r="CT17" i="2"/>
  <c r="CT18" i="2"/>
  <c r="CT19" i="2"/>
  <c r="CT20" i="2"/>
  <c r="CT21" i="2"/>
  <c r="CT22" i="2"/>
  <c r="CT23" i="2"/>
  <c r="CT4" i="2"/>
  <c r="CS24" i="2"/>
  <c r="CP24" i="2"/>
  <c r="CQ5" i="2"/>
  <c r="CQ6" i="2"/>
  <c r="CQ7" i="2"/>
  <c r="CQ8" i="2"/>
  <c r="CQ9" i="2"/>
  <c r="CQ10" i="2"/>
  <c r="CQ11" i="2"/>
  <c r="CQ12" i="2"/>
  <c r="CQ13" i="2"/>
  <c r="CQ14" i="2"/>
  <c r="CQ15" i="2"/>
  <c r="CQ16" i="2"/>
  <c r="CQ17" i="2"/>
  <c r="CQ18" i="2"/>
  <c r="CQ19" i="2"/>
  <c r="CQ20" i="2"/>
  <c r="CQ21" i="2"/>
  <c r="CQ22" i="2"/>
  <c r="CQ23" i="2"/>
  <c r="CQ4" i="2"/>
  <c r="CM24" i="2"/>
  <c r="CN5" i="2"/>
  <c r="CN6" i="2"/>
  <c r="CN7" i="2"/>
  <c r="CN8" i="2"/>
  <c r="CN9" i="2"/>
  <c r="CN10" i="2"/>
  <c r="CN11" i="2"/>
  <c r="CN12" i="2"/>
  <c r="CN13" i="2"/>
  <c r="CN14" i="2"/>
  <c r="CN15" i="2"/>
  <c r="CN16" i="2"/>
  <c r="CN17" i="2"/>
  <c r="CN18" i="2"/>
  <c r="CN19" i="2"/>
  <c r="CN20" i="2"/>
  <c r="CN21" i="2"/>
  <c r="CN22" i="2"/>
  <c r="CN23" i="2"/>
  <c r="CN4" i="2"/>
  <c r="CN24" i="2" s="1"/>
  <c r="CK5" i="2"/>
  <c r="CK6" i="2"/>
  <c r="CK7" i="2"/>
  <c r="CK8" i="2"/>
  <c r="CK9" i="2"/>
  <c r="CK10" i="2"/>
  <c r="CK11" i="2"/>
  <c r="CK12" i="2"/>
  <c r="CK13" i="2"/>
  <c r="CK14" i="2"/>
  <c r="CK15" i="2"/>
  <c r="CK16" i="2"/>
  <c r="CK17" i="2"/>
  <c r="CK18" i="2"/>
  <c r="CK19" i="2"/>
  <c r="CK20" i="2"/>
  <c r="CK21" i="2"/>
  <c r="CK22" i="2"/>
  <c r="CK23" i="2"/>
  <c r="CK4" i="2"/>
  <c r="CK24" i="2" s="1"/>
  <c r="CJ24" i="2"/>
  <c r="CG24" i="2"/>
  <c r="CH5" i="2"/>
  <c r="CH6" i="2"/>
  <c r="CH7" i="2"/>
  <c r="CH8" i="2"/>
  <c r="CH9" i="2"/>
  <c r="CH10" i="2"/>
  <c r="CH11" i="2"/>
  <c r="CH12" i="2"/>
  <c r="CH13" i="2"/>
  <c r="CH14" i="2"/>
  <c r="CH15" i="2"/>
  <c r="CH16" i="2"/>
  <c r="CH17" i="2"/>
  <c r="CH18" i="2"/>
  <c r="CH19" i="2"/>
  <c r="CH20" i="2"/>
  <c r="CH21" i="2"/>
  <c r="CH22" i="2"/>
  <c r="CH23" i="2"/>
  <c r="CH4" i="2"/>
  <c r="CH24" i="2" s="1"/>
  <c r="CE5" i="2"/>
  <c r="CE6" i="2"/>
  <c r="CE7" i="2"/>
  <c r="CE8" i="2"/>
  <c r="CE9" i="2"/>
  <c r="CE10" i="2"/>
  <c r="CE11" i="2"/>
  <c r="CE12" i="2"/>
  <c r="CE13" i="2"/>
  <c r="CE14" i="2"/>
  <c r="CE15" i="2"/>
  <c r="CE16" i="2"/>
  <c r="CE17" i="2"/>
  <c r="CE18" i="2"/>
  <c r="CE19" i="2"/>
  <c r="CE20" i="2"/>
  <c r="CE21" i="2"/>
  <c r="CE22" i="2"/>
  <c r="CE23" i="2"/>
  <c r="CE4" i="2"/>
  <c r="CE24" i="2" s="1"/>
  <c r="CD24" i="2"/>
  <c r="CB5" i="2"/>
  <c r="CB6" i="2"/>
  <c r="CB7" i="2"/>
  <c r="CB8" i="2"/>
  <c r="CB9" i="2"/>
  <c r="CB10" i="2"/>
  <c r="CB11" i="2"/>
  <c r="CB12" i="2"/>
  <c r="CB13" i="2"/>
  <c r="CB14" i="2"/>
  <c r="CB15" i="2"/>
  <c r="CB16" i="2"/>
  <c r="CB17" i="2"/>
  <c r="CB18" i="2"/>
  <c r="CB19" i="2"/>
  <c r="CB20" i="2"/>
  <c r="CB21" i="2"/>
  <c r="CB22" i="2"/>
  <c r="CB23" i="2"/>
  <c r="CB4" i="2"/>
  <c r="CA24" i="2"/>
  <c r="BY5" i="2"/>
  <c r="BY6" i="2"/>
  <c r="BY7" i="2"/>
  <c r="BY8" i="2"/>
  <c r="BY9" i="2"/>
  <c r="BY10" i="2"/>
  <c r="BY11" i="2"/>
  <c r="BY12" i="2"/>
  <c r="BY13" i="2"/>
  <c r="BY14" i="2"/>
  <c r="BY15" i="2"/>
  <c r="BY16" i="2"/>
  <c r="BY17" i="2"/>
  <c r="BY18" i="2"/>
  <c r="BY19" i="2"/>
  <c r="BY20" i="2"/>
  <c r="BY21" i="2"/>
  <c r="BY22" i="2"/>
  <c r="BY23" i="2"/>
  <c r="BY4" i="2"/>
  <c r="BX24" i="2"/>
  <c r="BV5" i="2"/>
  <c r="BV6" i="2"/>
  <c r="BV7" i="2"/>
  <c r="BV8" i="2"/>
  <c r="BV9" i="2"/>
  <c r="BV10" i="2"/>
  <c r="BV11" i="2"/>
  <c r="BV12" i="2"/>
  <c r="BV13" i="2"/>
  <c r="BV14" i="2"/>
  <c r="BV15" i="2"/>
  <c r="BV16" i="2"/>
  <c r="BV17" i="2"/>
  <c r="BV18" i="2"/>
  <c r="BV19" i="2"/>
  <c r="BV20" i="2"/>
  <c r="BV21" i="2"/>
  <c r="BV22" i="2"/>
  <c r="BV23" i="2"/>
  <c r="BV4" i="2"/>
  <c r="BV24" i="2" s="1"/>
  <c r="BU24" i="2"/>
  <c r="BS5" i="2"/>
  <c r="BS6" i="2"/>
  <c r="BS7" i="2"/>
  <c r="BS8" i="2"/>
  <c r="BS9" i="2"/>
  <c r="BS10" i="2"/>
  <c r="BS11" i="2"/>
  <c r="BS12" i="2"/>
  <c r="BS13" i="2"/>
  <c r="BS14" i="2"/>
  <c r="BS15" i="2"/>
  <c r="BS16" i="2"/>
  <c r="BS17" i="2"/>
  <c r="BS18" i="2"/>
  <c r="BS19" i="2"/>
  <c r="BS20" i="2"/>
  <c r="BS21" i="2"/>
  <c r="BS22" i="2"/>
  <c r="BS23" i="2"/>
  <c r="BS4" i="2"/>
  <c r="BR24" i="2"/>
  <c r="BP5" i="2"/>
  <c r="BP6" i="2"/>
  <c r="BP7" i="2"/>
  <c r="BP8" i="2"/>
  <c r="BP9" i="2"/>
  <c r="BP10" i="2"/>
  <c r="BP11" i="2"/>
  <c r="BP12" i="2"/>
  <c r="BP13" i="2"/>
  <c r="BP14" i="2"/>
  <c r="BP15" i="2"/>
  <c r="BP16" i="2"/>
  <c r="BP17" i="2"/>
  <c r="BP18" i="2"/>
  <c r="BP19" i="2"/>
  <c r="BP20" i="2"/>
  <c r="BP21" i="2"/>
  <c r="BP22" i="2"/>
  <c r="BP23" i="2"/>
  <c r="BP4" i="2"/>
  <c r="BO24" i="2"/>
  <c r="BM5" i="2"/>
  <c r="BM6" i="2"/>
  <c r="BM7" i="2"/>
  <c r="BM8" i="2"/>
  <c r="BM9" i="2"/>
  <c r="BM10" i="2"/>
  <c r="BM11" i="2"/>
  <c r="BM12" i="2"/>
  <c r="BM13" i="2"/>
  <c r="BM14" i="2"/>
  <c r="BM15" i="2"/>
  <c r="BM16" i="2"/>
  <c r="BM17" i="2"/>
  <c r="BM18" i="2"/>
  <c r="BM19" i="2"/>
  <c r="BM20" i="2"/>
  <c r="BM21" i="2"/>
  <c r="BM22" i="2"/>
  <c r="BM23" i="2"/>
  <c r="BM4" i="2"/>
  <c r="BL24" i="2"/>
  <c r="BJ5" i="2"/>
  <c r="BJ6" i="2"/>
  <c r="BJ7" i="2"/>
  <c r="BJ8" i="2"/>
  <c r="BJ9" i="2"/>
  <c r="BJ10" i="2"/>
  <c r="BJ11" i="2"/>
  <c r="BJ12" i="2"/>
  <c r="BJ13" i="2"/>
  <c r="BJ14" i="2"/>
  <c r="BJ15" i="2"/>
  <c r="BJ16" i="2"/>
  <c r="BJ17" i="2"/>
  <c r="BJ18" i="2"/>
  <c r="BJ19" i="2"/>
  <c r="BJ20" i="2"/>
  <c r="BJ21" i="2"/>
  <c r="BJ22" i="2"/>
  <c r="BJ23" i="2"/>
  <c r="BJ4" i="2"/>
  <c r="BJ24" i="2" s="1"/>
  <c r="BI24" i="2"/>
  <c r="BG5" i="2"/>
  <c r="BG6" i="2"/>
  <c r="BG7" i="2"/>
  <c r="BG8" i="2"/>
  <c r="BG9" i="2"/>
  <c r="BG10" i="2"/>
  <c r="BG11" i="2"/>
  <c r="BG12" i="2"/>
  <c r="BG13" i="2"/>
  <c r="BG14" i="2"/>
  <c r="BG15" i="2"/>
  <c r="BG16" i="2"/>
  <c r="BG17" i="2"/>
  <c r="BG18" i="2"/>
  <c r="BG19" i="2"/>
  <c r="BG20" i="2"/>
  <c r="BG21" i="2"/>
  <c r="BG22" i="2"/>
  <c r="BG23" i="2"/>
  <c r="BG4" i="2"/>
  <c r="BF24" i="2"/>
  <c r="BD5" i="2"/>
  <c r="BD6" i="2"/>
  <c r="BD7" i="2"/>
  <c r="BD8" i="2"/>
  <c r="BD9" i="2"/>
  <c r="BD10" i="2"/>
  <c r="BD11" i="2"/>
  <c r="BD12" i="2"/>
  <c r="BD13" i="2"/>
  <c r="BD14" i="2"/>
  <c r="BD15" i="2"/>
  <c r="BD16" i="2"/>
  <c r="BD17" i="2"/>
  <c r="BD18" i="2"/>
  <c r="BD19" i="2"/>
  <c r="BD20" i="2"/>
  <c r="BD21" i="2"/>
  <c r="BD22" i="2"/>
  <c r="BD23" i="2"/>
  <c r="BD4" i="2"/>
  <c r="BC24" i="2"/>
  <c r="BA5" i="2"/>
  <c r="BA6" i="2"/>
  <c r="BA7" i="2"/>
  <c r="BA8" i="2"/>
  <c r="BA9" i="2"/>
  <c r="BA10" i="2"/>
  <c r="BA11" i="2"/>
  <c r="BA12" i="2"/>
  <c r="BA13" i="2"/>
  <c r="BA14" i="2"/>
  <c r="BA15" i="2"/>
  <c r="BA16" i="2"/>
  <c r="BA17" i="2"/>
  <c r="BA18" i="2"/>
  <c r="BA19" i="2"/>
  <c r="BA20" i="2"/>
  <c r="BA21" i="2"/>
  <c r="BA22" i="2"/>
  <c r="BA23" i="2"/>
  <c r="BA4" i="2"/>
  <c r="AZ24" i="2"/>
  <c r="AX5" i="2"/>
  <c r="AX6" i="2"/>
  <c r="AX7" i="2"/>
  <c r="AX8" i="2"/>
  <c r="AX9" i="2"/>
  <c r="AX10" i="2"/>
  <c r="AX11" i="2"/>
  <c r="AX12" i="2"/>
  <c r="AX13" i="2"/>
  <c r="AX14" i="2"/>
  <c r="AX15" i="2"/>
  <c r="AX16" i="2"/>
  <c r="AX17" i="2"/>
  <c r="AX18" i="2"/>
  <c r="AX19" i="2"/>
  <c r="AX20" i="2"/>
  <c r="AX21" i="2"/>
  <c r="AX22" i="2"/>
  <c r="AX23" i="2"/>
  <c r="AX4" i="2"/>
  <c r="AX24" i="2" s="1"/>
  <c r="AW24" i="2"/>
  <c r="AU5" i="2"/>
  <c r="AU6" i="2"/>
  <c r="AU7" i="2"/>
  <c r="AU8" i="2"/>
  <c r="AU9" i="2"/>
  <c r="AU10" i="2"/>
  <c r="AU11" i="2"/>
  <c r="AU12" i="2"/>
  <c r="AU13" i="2"/>
  <c r="AU14" i="2"/>
  <c r="AU15" i="2"/>
  <c r="AU16" i="2"/>
  <c r="AU17" i="2"/>
  <c r="AU18" i="2"/>
  <c r="AU19" i="2"/>
  <c r="AU20" i="2"/>
  <c r="AU21" i="2"/>
  <c r="AU22" i="2"/>
  <c r="AU23" i="2"/>
  <c r="AU4" i="2"/>
  <c r="AT24" i="2"/>
  <c r="AR5" i="2"/>
  <c r="AR6" i="2"/>
  <c r="AR7" i="2"/>
  <c r="AR8" i="2"/>
  <c r="AR9" i="2"/>
  <c r="AR10" i="2"/>
  <c r="AR11" i="2"/>
  <c r="AR12" i="2"/>
  <c r="AR13" i="2"/>
  <c r="AR14" i="2"/>
  <c r="AR15" i="2"/>
  <c r="AR16" i="2"/>
  <c r="AR17" i="2"/>
  <c r="AR18" i="2"/>
  <c r="AR19" i="2"/>
  <c r="AR20" i="2"/>
  <c r="AR21" i="2"/>
  <c r="AR22" i="2"/>
  <c r="AR23" i="2"/>
  <c r="AR4" i="2"/>
  <c r="AQ24" i="2"/>
  <c r="AN24" i="2"/>
  <c r="AO5" i="2"/>
  <c r="AO6" i="2"/>
  <c r="AO7" i="2"/>
  <c r="AO8" i="2"/>
  <c r="AO9" i="2"/>
  <c r="AO10" i="2"/>
  <c r="AO11" i="2"/>
  <c r="AO12" i="2"/>
  <c r="AO13" i="2"/>
  <c r="AO14" i="2"/>
  <c r="AO15" i="2"/>
  <c r="AO16" i="2"/>
  <c r="AO17" i="2"/>
  <c r="AO18" i="2"/>
  <c r="AO19" i="2"/>
  <c r="AO20" i="2"/>
  <c r="AO21" i="2"/>
  <c r="AO22" i="2"/>
  <c r="AO23" i="2"/>
  <c r="AO4" i="2"/>
  <c r="AO24" i="2" s="1"/>
  <c r="AL5" i="2"/>
  <c r="AL6" i="2"/>
  <c r="AL7" i="2"/>
  <c r="AL8" i="2"/>
  <c r="AL9" i="2"/>
  <c r="AL10" i="2"/>
  <c r="AL11" i="2"/>
  <c r="AL12" i="2"/>
  <c r="AL13" i="2"/>
  <c r="AL14" i="2"/>
  <c r="AL15" i="2"/>
  <c r="AL16" i="2"/>
  <c r="AL17" i="2"/>
  <c r="AL18" i="2"/>
  <c r="AL19" i="2"/>
  <c r="AL20" i="2"/>
  <c r="AL21" i="2"/>
  <c r="AL22" i="2"/>
  <c r="AL23" i="2"/>
  <c r="AL4" i="2"/>
  <c r="AL24" i="2" s="1"/>
  <c r="AK24" i="2"/>
  <c r="AI5" i="2"/>
  <c r="AI6" i="2"/>
  <c r="AI7" i="2"/>
  <c r="AI8" i="2"/>
  <c r="AI9" i="2"/>
  <c r="AI10" i="2"/>
  <c r="AI11" i="2"/>
  <c r="AI12" i="2"/>
  <c r="AI13" i="2"/>
  <c r="AI14" i="2"/>
  <c r="AI15" i="2"/>
  <c r="AI16" i="2"/>
  <c r="AI17" i="2"/>
  <c r="AI18" i="2"/>
  <c r="AI19" i="2"/>
  <c r="AI20" i="2"/>
  <c r="AI21" i="2"/>
  <c r="AI22" i="2"/>
  <c r="AI23" i="2"/>
  <c r="AI4" i="2"/>
  <c r="AH24" i="2"/>
  <c r="AF5" i="2"/>
  <c r="AF6" i="2"/>
  <c r="AF7" i="2"/>
  <c r="AF8" i="2"/>
  <c r="AF9" i="2"/>
  <c r="AF10" i="2"/>
  <c r="AF11" i="2"/>
  <c r="AF12" i="2"/>
  <c r="AF13" i="2"/>
  <c r="AF14" i="2"/>
  <c r="AF15" i="2"/>
  <c r="AF16" i="2"/>
  <c r="AF17" i="2"/>
  <c r="AF18" i="2"/>
  <c r="AF19" i="2"/>
  <c r="AF20" i="2"/>
  <c r="AF21" i="2"/>
  <c r="AF22" i="2"/>
  <c r="AF23" i="2"/>
  <c r="AF4" i="2"/>
  <c r="AE24" i="2"/>
  <c r="AC5" i="2"/>
  <c r="AC6" i="2"/>
  <c r="AC7" i="2"/>
  <c r="AC8" i="2"/>
  <c r="AC9" i="2"/>
  <c r="AC10" i="2"/>
  <c r="AC11" i="2"/>
  <c r="AC12" i="2"/>
  <c r="AC13" i="2"/>
  <c r="AC14" i="2"/>
  <c r="AC15" i="2"/>
  <c r="AC16" i="2"/>
  <c r="AC17" i="2"/>
  <c r="AC18" i="2"/>
  <c r="AC19" i="2"/>
  <c r="AC20" i="2"/>
  <c r="AC21" i="2"/>
  <c r="AC22" i="2"/>
  <c r="AC23" i="2"/>
  <c r="AC4" i="2"/>
  <c r="AB24" i="2"/>
  <c r="Z5" i="2"/>
  <c r="Z6" i="2"/>
  <c r="Z7" i="2"/>
  <c r="Z8" i="2"/>
  <c r="Z9" i="2"/>
  <c r="Z10" i="2"/>
  <c r="Z11" i="2"/>
  <c r="Z12" i="2"/>
  <c r="Z13" i="2"/>
  <c r="Z14" i="2"/>
  <c r="Z15" i="2"/>
  <c r="Z16" i="2"/>
  <c r="Z17" i="2"/>
  <c r="Z18" i="2"/>
  <c r="Z19" i="2"/>
  <c r="Z20" i="2"/>
  <c r="Z21" i="2"/>
  <c r="Z22" i="2"/>
  <c r="Z23" i="2"/>
  <c r="Z4" i="2"/>
  <c r="Z24" i="2" s="1"/>
  <c r="Y24" i="2"/>
  <c r="V24" i="2"/>
  <c r="W5" i="2"/>
  <c r="W6" i="2"/>
  <c r="W7" i="2"/>
  <c r="W8" i="2"/>
  <c r="W9" i="2"/>
  <c r="W10" i="2"/>
  <c r="W11" i="2"/>
  <c r="W12" i="2"/>
  <c r="W13" i="2"/>
  <c r="W14" i="2"/>
  <c r="W15" i="2"/>
  <c r="W16" i="2"/>
  <c r="W17" i="2"/>
  <c r="W18" i="2"/>
  <c r="W19" i="2"/>
  <c r="W20" i="2"/>
  <c r="W21" i="2"/>
  <c r="W22" i="2"/>
  <c r="W23" i="2"/>
  <c r="W4" i="2"/>
  <c r="S24" i="2"/>
  <c r="T5" i="2"/>
  <c r="T6" i="2"/>
  <c r="T7" i="2"/>
  <c r="T8" i="2"/>
  <c r="T9" i="2"/>
  <c r="T10" i="2"/>
  <c r="T11" i="2"/>
  <c r="T12" i="2"/>
  <c r="T13" i="2"/>
  <c r="T14" i="2"/>
  <c r="T15" i="2"/>
  <c r="T16" i="2"/>
  <c r="T17" i="2"/>
  <c r="T18" i="2"/>
  <c r="T19" i="2"/>
  <c r="T20" i="2"/>
  <c r="T21" i="2"/>
  <c r="T22" i="2"/>
  <c r="T23" i="2"/>
  <c r="T4" i="2"/>
  <c r="P24" i="2"/>
  <c r="Q5" i="2"/>
  <c r="Q6" i="2"/>
  <c r="Q7" i="2"/>
  <c r="Q8" i="2"/>
  <c r="Q9" i="2"/>
  <c r="Q10" i="2"/>
  <c r="Q11" i="2"/>
  <c r="Q12" i="2"/>
  <c r="Q13" i="2"/>
  <c r="Q14" i="2"/>
  <c r="Q15" i="2"/>
  <c r="Q16" i="2"/>
  <c r="Q17" i="2"/>
  <c r="Q18" i="2"/>
  <c r="Q19" i="2"/>
  <c r="Q20" i="2"/>
  <c r="Q21" i="2"/>
  <c r="Q22" i="2"/>
  <c r="Q23" i="2"/>
  <c r="Q4" i="2"/>
  <c r="Q24" i="2" s="1"/>
  <c r="N5" i="2"/>
  <c r="N6" i="2"/>
  <c r="N7" i="2"/>
  <c r="N8" i="2"/>
  <c r="N9" i="2"/>
  <c r="N10" i="2"/>
  <c r="N11" i="2"/>
  <c r="N12" i="2"/>
  <c r="N13" i="2"/>
  <c r="N14" i="2"/>
  <c r="N15" i="2"/>
  <c r="N16" i="2"/>
  <c r="N17" i="2"/>
  <c r="N18" i="2"/>
  <c r="N19" i="2"/>
  <c r="N20" i="2"/>
  <c r="N21" i="2"/>
  <c r="N22" i="2"/>
  <c r="N23" i="2"/>
  <c r="N4" i="2"/>
  <c r="N24" i="2" s="1"/>
  <c r="M24" i="2"/>
  <c r="J24" i="2"/>
  <c r="K5" i="2"/>
  <c r="K6" i="2"/>
  <c r="K7" i="2"/>
  <c r="K8" i="2"/>
  <c r="K9" i="2"/>
  <c r="K10" i="2"/>
  <c r="K11" i="2"/>
  <c r="K12" i="2"/>
  <c r="K13" i="2"/>
  <c r="K14" i="2"/>
  <c r="K15" i="2"/>
  <c r="K16" i="2"/>
  <c r="K17" i="2"/>
  <c r="K18" i="2"/>
  <c r="K19" i="2"/>
  <c r="K20" i="2"/>
  <c r="K21" i="2"/>
  <c r="K22" i="2"/>
  <c r="K23" i="2"/>
  <c r="K4" i="2"/>
  <c r="G24" i="2"/>
  <c r="H5" i="2"/>
  <c r="H6" i="2"/>
  <c r="H7" i="2"/>
  <c r="H8" i="2"/>
  <c r="H9" i="2"/>
  <c r="H10" i="2"/>
  <c r="H11" i="2"/>
  <c r="H12" i="2"/>
  <c r="H13" i="2"/>
  <c r="H14" i="2"/>
  <c r="H15" i="2"/>
  <c r="H16" i="2"/>
  <c r="H17" i="2"/>
  <c r="H18" i="2"/>
  <c r="H19" i="2"/>
  <c r="H20" i="2"/>
  <c r="H21" i="2"/>
  <c r="H22" i="2"/>
  <c r="H23" i="2"/>
  <c r="H4" i="2"/>
  <c r="CB24" i="2" l="1"/>
  <c r="CT24" i="2"/>
  <c r="CQ24" i="2"/>
  <c r="T24" i="2"/>
  <c r="AC24" i="2"/>
  <c r="BA24" i="2"/>
  <c r="BM24" i="2"/>
  <c r="BY24" i="2"/>
  <c r="K24" i="2"/>
  <c r="W24" i="2"/>
  <c r="AF24" i="2"/>
  <c r="AR24" i="2"/>
  <c r="BD24" i="2"/>
  <c r="BP24" i="2"/>
  <c r="AI24" i="2"/>
  <c r="AU24" i="2"/>
  <c r="BG24" i="2"/>
  <c r="BS24" i="2"/>
  <c r="H24" i="2"/>
</calcChain>
</file>

<file path=xl/sharedStrings.xml><?xml version="1.0" encoding="utf-8"?>
<sst xmlns="http://schemas.openxmlformats.org/spreadsheetml/2006/main" count="2150" uniqueCount="857">
  <si>
    <t>INDICADOR</t>
  </si>
  <si>
    <t>PESO</t>
  </si>
  <si>
    <t>DESCRIPCIÓN</t>
  </si>
  <si>
    <t>IMPORTANCIA</t>
  </si>
  <si>
    <t>ALTO</t>
  </si>
  <si>
    <t>MUY ALTO</t>
  </si>
  <si>
    <t>MEDIO</t>
  </si>
  <si>
    <t>BAJO</t>
  </si>
  <si>
    <t>AHORA NACIÓN</t>
  </si>
  <si>
    <t>DIMENSIÓN</t>
  </si>
  <si>
    <t>A. Diagnóstico y fundamentación: Evalúa si el plan parte de un análisis sólido de la situación actual y los desafíos del país en CTI.</t>
  </si>
  <si>
    <t>A1. Diagnóstico de la situación actual de CTI.</t>
  </si>
  <si>
    <t>El plan incluye un análisis de indicadores clave (inversión en I+D, producción científica, brechas de capacidades, etc.)</t>
  </si>
  <si>
    <t>A2. Identificación de brechas y desafíos en CTI.</t>
  </si>
  <si>
    <t>Reconoce explícitamente los principales problemas estructurales del sistema de CTI peruano</t>
  </si>
  <si>
    <t>A3. Referencia a políticas y planes nacionales previos.</t>
  </si>
  <si>
    <t>Menciona y se articula con instrumentos como el Plan Nacional de CTI (PENCTI), la Política Nacional de CTI, o las guías del CEPLAN</t>
  </si>
  <si>
    <t>A4. Vinculación con la Agenda 2030 y los ODS.</t>
  </si>
  <si>
    <t>Relaciona las acciones de CTI con los ODS, especialmente el ODS 9 (industria, innovación e infraestructura)</t>
  </si>
  <si>
    <t>B. Objetivos y metas: Mide la claridad, ambición y concreción de lo que se propone alcanzar en materia de CTI.</t>
  </si>
  <si>
    <t>B1. Existencia de objetivos estratégicos en CTI.</t>
  </si>
  <si>
    <t>Define uno o más objetivos específicos para el desarrollo de la ciencia, tecnología e innovación</t>
  </si>
  <si>
    <t>B2. Metas cuantificables en CTI</t>
  </si>
  <si>
    <t>Establece metas numéricas verificables (ej. % del PBI destinado a I+D, número de investigadores por millón de habitantes, patentes solicitadas)</t>
  </si>
  <si>
    <t>B3. Plazos definidos para las metas</t>
  </si>
  <si>
    <t>Asigna horizontes temporales claros a los objetivos y metas (corto, mediano o largo plazo)</t>
  </si>
  <si>
    <t>B4. Indicadores de seguimiento propuestos</t>
  </si>
  <si>
    <t>Propone indicadores concretos para monitorear el avance de las políticas de CTI</t>
  </si>
  <si>
    <t>C. Recursos y financiamiento: Analiza el compromiso presupuestal y los mecanismos económicos para impulsar la CTI.</t>
  </si>
  <si>
    <t>C1. Propuesta de incremento presupuestal para CTI</t>
  </si>
  <si>
    <t>Compromete aumentar el gasto público en I+D (como % del PBI o en términos absolutos)</t>
  </si>
  <si>
    <t>C2. Mecanismos de financiamiento para la innovación</t>
  </si>
  <si>
    <t>Contempla fondos concursables, créditos tributarios, capital de riesgo u otros instrumentos</t>
  </si>
  <si>
    <t>C3. Inversión en infraestructura científica y tecnológica</t>
  </si>
  <si>
    <t>Incluye la construcción o modernización de laboratorios, centros de investigación, parques tecnológicos, etc.</t>
  </si>
  <si>
    <t>C4. 	Apoyo a emprendimientos innovadores y startups</t>
  </si>
  <si>
    <t>Propone programas de incubación, aceleración o financiamiento para nuevas empresas de base tecnológica</t>
  </si>
  <si>
    <t>D.  Institucionalidad y gobernanza: Evalúa las propuestas para fortalecer el sistema institucional y la coordinación en CTI.</t>
  </si>
  <si>
    <t>D1. Fortalecimiento del CONCYTEC u organismos rectores</t>
  </si>
  <si>
    <t>Plantea medidas para mejorar las capacidades, autonomía o rectoría del ente rector en CTI</t>
  </si>
  <si>
    <t>D2. Coordinación interinstitucional en CTI</t>
  </si>
  <si>
    <t>Propone mecanismos de articulación entre ministerios, gobiernos regionales y universidades</t>
  </si>
  <si>
    <t>D3. 	Participación de actores no estatales</t>
  </si>
  <si>
    <t>Incluye la colaboración con el sector privado, academia y sociedad civil en el diseño o ejecución de políticas</t>
  </si>
  <si>
    <t>D4. 	Marco normativo y regulatorio para CTI</t>
  </si>
  <si>
    <t>Plantea reformas legales o nuevas leyes para facilitar la investigación, la transferencia tecnológica o la propiedad intelectual</t>
  </si>
  <si>
    <t>E. Enfoques transversales y desarrollo: Examina cómo la CTI se integra con otros ámbitos y promueve el desarrollo inclusivo y sostenible.</t>
  </si>
  <si>
    <t>E1. Inclusión del enfoque de género en CTI</t>
  </si>
  <si>
    <t>Reconoce y propone medidas para reducir la brecha de género en carreras científicas y en la participación de mujeres en investigación</t>
  </si>
  <si>
    <t>E2. CTI aplicada a sectores estratégicos</t>
  </si>
  <si>
    <t>Orienta la innovación hacia áreas clave para el país (salud, agricultura, minería sostenible, cambio climático, etc.)</t>
  </si>
  <si>
    <t>E3. Formación de talento humano en CTI</t>
  </si>
  <si>
    <t>Incluye programas de becas, posgrados, repatriación de científicos o retención de investigadores</t>
  </si>
  <si>
    <t>E4. Transferencia tecnológica y vinculación universidad-empresa</t>
  </si>
  <si>
    <t>Propone mecanismos para que los resultados de investigación lleguen al sector productivo y generen valor</t>
  </si>
  <si>
    <t>PARTIDO POLÍTICO</t>
  </si>
  <si>
    <t>PUNTAJE</t>
  </si>
  <si>
    <t>NIVEL DE CUMPLIMIENTO</t>
  </si>
  <si>
    <t>MEDIO ALTO</t>
  </si>
  <si>
    <t>OBSERVACIONES GENERALES</t>
  </si>
  <si>
    <t>OBSERVACIÓN</t>
  </si>
  <si>
    <t>No hay un diagnóstico específico. Se mencionan brechas de productividad y baja complejidad económica, pero no se analizan indicadores clave como inversión en I+D, producción científica, o formación de investigadores.</t>
  </si>
  <si>
    <t>Se identifican problemas como la "desconexión academia-industria-Estado" y la "falta de innovación", pero sin un análisis detallado de las causas estructurales del rezago en CTI.</t>
  </si>
  <si>
    <t>No se menciona ni articula con el Plan Nacional de CTI (PENCTI), la Política Nacional de CTI, ni con las directrices del CONCYTEC. Es un punto débil.</t>
  </si>
  <si>
    <t>La relación es muy tangencial. Se menciona el ODS 9 en la estrategia de industrialización, pero de forma implícita, sin un desarrollo claro de cómo la CTI contribuirá a los ODS.</t>
  </si>
  <si>
    <t>Fortaleza. En la "Visión del Partido" (pág. 11) se postula explícitamente "alentar el surgimiento de un empresariado nacional emprendedor e innovador que promueva la ciencia, la tecnología y la investigación". Además, en Defensa se busca ser "pioneros en tecnología".</t>
  </si>
  <si>
    <t>No se establece ninguna meta cuantificable relacionada con CTI (ej. % del PBI para I+D, número de investigadores, patentes). Las metas en industrialización son sobre parques industriales, no sobre resultados de CTI.</t>
  </si>
  <si>
    <t>Al no haber metas cuantificables en CTI, no existen plazos asociados.</t>
  </si>
  <si>
    <t>No se proponen indicadores para monitorear el avance de la política de CTI.</t>
  </si>
  <si>
    <t>No hay ningún compromiso explícito de aumentar el presupuesto público destinado a I+D o a CTI como porcentaje del PBI.</t>
  </si>
  <si>
    <t>Se menciona de forma muy general la creación de "incentivos económicos industriales" y un "Fondo Soberano de Riqueza" para financiar inversión, pero sin detallar cómo se aplicaría a la innovación.</t>
  </si>
  <si>
    <t>La propuesta de "parques industriales regionales" (pág. 90) es relevante, pero se enfoca en la producción, no en infraestructura específica para I+D (laboratorios, centros de investigación).</t>
  </si>
  <si>
    <t>En la sección de Empleo (pág. 37) se menciona un "Fondo Nacional de Capacitación y Emprendimiento Laboral Juvenil" con "capital semilla". Podría interpretarse como un apoyo a startups, pero no es explícito en "base tecnológica".</t>
  </si>
  <si>
    <t>Omisión grave. No se menciona al CONCYTEC, la entidad rectora del sistema de CTI. No hay propuestas para fortalecerlo, dotarlo de autonomía o recursos.</t>
  </si>
  <si>
    <t>Se propone "cooperación Industria – Universidad - Gobierno" (pág. 91) y, en Defensa, coordinación con CONCYTEC. Son ideas positivas pero sin un diseño de mecanismos de articulación concretos.</t>
  </si>
  <si>
    <t>Se plantea la participación de universidades y sector privado en la cooperación para la industrialización. En "Emprendimiento" se menciona "empresas y la academia". Es un enfoque presente, aunque poco detallado.</t>
  </si>
  <si>
    <t>La propuesta de "transferencia tecnológica" en Defensa (pág. 72) mediante convenios es un paso, pero no se plantea una reforma legal más amplia para facilitar la propiedad intelectual o la transferencia tecnológica en general.</t>
  </si>
  <si>
    <t>El plan menciona el enfoque de género en políticas sociales y de violencia, pero no hay ninguna mención a la brecha de género en carreras STEM o en la investigación científica.</t>
  </si>
  <si>
    <t>Fortaleza. La visión de industrialización y el desarrollo de "parques industriales" y "productos con alto valor agregado" (pág. 90) busca aplicar tecnología a sectores como agroindustria, minería y energía, alineándose con las potencialidades del país.</t>
  </si>
  <si>
    <t>Se menciona la "educación tecnológica", "investigación" y "becas para educación técnica" (pág. 80). La propuesta en Defensa (pág. 72) de un programa de sensibilización en I+D es un buen punto de partida.</t>
  </si>
  <si>
    <t>El concepto está presente en la propuesta de "cooperación Industria-Universidad-Gobierno" (pág. 91) y en los convenios de transferencia tecnológica en Defensa (pág. 72). Sin embargo, carece de mecanismos y hoja de ruta.</t>
  </si>
  <si>
    <t xml:space="preserve">ALIANZA ELECTORAL "VENCEREMOS" </t>
  </si>
  <si>
    <t>No hay un diagnóstico específico del SINACTI. Se menciona la "dependencia ideológica y tecnológica" y la necesidad de soberanía, pero no se analizan indicadores como inversión en I+D o producción científica.</t>
  </si>
  <si>
    <t>Se identifican desafíos como la "desconexión academia-industria", la falta de articulación de la educación superior con el desarrollo, y la dependencia tecnológica, especialmente en el sector Defensa (pág. 51). Es un diagnóstico más político que técnico.</t>
  </si>
  <si>
    <t>No se menciona el Plan Nacional de CTI, la Política Nacional de CTI, ni el CONCYTEC. Se propone crear nuevas estructuras (Ministerio) sin evaluar las existentes.</t>
  </si>
  <si>
    <t>El plan hace una crítica severa al fracaso de la Agenda 2030 en el contexto internacional (pág. 5-6), pero sus propuestas de desarrollo sostenible y transición ecológica (pág. 47-48) están alineadas con los principios de los ODS, aunque sea implícitamente.</t>
  </si>
  <si>
    <t>Fortaleza clave. La propuesta de "Creación del Ministerio de Ciencia y Tecnología para articular la investigación a las demandas y aspiraciones de la ciudadanía de cada región" (pág. 43) es un objetivo explícito y de gran calado. La búsqueda de "soberanía tecnológica" en telecomunicaciones (pág. 37) es otro.</t>
  </si>
  <si>
    <t>Debilidad crítica. No se establece ninguna meta numérica para CTI. ¿Cuánto se invertirá en I+D? ¿Cuántos investigadores se formarán? ¿Cuántas patentes? La ambición no se traduce en números concretos.</t>
  </si>
  <si>
    <t>Al no haber metas cuantificables, no existen plazos.</t>
  </si>
  <si>
    <t>No se proponen indicadores específicos para monitorear la política de CTI.</t>
  </si>
  <si>
    <t>No hay una meta explícita de aumentar el gasto en I+D como % del PBI. Sin embargo, la reforma tributaria (pág. 25-27) busca aumentar la presión tributaria al 20%, lo que podría liberar recursos, y se menciona la necesidad de "presupuesto real" para enfrentar el cambio climático (pág. 47). Es una base, pero no un compromiso directo con CTI.</t>
  </si>
  <si>
    <t>Se crea el programa "Financiamiento Popular" (pág. 20-21) con S/ 20,000 millones para PYMES, cooperativas y emprendimientos, que podría financiar innovación. También se propone un "Fondo Nacional de Energías Comunitarias" (pág. 48). Son mecanismos indirectos pero relevantes.</t>
  </si>
  <si>
    <t>La propuesta de "Parques Industriales Regionales" (pág. 21) es una forma de infraestructura productiva. Más relevante es la recuperación de activos de Telefónica para crear "TelPerú" y el fortalecimiento del INICTEL (pág. 37), que son infraestructura tecnológica clave.</t>
  </si>
  <si>
    <t>El "Financiamiento Popular" (pág. 20) y el apoyo a MYPES en turismo y gastronomía (pág. 28) son medidas concretas. El énfasis en la "transformación digital" y el uso de TIC para la pequeña agricultura (pág. 36-37) también apoya el emprendimiento de base tecnológica.</t>
  </si>
  <si>
    <t>El plan no menciona al CONCYTEC, pero propone algo más ambicioso: la creación de un Ministerio de Ciencia y Tecnología (pág. 43). Esto implica un fortalecimiento institucional, aunque ignora la entidad existente.</t>
  </si>
  <si>
    <t>La propuesta de reforma de la educación superior (pág. 42-43) busca alinear las mallas curriculares con las necesidades de innovación, involucrando a institutos tecnológicos e INACAL. La creación del Ministerio busca centralizar y articular la investigación.</t>
  </si>
  <si>
    <t>Se menciona la colaboración con "centros de innovación tecnológica" (pág. 43) y la participación de comunidades en proyectos energéticos (pág. 48). La universidad pública es vista como el actor principal, con menor énfasis en el sector privado empresarial.</t>
  </si>
  <si>
    <t>La "recuperación de la concesión de Telefónica" (pág. 37) y la regulación de tasas de interés (pág. 21) son acciones normativas concretas. La nueva constitución (pág. 14) se presenta como el marco general para la soberanía tecnológica y de recursos.</t>
  </si>
  <si>
    <t>Se menciona la necesidad de "acortar las brechas digitales en relación a hombres-mujeres y poblaciones indígenas" (pág. 37). También se habla de "interculturalizar la educación superior" reconociendo el aporte de las mujeres y pueblos originarios al conocimiento (pág. 43). Es un reconocimiento, pero sin medidas específicas en STEM.</t>
  </si>
  <si>
    <t>Gran fortaleza. Todo el plan busca aplicar CTI a la industrialización, la soberanía alimentaria (agro, pesca), la energía (gas, renovables), la salud, la defensa y las telecomunicaciones. La visión es integral y estratégica.</t>
  </si>
  <si>
    <t>Fortaleza destacada. La "Reforma integral de la educación superior" (pág. 42) es central. Se propone duplicar vacantes en educación superior pública, modernizar mallas curriculares, fortalecer la formación docente en EIB y ciencia, y crear el Ministerio para articular investigación. Es una apuesta clara por el capital humano.</t>
  </si>
  <si>
    <t>La reforma de la educación superior (pág. 43) busca explícitamente alinear la oferta formativa con las necesidades de "innovación y desarrollo productivo". En Defensa (pág. 52) se propone la "adquisición y promoción del conocimiento científico tecnológico aplicado a la defensa" para revertir la dependencia tecnológica.</t>
  </si>
  <si>
    <t>ALIANZA PARA EL PROGRESO</t>
  </si>
  <si>
    <t>No hay un diagnóstico extenso, pero el plan identifica la fragmentación del SINACTI como un problema estructural. La propuesta de fusión de entidades (IMARPE, INIA, INS, etc.) implica un diagnóstico tácito de ineficiencia y duplicidad.</t>
  </si>
  <si>
    <t>Se identifican desafíos como la baja inversión en I+D (la meta es aumentarla) y la necesidad de articular la investigación con el desarrollo productivo. Se menciona la importancia de la "prospectiva tecnológica" en educación.</t>
  </si>
  <si>
    <t>No se menciona el Plan Nacional de CTI, la Política Nacional de CTI, ni se hace una evaluación del CONCYTEC actual. La propuesta es de "fusión", no de fortalecimiento de lo existente.</t>
  </si>
  <si>
    <t>No hay una mención explícita a la Agenda 2030 en la sección de CTI. Sin embargo, las metas de desarrollo productivo, energías renovables y cierre de brechas están alineadas implícitamente con los ODS.</t>
  </si>
  <si>
    <t>Fortaleza clave. El objetivo es explícito y de gran calado: "Fusión de entidades del Sistema Nacional de Ciencia, Tecnología e Innovación (SINACTI)" (pág. 9). CONCYTEC absorbe a los institutos de investigación. Es una reforma estructural.</t>
  </si>
  <si>
    <t>Fortaleza única. El plan incluye una meta explícita y progresiva para el indicador "% de inversión en I+D/PIB" (Anexo 1, pág. 38), con línea base de 0.11% y meta al 2031 de 0.40%. También tiene meta para mejorar el puesto en el Global Innovation Index (de 76 a 50).</t>
  </si>
  <si>
    <t>Las metas en el Anexo 2 (pág. 67) están desglosadas por año (2026-2027, 2027-2028, etc.), lo que permite un seguimiento temporal preciso del avance en inversión en I+D y otros indicadores.</t>
  </si>
  <si>
    <t>El Anexo 1 (pág. 38) propone indicadores específicos para el SINACTI: Ejecución presupuestal, Posición en Global Innovation Index, % entidades fusionadas, e % inversión en I+D/PIB. Son pertinentes y medibles.</t>
  </si>
  <si>
    <t>Fortaleza clave. La meta de aumentar la inversión en I+D del 0.11% al 0.40% del PBI es un compromiso presupuestal explícito y cuantificado. Es la primera vez que vemos esto en un plan.</t>
  </si>
  <si>
    <t>Se menciona la absorción de PROCIENCIA y PROINNOVATE por el nuevo SINACTI, lo que centraliza los fondos. El "enfoque de desarrollo productivo para MYPES" (pág. 13) y el "crédito productivo" (pág. 48) son mecanismos indirectos.</t>
  </si>
  <si>
    <t>La fusión de institutos (IMARPE, INIA, etc.) y la mención de dotar a IMARPE de un "nuevo buque de investigación con tecnología de punta" (pág. 15) son acciones concretas, aunque no se presenta un plan de infraestructura a gran escala.</t>
  </si>
  <si>
    <t>El "Ecosistema de Startups + Estado" dentro del plan del Zar de Tecnología (pág. 25) y el apoyo a MYPES con asistencia técnica y crédito (pág. 13-14) son medidas que fomentan el emprendimiento de base tecnológica.</t>
  </si>
  <si>
    <t>Fortaleza máxima. La propuesta de "fusión de entidades del SINACTI" donde CONCYTEC absorbe a los principales institutos de investigación (IMARPE, INIA, INS, ITP, CONIDA, IIAP, IPEN, INAIGEM) y a los fondos (PROCIENCIA, PROINNOVATE) es una reforma de enorme calado que fortalece radicalmente la rectoría.</t>
  </si>
  <si>
    <t>La fusión elimina la necesidad de coordinación externa, ya que integra todo bajo un mismo techo. Además, la reforma educativa (pág. 23) busca alinear la oferta formativa con la innovación, y el "Zar de Tecnología" (pág. 24) articula la tecnología a nivel de todo el Estado.</t>
  </si>
  <si>
    <t>Se mencionan "alianzas con empresas privadas" para certificaciones técnicas y formación dual (pág. 23), así como "clusters de innovación en alianza con universidades y sector privado" (pág. 25). La participación está presente, aunque no es el eje central.</t>
  </si>
  <si>
    <t>La propia fusión de entidades requiere un cambio normativo profundo. Además, se menciona la necesidad de alinear la normativa de SUNEDU y MINEDU (pág. 23) y el "Marco Nacional de Cualificaciones" (pág. 23), que son reformas regulatorias clave.</t>
  </si>
  <si>
    <t>Omisión. No hay ninguna mención a la brecha de género en STEM, a la participación de mujeres en investigación o a políticas específicas para fomentar vocaciones científicas en niñas y mujeres.</t>
  </si>
  <si>
    <t>Gran fortaleza. Todo el eje económico está impregnado de esta visión. La CTI se aplica a la agroexportación (riego tecnificado, I+D), minería (exploración, clusters), pesca (nuevo buque de investigación IMARPE), energía, forestal, etc. Es una política de Estado integral.</t>
  </si>
  <si>
    <t>Fortaleza destacada. La sección de educación (pág. 23) incluye: "Impulso a la Investigación, Innovación y Ciencia", "Observatorios Sectoriales de Demanda Laboral y Prospectiva Tecnológica", "Formación Dual", "Competencias Transversales para la Empleabilidad" (incluyendo IA). La reforma del SINACTI también busca formar investigadores.</t>
  </si>
  <si>
    <t>La reforma educativa busca explícitamente alinear la oferta de institutos y universidades con las necesidades del sector productivo. Los "Ecosistemas Regionales de Innovación" (pág. 23) y los "clusters de innovación" (pág. 25) apuntan directamente a esta vinculación.</t>
  </si>
  <si>
    <t>PARTIDO APRISTA PERUANO</t>
  </si>
  <si>
    <t>No hay un diagnóstico específico del SINACTI. Se mencionan problemas como la "brecha digital" y la "baja preparación para IA" en una tabla (pág. 53), pero sin profundidad ni análisis de indicadores como inversión en I+D o producción científica.</t>
  </si>
  <si>
    <t>Se identifican desafíos muy generales: "falta de talento especializado", "educación poco alineada con demanda tecnológica" (pág. 53) y "dependencia tecnológica externa" en defensa (pág. 46). No hay un análisis de las causas estructurales.</t>
  </si>
  <si>
    <t>No se menciona el Plan Nacional de CTI, la Política Nacional de CTI, ni el CONCYTEC. Se menciona a Concytec solo de pasada en la propuesta forestal (pág. 100), pero no como ente rector del sistema.</t>
  </si>
  <si>
    <t>La visión de "desarrollo sostenible" y "protección de la biodiversidad" en la dimensión ambiental (pág. 97) está alineada con los ODS, pero no hay una mención explícita a cómo la CTI contribuirá a ellos.</t>
  </si>
  <si>
    <t>Hay objetivos dispersos: en Defensa, "impulsar I+D de tecnologías de defensa" (pág. 46); en la sección de I+D, "adoptar y regular tecnologías emergentes" (pág. 53); y en Educación, "formación científica" (pág. 8). No hay un objetivo unificador.</t>
  </si>
  <si>
    <t>La única meta numérica explícita en CTI es: "Formar 200,000 profesionales TIC adicionales y reducir la fuga de talento en 50%" (pág. 53). También hay una meta de I+D militar: "5% del presupuesto de defensa para I+D" (pág. 50). Son avances, pero aislados.</t>
  </si>
  <si>
    <t>Las metas de formación de profesionales TIC tienen un horizonte al 2031, pero no hay un desglose anual. La meta de I+D en defensa también es a 2031. Falta granularidad temporal.</t>
  </si>
  <si>
    <t>No hay indicadores específicos propuestos para monitorear la política de CTI, más allá de las metas numéricas aisladas.</t>
  </si>
  <si>
    <t>La propuesta de destinar el "5% del presupuesto de defensa para I+D" (pág. 50) es un compromiso presupuestal, pero es sectorial (solo defensa). No hay un compromiso de aumentar la inversión en I+D como porcentaje del PBI a nivel nacional.</t>
  </si>
  <si>
    <t>Se menciona un "Fondo de innovación de USD 500 millones para I+D minero" (pág. 81) y "fondos concursables articulados con ProInnóvate y Concytec" para el sector forestal (pág. 100). Son mecanismos puntuales, no una estrategia de financiamiento sistémica.</t>
  </si>
  <si>
    <t>En defensa, se propone un "Centro Peruano de Normalización Militar" y un "Centro Nacional de Operaciones de Información" (pág. 52). En forestal, un "Centro Nacional de Plantaciones Forestales Comerciales" (pág. 99). Son infraestructura especializada, pero no hay un plan de infraestructura científica civil (laboratorios, centros de investigación).</t>
  </si>
  <si>
    <t>Se menciona el apoyo a "MYPES en innovación tecnológica" con "programas de cofinanciamiento" (pág. 72) y la creación de una "RED PRODUCE" de centros de innovación regionales (pág. 73). Son ideas positivas pero poco desarrolladas.</t>
  </si>
  <si>
    <t>Omisión grave. El CONCYTEC no es mencionado como ente rector. No hay propuestas para fortalecerlo, reformarlo o dotarlo de mayor presupuesto y autonomía. Se menciona de pasada en el sector forestal, pero no como líder del SINACTI.</t>
  </si>
  <si>
    <t>En defensa, se propone un "Consejo Nacional de Alianzas Público-Privadas para la Defensa" (pág. 49). En forestal, se busca "articular Estado, sector privado y academia" (pág. 99). En educación, se plantea alinear la oferta formativa con la demanda productiva (pág. 17). Son intentos de coordinación, pero no hay un mecanismo central para todo el sistema de CTI.</t>
  </si>
  <si>
    <t>Se menciona la participación de "universidades" y "empresas privadas" en los proyectos de innovación forestal (pág. 99) y minera (pág. 81). En defensa, se busca la participación de la "industria privada nacional" (pág. 48). El concepto está presente.</t>
  </si>
  <si>
    <t>En la sección de I+D (pág. 53), se propone la "creación de un marco regulatorio para IA y ciberseguridad". En minería, se habla de "sandboxes regulatorios" (pág. 86). Son propuestas interesantes pero aisladas. No hay una visión de reforma legal integral para la CTI.</t>
  </si>
  <si>
    <t>Omisión. No hay ninguna mención a la brecha de género en STEM, a la participación de mujeres en investigación o a políticas para fomentar vocaciones científicas en niñas y mujeres.</t>
  </si>
  <si>
    <t>Fortaleza importante. El plan tiene una visión muy clara de aplicar CTI a sectores clave: minería (I+D, innovación, automatización), defensa (I+D, transferencia tecnológica, offsets), forestal (innovación en genética y bioproductos), energía (renovables, hidrógeno verde) y agricultura (riego tecnificado).</t>
  </si>
  <si>
    <t>La meta de formar 200,000 profesionales TIC (pág. 53) es un objetivo concreto. En educación, se menciona la "formación científica" como principio (pág. 8) y la necesidad de alinear la educación superior con las demandas productivas (pág. 17). En defensa, se propone capacitar a 25,000 efectivos en tecnologías avanzadas (pág. 50).</t>
  </si>
  <si>
    <t>Fortaleza destacada en el sector defensa. La propuesta de usar "offsets" o compensaciones industriales en contratos de armamento para asegurar "transferencia tecnológica, coproducción y desarrollo de la industria de defensa nacional" (pág. 46) es una medida de política industrial de alta sofisticación. También se menciona en minería y forestal.</t>
  </si>
  <si>
    <t>Se identifica la "innovación tecnológica insuficiente y desconectada del sector productivo", la "brecha de infraestructura digital" y el "déficit de talento digital" (pág. 90-93). Es un diagnóstico más descriptivo que analítico, pero reconoce problemas estructurales.</t>
  </si>
  <si>
    <t>Se mencionan desafíos como la fragmentación institucional, la falta de articulación academia-empresa, y la necesidad de un marco regulatorio para IA (pág. 91-92). Se identifican las brechas, pero sin un análisis causal profundo.</t>
  </si>
  <si>
    <t>El plan está articulado con el PEDN (se menciona en cada bloque). Sin embargo, no hay referencia explícita al Plan Nacional de CTI, a la Política Nacional de CTI, ni al CONCYTEC como ente rector. Se menciona a Concytec solo para proponer su reorganización (pág. 90).</t>
  </si>
  <si>
    <t>No hay una mención explícita a la Agenda 2030, pero los objetivos de desarrollo sostenible están implícitos en las propuestas de inclusión social, desarrollo productivo y sostenibilidad ambiental.</t>
  </si>
  <si>
    <t>Fortaleza clave. El objetivo de "reorganizar el CONCYTEC" para convertirlo en "plataforma articuladora nacional en I+D+I" (pág. 90) es explícito. También la "creación de una Autoridad Digital Nacional" (pág. 92) es un objetivo estratégico de gran calado.</t>
  </si>
  <si>
    <t>Se incluyen algunas metas numéricas: "60,000 profesionales certificados" en talento digital (pág. 147), "40% de empresas con proyectos de I+D" (pág. 146), y "70% de hogares rurales con internet" (pág. 146). Son un avance, pero no cubren todo el espectro de la CTI (falta inversión en I+D, patentes, etc.).</t>
  </si>
  <si>
    <t>Las metas tienen un horizonte al 2031, pero no hay un desglose anual ni plazos intermedios claros. La "Autoridad Digital Nacional" se propone para 2026, lo que es un plazo concreto (pág. 147).</t>
  </si>
  <si>
    <t>La "Matriz del Plan de Gobierno" (pág. 137-155) incluye indicadores para cada tema. Para CTI, se proponen indicadores como "% de empresas con proyectos de I+D" y "% de hogares rurales con internet" (pág. 146). Son pertinentes, aunque la lista podría ser más exhaustiva.</t>
  </si>
  <si>
    <t>Debilidad crítica. No hay ningún compromiso explícito de aumentar la inversión en I+D como porcentaje del PBI. Tampoco se menciona un presupuesto específico para la nueva Autoridad Digital Nacional o para el CONCYTEC reorganizado.</t>
  </si>
  <si>
    <t>Se menciona la necesidad de "financiación para laboratorios mixtos" (pág. 90) y "fondos concursables" para cultura (pág. 49), pero no se detallan mecanismos concretos como fondos de capital de riesgo, créditos fiscales para I+D, o un fondo nacional de innovación.</t>
  </si>
  <si>
    <t>La propuesta de "laboratorios mixtos (empresa-universidad)" (pág. 90) y la "plataforma Nacional de Inteligencia Territorial" (pág. 119) son formas de infraestructura. También se menciona la creación de "centros regionales de excelencia tecnológica" (pág. 93). Son ideas, pero sin presupuesto asignado.</t>
  </si>
  <si>
    <t>El plan tiene un fuerte enfoque en MYPES y emprendimiento. Se proponen "programas de aceleración", "mentoría estudiantil" y "fondos concursables" (pág. 65-66). La "alianza con la banca privada para productos financieros para MYPES" (pág. 64) también apoya el emprendimiento.</t>
  </si>
  <si>
    <t>Fortaleza importante. La propuesta de "reorganizar el CONCYTEC" para convertirlo en una "plataforma articuladora nacional en I+D+I" (pág. 90) es una medida de fortalecimiento explícita. Sin embargo, no detalla cómo se hará esa reorganización ni si se le dotará de más presupuesto y autonomía.</t>
  </si>
  <si>
    <t>La creación de una "Autoridad Digital Nacional" (pág. 92) con rango ministerial o dependencia directa de la PCM es una propuesta ambiciosa para centralizar la gobernanza digital. También se busca "articular Estado, Academia y Empresa" a través del nuevo CONCYTEC (pág. 90).</t>
  </si>
  <si>
    <t>Se menciona explícitamente la necesidad de "alianzas MYPES-Gremios Empresariales y Banca Financiera" (pág. 90), "convenios con universidades" (pág. 46) y la participación del "sector privado" en la formación de talento digital (pág. 93). La participación de actores no estatales es un eje del plan.</t>
  </si>
  <si>
    <t>Se propone una "Ley de Despliegue Digital" con licencia única de infraestructura (pág. 91), una "ley marco de IA responsable" (pág. 92) y una "Estrategia Nacional de IA" (pág. 92). Estas son propuestas normativas concretas y relevantes.</t>
  </si>
  <si>
    <t>Se menciona explícitamente la necesidad de "alianzas con el sector privado para programas de mentoría y becas dirigidos a niñas y adolescentes en áreas de Ciencia, Tecnología, Ingeniería y Matemáticas" (pág. 42). Es un avance significativo, aunque falta una estrategia más amplia.</t>
  </si>
  <si>
    <t>Gran fortaleza. El plan tiene una visión muy clara de aplicar CTI a sectores clave: minería (I+D, innovación), agropecuario (riego tecnificado, innovación), pesca (modelado bioeconómico), turismo (innovación digital), salud (telemedicina, IA) y defensa (ciberdefensa, drones).</t>
  </si>
  <si>
    <t>Fortaleza destacada. La meta de "formar 60,000 profesionales TIC" (pág. 147) es un compromiso numérico importante. Además, se propone un "programa nacional de formación acelerada y certificada" en tecnologías digitales (pág. 93), "carreras y posgrados en IA" (pág. 93) y "centros regionales de excelencia tecnológica" (pág. 93).</t>
  </si>
  <si>
    <t>La propuesta de "laboratorios mixtos (empresa-universidad) con contratos de propiedad intelectual claros" (pág. 90) y los "clusters sectoriales de innovación" (pág. 90) son mecanismos explícitos para fomentar la transferencia tecnológica y la vinculación.</t>
  </si>
  <si>
    <t>AVANZA PAÍS</t>
  </si>
  <si>
    <t>Ausencia de Compromiso Presupuestal en I+D: Al igual que la mayoría de los planes, Avanza País no establece una meta clara para aumentar la inversión en I+D como porcentaje del PBI. Es la debilidad más crítica, ya que sin recursos las reformas institucionales y las metas de formación se quedan a medio camino.
Diagnóstico Técnico Superficial: Aunque se identifican problemas, el diagnóstico carece de profundidad. No se analizan las causas del bajo desempeño en innovación (falta de incentivos, débil protección de la propiedad intelectual, fuga de cerebros, etc.). La propuesta de reorganizar CONCYTEC no se basa en una evaluación de sus debilidades actuales.
Metas Incompletas en CTI: Si bien hay metas numéricas para formación de talento y conectividad, no las hay para otros indicadores clave como número de patentes, publicaciones científicas, o empresas de base tecnológica creadas.</t>
  </si>
  <si>
    <t>FUERZA POPULAR</t>
  </si>
  <si>
    <t>No hay un diagnóstico específico del SINACTI. Se mencionan problemas como la "baja madurez digital de las MYPE" (pág. 30-31) y la necesidad de "innovación tecnológica" en sectores como minería y pesca, pero sin un análisis de la inversión en I+D o la producción científica.</t>
  </si>
  <si>
    <t>Se identifican desafíos como el "rezago tecnológico" en MYPE, la falta de "innovación" en minería artesanal y la necesidad de "digitalización" en el Estado y sectores productivos. No hay un análisis de las causas estructurales del bajo desempeño en CTI.</t>
  </si>
  <si>
    <t>El plan no menciona el Plan Nacional de CTI ni la Política Nacional de CTI. Sin embargo, en el ideario del partido (pág. 10) se incluye como objetivo: "La ciencia y tecnología son los impulsadores hacia el desarrollo", lo que demuestra una intención, aunque sin desarrollo. Se menciona a CONCYTEC solo de pasada en el sector forestal (pág. 53), no como ente rector.</t>
  </si>
  <si>
    <t>No hay una mención explícita a la Agenda 2030, pero los objetivos de desarrollo sostenible están implícitos en las propuestas de inclusión social, desarrollo productivo y sostenibilidad ambiental. El diagnóstico incluye datos de la FAO, OMS, etc., lo que muestra alineación con estándares internacionales.</t>
  </si>
  <si>
    <t>Hay objetivos relacionados con CTI, pero dispersos. En MYPE se busca "incrementar en 25% la productividad mediante adopción digital" (pág. 36). En minería, se propone un "Fondo Nacional de Innovación Minera" (pág. 40). En energía, se impulsa el "hidrógeno verde" (pág. 46). No hay un objetivo unificador y explícito para todo el sistema de CTI.</t>
  </si>
  <si>
    <t>Se incluyen algunas metas numéricas relacionadas con CTI: "70% de MYPE con acceso a plataformas de comercio electrónico" (pág. 36), "60,000 profesionales TIC" (implícito en "Capital Semilla Joven" y programas de empleo, aunque no cuantificado exactamente), "incrementar en 25% la productividad MYPE mediante adopción digital" (pág. 36). Faltan metas sobre inversión en I+D, patentes, etc.</t>
  </si>
  <si>
    <t>Las metas tienen un horizonte al 2031, pero no hay un desglose anual ni plazos intermedios claros. Se mencionan "primeros 100 días" para algunas acciones, pero no para las metas de CTI.</t>
  </si>
  <si>
    <t>El plan incluye tablas de "metas e indicadores" al final de cada tema. Para CTI, se proponen indicadores como "Porcentaje de MYPE que adoptan herramientas digitales" y "Número de proyectos de innovación" (implícito en el Fondo de Innovación Minera). Son pertinentes, aunque la lista podría ser más exhaustiva.</t>
  </si>
  <si>
    <t>Debilidad crítica. No hay ningún compromiso explícito de aumentar la inversión en I+D como porcentaje del PBI. El plan menciona mecanismos de financiamiento (APP, Obras por Impuestos, Proyectos en Activos) para infraestructura, pero no para I+D. La sección de financiamiento al final (pág. 127) habla de crecimiento económico y recaudación, pero no asigna recursos específicos a CTI.</t>
  </si>
  <si>
    <t>Se proponen mecanismos como el "Fondo Nacional de Innovación Minera" (pág. 40), "Fondo de Innovación Pesquera y Acuícola" (pág. 57), y "Fondo Nacional de Innovación Exportadora" (pág. 72). También se mencionan "incentivos tributarios para I+D+i" (pág. 72). Son mecanismos sectoriales, pero no hay un fondo nacional de innovación transversal.</t>
  </si>
  <si>
    <t>Se menciona la necesidad de "laboratorios" en universidades públicas (pág. 94) y "centros de innovación" como los CITE (pág. 31). La propuesta de "Parques Industriales Tecnológicos" (pág. 36) es una forma de infraestructura. También se habla de "data centers soberanos" (pág. 63, aunque esto aparece en la sección de transportes, no como política de CTI).</t>
  </si>
  <si>
    <t>El plan tiene un fuerte enfoque en MYPE y emprendimiento. Se proponen "Capital Semilla Joven" (pág. 34), "incubadoras y aceleradoras regionales" (pág. 36), "Sistema de Crédito para Mujeres Emprendedoras" (pág. 34), y "programas de incubación" (pág. 36). Estas medidas apoyan indirectamente a startups innovadoras.</t>
  </si>
  <si>
    <t>Omisión grave. El CONCYTEC no es mencionado como ente rector del sistema de CTI. No hay propuestas para fortalecerlo, reformarlo o dotarlo de mayor presupuesto y autonomía. Se menciona de pasada en el sector forestal, pero no como líder del SINACTI.</t>
  </si>
  <si>
    <t>Se propone la "creación de PROMPYME" para unificar programas de apoyo (pág. 33) y la "articulación de universidades y sector privado" en varios sectores (minería, pesca, educación). La "Ventanilla Única Digital Nacional con IA" (pág. 22-23) busca coordinar trámites, pero no específicamente para CTI.</t>
  </si>
  <si>
    <t>Se menciona la participación de "universidades" y "sector privado" en programas de innovación y formación. Las "alianzas con gremios privados" para incubadoras (pág. 36) y los "convenios con universidades" para investigación (pág. 53, 58) son ejemplos. La participación está presente, aunque no es el eje central.</t>
  </si>
  <si>
    <t>Se propone la "actualización de los topes a los beneficios tributarios para I+D+i" (pág. 72) y la "modernización de la Ley General de Minería" para incluir incentivos a la innovación (pág. 40). También se menciona la necesidad de un "marco regulatorio para IA" (pág. 92, aunque esto aparece en el contexto de la Autoridad Digital Nacional, que no es una propuesta de este plan). Son propuestas aisladas.</t>
  </si>
  <si>
    <t>Se menciona explícitamente la necesidad de "reducir la brecha entre hombres y mujeres en matemáticas y ciencias con programas de mentoría y becas específicas para niñas y jóvenes en STEM" (pág. 92). También se propone un "Sistema de Crédito para Mujeres Emprendedoras" (pág. 34) que podría incluir emprendimientos tecnológicos. Es un avance significativo.</t>
  </si>
  <si>
    <t>Gran fortaleza. El plan tiene una visión muy clara de aplicar CTI a sectores clave: minería (innovación, automatización, trazabilidad), pesca (modernización de flota, procesamiento), agricultura (riego tecnificado, innovación), energía (hidrógeno verde, renovables), y MYPE (digitalización, comercio electrónico). La CTI se concibe como herramienta para la competitividad sectorial.</t>
  </si>
  <si>
    <t>Se proponen diversas medidas: "fortalecimiento de competencias digitales" en escuelas (pág. 92), "formación en inteligencia artificial" (pág. 92), "becas para estudios técnicos y universitarios" (pág. 94), "créditos educativos con garantía estatal" (pág. 94), y "programas de formación en habilidades digitales" (pág. 36). También se menciona la "formación de docentes en habilidades digitales e IA" (pág. 91).</t>
  </si>
  <si>
    <t>Se menciona la necesidad de "alianzas con universidades y centros de investigación" en varios sectores (minería, pesca, agricultura). Los "CITE" se mencionan como mecanismos de transferencia tecnológica (pág. 31, 40). La propuesta de "laboratorios" en universidades públicas (pág. 94) también apunta a la investigación aplicada, aunque no se detallan mecanismos de transferencia.</t>
  </si>
  <si>
    <t>Invisibilidad del CONCYTEC y el SINACTI: Es la debilidad más crítica y común. A pesar de tener un capítulo dedicado a la innovación, el plan ignora por completo al ente rector del sistema de CTI. No hay propuestas para fortalecerlo, reformarlo o siquiera mencionarlo. Esto genera una desconexión entre las ambiciosas propuestas y la institucionalidad existente. ¿Quién liderará la "Especialización Inteligente"? ¿Quién coordinará los 26 centros regionales?
Falta de un Diagnóstico del Sistema de CTI: Aunque se mencionan brechas, no hay un diagnóstico detallado del estado de la ciencia y la tecnología en el Perú. No se analizan las causas del bajo desempeño en innovación, la fuga de cerebros, o las debilidades del sistema de patentes. Las propuestas, aunque buenas, no se basan en un análisis profundo de los cuellos de botella del sistema.</t>
  </si>
  <si>
    <t>FUERZA Y LIBERTAD</t>
  </si>
  <si>
    <t>Se identifica el "rezago estructural" en I+D, la baja inversión (&lt;0.2% del PBI) y la concentración del ecosistema emprendedor en Lima (pág. 274). Es un diagnóstico básico pero que reconoce los problemas clave.</t>
  </si>
  <si>
    <t>Se mencionan desafíos como la falta de financiamiento para startups, la baja articulación universidad-empresa y las brechas de talento digital (pág. 274-275). La identificación es correcta, aunque no profunda en el análisis causal.</t>
  </si>
  <si>
    <t>No hay una referencia explícita al Plan Nacional de CTI o al CONCYTEC. Sin embargo, el plan se articula con el PEDN y los ODS de manera implícita. Se menciona la necesidad de "fortalecer" el sistema, pero sin diagnosticar el estado actual del CONCYTEC.</t>
  </si>
  <si>
    <t>El plan menciona explícitamente la necesidad de alinear la política exterior y la cooperación internacional con los ODS (pág. 303). La visión de desarrollo sostenible en los capítulos ambientales también está alineada.</t>
  </si>
  <si>
    <t>Fortaleza clave. El Capítulo XI es una declaración explícita de objetivos: "Fomento de Startups y Economía del Conocimiento", "Investigación y Desarrollo Aplicado a la Productividad Regional", y "Transformación Digital y Automatización Industrial". La visión es clara y estructurada.</t>
  </si>
  <si>
    <t>Se incluyen metas numéricas: "incrementar la inversión en I+D hasta alcanzar el 0.20 % del PBI" (pág. 276), "triplicar el número de startups tecnológicas" (pág. 276), "26 Centros Regionales de Innovación" (pág. 279), "500 proyectos de investigación aplicada" (pág. 279), "100,000 especialistas por año" en tecnologías emergentes (pág. 282). Son metas ambiciosas y concretas.</t>
  </si>
  <si>
    <t>Las metas tienen un horizonte al 2031, pero no hay un desglose anual ni plazos intermedios claros. La creación de los centros regionales de innovación es a 2031.</t>
  </si>
  <si>
    <t>El plan propone un "Observatorio Nacional de Gestión Pública" (pág. 331) y en la matriz de proyectos por macro región se mencionan KPIs. Para CTI, se mencionan indicadores como "ha tecnificadas/año" o "incremento de rendimiento", pero no una batería específica para el ecosistema de innovación nacional.</t>
  </si>
  <si>
    <t>Fortaleza importante. La meta explícita de alcanzar el "0.20 % del PBI" en inversión en I+D es un compromiso presupuestal concreto, aunque sea una meta baja en términos absolutos. Es el segundo plan (después de APP) que incluye una meta de este tipo.</t>
  </si>
  <si>
    <t>Se proponen varios mecanismos: "Capital Semilla 2.0", "incentivos fiscales para I+D+i" (pág. 277), "Fondo Nacional de Innovación y Startups" (pág. 205), "Fondo de Garantía Agraria" (pág. 225), y "créditos verdes" (pág. 250). Es una propuesta robusta y diversificada.</t>
  </si>
  <si>
    <t>La propuesta de crear "26 Centros Regionales de Innovación y Transferencia Tecnológica" (pág. 279) y "laboratorios tecnológicos en instituciones educativas" (pág. 203) es una apuesta clara por la infraestructura descentralizada. También se mencionan "hubs tecnológicos" y "parques industriales".</t>
  </si>
  <si>
    <t>Fortaleza máxima. El plan tiene un enfoque muy fuerte en startups. Propone "Perú Startup Hub" (pág. 277), "Capital Semilla 2.0", "sandboxes regulatorios" (pág. 275) y "Pasaporte Digital de Innovación" para la internacionalización (pág. 275). Es la propuesta más detallada en este ámbito.</t>
  </si>
  <si>
    <t>Omisión grave. Al igual que en la mayoría de los planes, el CONCYTEC es invisible. No hay propuestas para fortalecerlo, reformarlo o convertirlo en el ente rector de esta ambiciosa política de CTI. Se menciona la necesidad de "articular" academia, empresa y Estado, pero no se dice quién debe liderar esa articulación.</t>
  </si>
  <si>
    <t>Se propone una "Red Nacional de Vinculación Academia–Industria" (pág. 280) y los "Centros Regionales de Innovación" (pág. 279) como mecanismos de coordinación. La visión de "Especialización Inteligente (RIS3)" (pág. 276) es un enfoque moderno para articular la CTI con el desarrollo territorial.</t>
  </si>
  <si>
    <t>El plan enfatiza la participación de "universidades, sector privado y sociedad civil" en el ecosistema de innovación. El "Perú Startup Hub" se concibe como una alianza público-privada. La "formación dual tecnológica" (pág. 282) implica una colaboración directa con empresas.</t>
  </si>
  <si>
    <t>Las propuestas de "sandboxes regulatorios" para startups (pág. 275), el "Pasaporte Digital de Innovación" (pág. 275) y los "incentivos fiscales para I+D+i" (pág. 277) son medidas normativas concretas y modernas para facilitar la innovación. También se menciona un "Marco Nacional de Bonos Verdes" (pág. 252).</t>
  </si>
  <si>
    <t>Se menciona explícitamente la necesidad de "programas de mentoría y becas dirigidos a niñas y adolescentes en áreas de Ciencia, Tecnología, Ingeniería y Matemáticas" (pág. 42, en la sección de igualdad de género). También se propone un "Fondo Mujer Líder Tech" (pág. 117). Es una inclusión sólida.</t>
  </si>
  <si>
    <t>Gran fortaleza. El plan tiene una visión muy clara de aplicar CTI a sectores clave, detallada por macro región: agroindustria (Norte), minería (Centro), energía (Sur), bioeconomía (Oriente). La "Especialización Inteligente" busca justamente eso.</t>
  </si>
  <si>
    <t>Fortaleza destacada. La meta de "formar 100,000 especialistas por año" en tecnologías emergentes (pág. 282), junto con el programa de "Formación Dual Tecnológica" (pág. 282), las "Becas Soberanía Digital" (pág. 282) y los programas de capacitación en los centros regionales, constituyen una estrategia integral de formación de talento.</t>
  </si>
  <si>
    <t>La creación de los "Centros Regionales de Innovación y Transferencia Tecnológica" (pág. 279) y la "Red Nacional de Vinculación Academia–Industria" (pág. 280) son mecanismos explícitos para fomentar la transferencia tecnológica. La "Especialización Inteligente" busca orientar la investigación a la demanda productiva regional.</t>
  </si>
  <si>
    <t>JUNTOS POR EL PERÚ</t>
  </si>
  <si>
    <t>Se menciona la "dependencia tecnológica externa", la "baja inversión en I+D (0.08% del PBI)" y la "escasez de investigadores" (pág. 35-36). Es un diagnóstico básico pero que identifica los problemas estructurales.</t>
  </si>
  <si>
    <t>Se identifican desafíos como la necesidad de "desarrollar una industria nacional de tecnología para GRD" (pág. 37) y de "impulsar la ciencia, tecnología e innovación con un nuevo Ministerio" (pág. 66). La identificación es correcta, aunque el análisis causal está más centrado en la crítica al modelo neoliberal que en las fallas del sistema de CTI.</t>
  </si>
  <si>
    <t>No hay una referencia explícita al Plan Nacional de CTI o al CONCYTEC. Se menciona a Concytec solo para citar datos de inversión en I+D (pág. 36). La propuesta es crear un nuevo ministerio, no fortalecer lo existente.</t>
  </si>
  <si>
    <t>El plan menciona explícitamente la necesidad de "avanzar en el cumplimiento real de los compromisos nacionales de mitigación y adaptación" en el marco de la Convención de la ONU sobre Cambio Climático (pág. 38). La visión de desarrollo sostenible está presente en varios ejes.</t>
  </si>
  <si>
    <t>Fortaleza clave. El objetivo de "Impulsar la ciencia, tecnología e innovación con un nuevo Ministerio de Ciencia y Tecnología para una economía industrializada y basada en el conocimiento" (pág. 66) es explícito y de gran calado. También se busca "desarrollar una industria nacional de tecnología de bajo costo para GRD" (pág. 71).</t>
  </si>
  <si>
    <t>Fortaleza importante. Se incluyen metas numéricas: "Aumentar inversión en I+D de 0.15% a 0.50% del PBI" (pág. 66), "10 complejos industriales descentralizados tecnológicos implementados" (pág. 66), "Crear 3 polos tecnológicos de GRD" (pág. 71), "Producir 50% del equipamiento en GRD en el país" (pág. 71), y "20 nuevos Centros de Innovación Productiva y Transferencia Tecnológica – CITE" (pág. 68). Son metas ambiciosas y concretas.</t>
  </si>
  <si>
    <t>Las metas tienen un horizonte al 2031, pero no hay un desglose anual ni plazos intermedios claros. La creación del Ministerio de Ciencia y Tecnología no tiene un plazo específico.</t>
  </si>
  <si>
    <t>El resumen del plan incluye una matriz con indicadores y metas (pág. 57-74). Para CTI, se proponen indicadores como "% de exportaciones con valor agregado", "Inversión en I+D (% PBI)", y "Número de complejos industriales y tecnológicos regionales operativos" (pág. 66). Son pertinentes y permiten el seguimiento.</t>
  </si>
  <si>
    <t>Fortaleza máxima. La meta explícita de aumentar la inversión en I+D del 0.15% al 0.50% del PBI es un compromiso presupuestal concreto y cuantificado. Es la meta más ambiciosa de todos los planes analizados hasta ahora.</t>
  </si>
  <si>
    <t>Se proponen mecanismos como la renegociación de contratos sobre recursos naturales para obtener más recursos (pág. 68), el "Fondo de Agua" (pág. 45) y el "canon hídrico" (pág. 45). También se menciona el financiamiento de "programas de desarrollo y diversificación" con ingresos mineros (pág. 70). La reforma tributaria progresiva (pág. 67) busca aumentar la recaudación general, que podría financiar CTI.</t>
  </si>
  <si>
    <t>La propuesta de "10 complejos industriales descentralizados tecnológicos" (pág. 66), "3 polos tecnológicos de GRD" (pág. 71) y "20 nuevos CITE" (pág. 68) es una apuesta muy fuerte por la infraestructura tecnológica descentralizada. También se menciona la creación de "parques mineros" (pág. 47) con servicios básicos.</t>
  </si>
  <si>
    <t>El apoyo a emprendimientos es menos explícito que en otros planes. Sin embargo, la creación de "complejos industriales" y "CITE" puede albergar y apoyar emprendimientos de base tecnológica. El enfoque está más en la industrialización y en las cooperativas que en las startups privadas.</t>
  </si>
  <si>
    <t>Fortaleza importante. La propuesta de crear un "nuevo Ministerio de Ciencia y Tecnología" (pág. 66) es una medida de fortalecimiento institucional de primer nivel. Implica darle rango ministerial y mayor capacidad de rectoría al sistema de CTI. Sin embargo, ignora al CONCYTEC existente, proponiendo crear algo nuevo en lugar de transformarlo.</t>
  </si>
  <si>
    <t>Se propone la creación de un "Sistema Nacional de Parques Industriales" (pág. 67) y la articulación de "clusters regionales". La visión de "cadenas de valor nacionales" (pág. 66) implica coordinación, pero no se detallan los mecanismos.</t>
  </si>
  <si>
    <t>El plan enfatiza la participación de "cooperativas", "comunidades campesinas" y "pequeños productores" en los nuevos modelos productivos (pág. 42-43, 68). La universidad pública también es un actor clave en la reforma educativa (pág. 52). La participación de actores no estatales es un eje central, pero con un enfoque en la economía social, no tanto en la empresa privada tradicional.</t>
  </si>
  <si>
    <t>Se proponen cambios normativos de gran calado: "prohibición gradual de exportación de minerales sin procesamiento" (pág. 66), "renegociación de contratos sobre recursos naturales" (pág. 68), y una "Ley que establece el carácter vinculante de la ZEE" (pág. 71). También se menciona la necesidad de un marco para la "transición energética justa" (pág. 67).</t>
  </si>
  <si>
    <t>Se menciona la necesidad de "erradicar la violencia de género" y "garantizar igualdad de derechos para mujeres" (pág. 20). En el diagnóstico de la pequeña minería se menciona la explotación de "mujeres pallaqueras" (pág. 46). Sin embargo, no hay políticas explícitas para fomentar la participación de mujeres en carreras STEM o en la investigación científica.</t>
  </si>
  <si>
    <t>Gran fortaleza. El plan tiene una visión muy clara de aplicar CTI a sectores clave: agricultura (tecnificación, riego), minería (control de la cadena de valor, parques mineros), energía (transición energética justa), y gestión de riesgos de desastres (tecnología para GRD). La "revolución productiva sostenible" busca tecnificar toda la economía.</t>
  </si>
  <si>
    <t>La reforma educativa (pág. 49-52) busca fortalecer la universidad pública y aumentar la inversión en investigación. La meta de "0.5% del PBI en investigación, ciencia y tecnología" (pág. 60) implica formación de investigadores. Los "CITE" y "complejos industriales" también tendrían un rol en la formación técnica.</t>
  </si>
  <si>
    <t>La propuesta de "complejos industriales descentralizados tecnológicos" y "CITE" (pág. 66, 68) son mecanismos explícitos para la transferencia tecnológica. La reforma universitaria busca vincular la investigación con el desarrollo productivo. El enfoque en cooperativas y empresas comunales es una particularidad de este plan.</t>
  </si>
  <si>
    <t>LIBERTAD POPULAR</t>
  </si>
  <si>
    <t>Se identifica baja inversión en I+D (0,16% del PBI), puesto 75-80 en Índice de Innovación, fragmentación del sistema y rol limitado de CONCYTEC (pág. 69). Es un diagnóstico adecuado, aunque no exhaustivo.</t>
  </si>
  <si>
    <t>Se mencionan desafíos como la concentración en Lima, la falta de articulación empresa-universidad, la baja cultura de colaboración y la escasa transferencia tecnológica (pág. 69-70). Correcta identificación.</t>
  </si>
  <si>
    <t>No hay referencia explícita al Plan Nacional de CTI o a la Política Nacional de CTI. Se menciona a CONCYTEC, pero no se evalúa su marco normativo.</t>
  </si>
  <si>
    <t>Se menciona explícitamente la alineación con los ODS 4, 8, 9, 12 y 17 en la estrategia de innovación (pág. 71). También hay coherencia con el PEDN 2050.</t>
  </si>
  <si>
    <t>Fortaleza clave. El objetivo de "Construir un Sistema Nacional de Innovación con enfoque territorial y empresarial" y "triplicar la inversión en I+I+D" (pág. 70) es explícito y bien definido.</t>
  </si>
  <si>
    <t>Fortaleza destacada. Incluye metas numéricas: aumentar inversión en I+D del 0,16% al 0,5% del PBI al 2031, subir 15 puestos en el Índice Mundial de Innovación, que el 30% de empresas medianas y grandes reporten innovación, triplicar empresas atendidas por CITE, CERI en 100% regiones y duplicar startups tecnológicas (pág. 71-72).</t>
  </si>
  <si>
    <t>Las metas tienen horizonte al 2031 y se mencionan "metas intermedias anuales" (pág. 72), pero no se especifican los plazos intermedios de forma detallada.</t>
  </si>
  <si>
    <t>Se listan indicadores específicos vinculados a cada acción: inversión en I+D, posición en ranking, % de empresas innovadoras, número de empresas atendidas por CITE, etc. (pág. 71-72). Son pertinentes y verificables.</t>
  </si>
  <si>
    <t>Fortaleza máxima. La meta de aumentar la inversión en I+D del 0,16% al 0,5% del PBI es un compromiso presupuestal concreto y ambicioso, superando incluso la meta de APP.</t>
  </si>
  <si>
    <t>Se proponen incentivos tributarios para I+I+D, fondos de cofinanciamiento, capital de riesgo apalancado con recursos públicos y garantías (pág. 70-71). Son mecanismos variados y modernos.</t>
  </si>
  <si>
    <t>Se propone fortalecer la red CITE con infraestructura y equipamiento, y crear Oficinas de Transferencia Tecnológica (OTI) en universidades (pág. 71). También se mencionan "supercúmulos regionales".</t>
  </si>
  <si>
    <t>Se plantea duplicar el número de startups y scaleups que acceden a capital de riesgo, y se mencionan sandbox regulatorios para sectores como fintech y healthtech (pág. 71-72).</t>
  </si>
  <si>
    <t>Fortaleza importante. Se propone reformar CONCYTEC para convertirlo en "orquestador estratégico" del SINACYT, con mayor presupuesto y capacidades, en coordinación con el ITP y la red CITE (pág. 70).</t>
  </si>
  <si>
    <t>Se crean los Consejos Empresariales Regionales de Innovación (CERI) liderados por el sector privado, y se articula CONCYTEC con el ITP y los CITE. También se menciona la "triple hélice" (empresa-academia-Estado) (pág. 70-71).</t>
  </si>
  <si>
    <t>El plan enfatiza el liderazgo del sector privado en los CERI, la colaboración con universidades y la demanda tecnológica empresarial como eje de la innovación (pág. 70).</t>
  </si>
  <si>
    <t>Se menciona la creación de "sandbox regulatorio" para sectores emergentes y un régimen de incentivos tributarios para I+I+D (pág. 71). No se detallan otras reformas legales.</t>
  </si>
  <si>
    <t>Omisión. No hay ninguna mención a políticas de género en CTI, brechas en STEM o fomento de vocaciones científicas en niñas y mujeres.</t>
  </si>
  <si>
    <t>Gran fortaleza. Se priorizan sectores como minería inteligente, agroindustria, biotecnología amazónica, salud digital, economía azul y servicios basados en conocimiento, mediante una estrategia de "especialización inteligente" (pág. 70).</t>
  </si>
  <si>
    <t>Se proponen programas de formación en innovación, gestión de proyectos tecnológicos, habilidades digitales avanzadas y emprendimiento para jóvenes, trabajadores y directivos (pág. 71).</t>
  </si>
  <si>
    <t>Se impulsa la creación de Oficinas de Transferencia Tecnológica (OTI) y se fortalece el rol de los CITE como plataformas de transferencia hacia las MIPYME (pág. 71).</t>
  </si>
  <si>
    <t>Ausencia de Enfoque de Género en CTI: Es la principal debilidad. En un plan con una visión liberal y moderna, la falta de políticas para cerrar la brecha de género en STEM y fomentar la participación femenina en ciencia y tecnología es una omisión grave.
Falta de Diagnóstico del Sistema de Patentes y Propiedad Intelectual: El diagnóstico se centra en la inversión y la fragmentación, pero no aborda las debilidades en el sistema de patentes, transferencia tecnológica y protección de la propiedad intelectual, que son cruciales para un ecosistema de innovación.
Marco Normativo Poco Detallado: Aunque menciona incentivos tributarios y sandboxes, no profundiza en las reformas legales necesarias para facilitar la innovación (ej. ley de startups, modificación de la ley de contrataciones para compras públicas innovadoras).</t>
  </si>
  <si>
    <t>PARTIDO CÍVICO OBRAS</t>
  </si>
  <si>
    <t>No hay ningún diagnóstico de la situación de la ciencia, tecnología e innovación en el Perú. El diagnóstico nacional (pág. 8) menciona problemas como corrupción, informalidad e infraestructura, pero no aborda la CTI.</t>
  </si>
  <si>
    <t>No se identifican brechas ni desafíos específicos en materia de CTI.</t>
  </si>
  <si>
    <t>No se menciona el Plan Nacional de CTI, la Política Nacional de CTI, ni el CONCYTEC.</t>
  </si>
  <si>
    <t>La visión del plan incluye el objetivo de insertar al Perú en la OCDE (pág. 5) y se menciona la protección del medio ambiente, lo que está implícitamente alineado con los ODS, aunque no hay una mención explícita a la Agenda 2030.</t>
  </si>
  <si>
    <t>En el ideario (pág. 7) se menciona: "Creemos y promovemos el desarrollo científico y tecnológico como eje del desarrollo integral del país". También en la visión (pág. 5) se habla de "ciencia y tecnología" y de ser "competitivos en ciencia y tecnología". Son menciones declarativas, pero no se desarrollan como objetivos estratégicos.</t>
  </si>
  <si>
    <t>No hay ninguna meta cuantificable relacionada con CTI (ej. inversión en I+D, número de investigadores, patentes, etc.).</t>
  </si>
  <si>
    <t>Al no haber metas cuantificables, no existen plazos asociados.</t>
  </si>
  <si>
    <t>No hay ningún compromiso explícito de aumentar la inversión en I+D como porcentaje del PBI.</t>
  </si>
  <si>
    <t>En la sección de financiamiento (pág. 26) se menciona la "industrialización progresiva de los recursos naturales con decidida apertura de inversión extranjera". Es un mecanismo indirecto que podría implicar transferencia tecnológica, pero no es un mecanismo de financiamiento para la innovación nacional.</t>
  </si>
  <si>
    <t>No se menciona inversión en laboratorios, centros de investigación, parques tecnológicos u otra infraestructura científica.</t>
  </si>
  <si>
    <t>En el objetivo de reducción de pobreza (pág. 15) se menciona "asesoría en la creación y mejora de productos y servicios comunales" y "acceso a microcréditos comunitarios". Podría interpretarse como un apoyo al emprendimiento, pero no específicamente a emprendimientos innovadores o de base tecnológica.</t>
  </si>
  <si>
    <t>Omisión grave. No se menciona al CONCYTEC. No hay propuestas para fortalecerlo o reformarlo.</t>
  </si>
  <si>
    <t>No se menciona ningún mecanismo de coordinación para temas de CTI.</t>
  </si>
  <si>
    <t>En la dimensión social (pág. 12) se menciona la creación de "Comités Cívicos de Obra y Vigilancia" y "voluntarios comunitarios". Son actores no estatales, pero para vigilancia de obras, no para CTI. En la dimensión económica (pág. 20) se habla de "empresas contratistas del Estado", lo que implica participación privada.</t>
  </si>
  <si>
    <t>No se mencionan reformas legales o regulatorias específicas para la CTI. La "Ley de Obra Pública con Mano de Obra Formal" (pág. 20) es para formalización laboral, no para CTI.</t>
  </si>
  <si>
    <t>No hay ninguna mención a políticas de género en CTI o a la brecha de género en STEM.</t>
  </si>
  <si>
    <t>La mención a la "industrialización de nuestros recursos naturales" (pág. 5) y a "plantas de transformación y centros de acopio" (pág. 21) implica el uso de tecnología en sectores productivos como la agroindustria. También se menciona "tecnología de las comunicaciones" para la interconexión del país (pág. 5).</t>
  </si>
  <si>
    <t>En el ideario (pág. 5) se menciona una educación que prepare ciudadanos "competitivos preparados en ciencia y tecnología". En la dimensión social (pág. 15) se habla de "programas de capacitación continua para el 100% de docentes", pero no se especifica que sea en CTI. Es una mención muy general.</t>
  </si>
  <si>
    <t>No se menciona ningún mecanismo de transferencia tecnológica o vinculación entre universidades y empresas.</t>
  </si>
  <si>
    <t>PARTIDO DE LOS EMPRENDEDORES Y TRABAJADORES</t>
  </si>
  <si>
    <t>No hay ningún diagnóstico específico de la situación de la ciencia, tecnología e innovación en el Perú. El diagnóstico general menciona "bajo desarrollo de investigación y desarrollo" (pág. 15), pero sin datos ni análisis.</t>
  </si>
  <si>
    <t>Se identifican desafíos como "bajo desarrollo de investigación y desarrollo", "tecnología deficiente" y "falta de desarrollo industrial, manufactura y tecnológico" (pág. 15). Es una identificación muy general.</t>
  </si>
  <si>
    <t>El plan menciona el desarrollo sostenible y la protección ambiental, lo que está alineado con los ODS, aunque no hay una referencia explícita a la Agenda 2030.</t>
  </si>
  <si>
    <t>Hay objetivos declarativos en la plataforma programática: "promover la ciencia, la tecnología, la investigación y la innovación" (pág. 3) y "transformar la educación (...) orientándola a dar respuesta al desarrollo industrial tecnológico" (pág. 12). También se menciona "transferencia tecnológica" como objetivo de integración latinoamericana (pág. 13).</t>
  </si>
  <si>
    <t>No hay ninguna meta cuantificable relacionada con CTI (ej. inversión en I+D, número de investigadores, patentes, etc.). La meta de "subir 20 posiciones en ranking educativo" (pág. 8) no es específica de CTI.</t>
  </si>
  <si>
    <t>No se proponen indicadores para monitorear el avance de la política de CTI. La matriz del plan tiene indicadores generales, pero ninguno para CTI.</t>
  </si>
  <si>
    <t>No hay ningún compromiso explícito de aumentar la inversión en I+D como porcentaje del PBI. Se menciona destinar "no menor al 6 por ciento" a educación y salud (pág. 4), pero no a CTI.</t>
  </si>
  <si>
    <t>Se propone "impulsar el apoyo financiero y técnico a emprendedores" (pág. 9) y "un banco para los pequeños y medianos productores" (pág. 4), que podrían financiar innovación, pero no son mecanismos específicos para CTI.</t>
  </si>
  <si>
    <t>Se propone "apoyo financiero y técnico a emprendedores" (pág. 9) con la meta de "1 millón de emprendedores apoyados" (pág. 9). También se menciona el "cooperativismo" y el impulso a "cadenas productivas microempresariales" (pág. 12).</t>
  </si>
  <si>
    <t>Se menciona la necesidad de "desarrollo de la capacidad de las universidades e institutos" (pág. 16) y se listan ministerios involucrados en cada dimensión, pero no hay mecanismos de coordinación específicos para CTI.</t>
  </si>
  <si>
    <t>Se menciona el impulso al "cooperativismo" y a los "emprendedores" (pág. 12). También se habla de "participación ciudadana" en la evaluación de metas (pág. 10), pero no es específico para CTI.</t>
  </si>
  <si>
    <t>Se propone "transformar la educación en todos sus niveles" para responder al desarrollo industrial tecnológico (pág. 12), lo que implicaría cambios curriculares. También se menciona la "consulta previa" como derecho de las comunidades (pág. 4), que es un marco normativo relevante.</t>
  </si>
  <si>
    <t>El plan menciona "discriminación y exclusión social por razón de (...) género" (pág. 13) y busca "igualdad de oportunidades" (pág. 13). No hay políticas específicas para mujeres en STEM, pero hay una intención general de equidad.</t>
  </si>
  <si>
    <t>Fortaleza. El plan tiene una visión clara de aplicar CTI a la transformación productiva: "desarrollo industrial y tecnológico" (pág. 12), "desarrollo post industrial" (pág. 12), y "aprovechar competitivamente las oportunidades de la economía mundial" (pág. 5). Se vincula la CTI con la industria y la productividad.</t>
  </si>
  <si>
    <t>Se propone "transformar la educación (...) orientándola a dar respuesta a las nuevas demandas del desarrollo industrial tecnológico" y "desarrollar el conocimiento científico, la transformación digital, la inteligencia artificial, la biología sintética" (pág. 12). Es una visión ambiciosa, pero sin metas concretas.</t>
  </si>
  <si>
    <t>Se menciona la "transferencia tecnológica" como objetivo de la integración latinoamericana (pág. 13). También se habla de "desarrollo de la capacidad de las universidades e institutos" (pág. 16), lo que podría implicar vinculación, pero no se detalla.</t>
  </si>
  <si>
    <t>PARTIDO DE BUEN GOBIERNO</t>
  </si>
  <si>
    <t>El plan no presenta ningún dato, estadística o diagnóstico estructurado sobre el estado actual de la CTI en Perú. No hay cifras de inversión actual, número de investigadores, producción científica, etc. Es una omisión completa.</t>
  </si>
  <si>
    <t>Ídem al anterior. No existe un diagnóstico específico del sistema de CTI, sus actores, fortalezas o debilidades. Se asume que el lector conoce la situación, pero no se explicita.</t>
  </si>
  <si>
    <t>Se mencionan desafíos generales como "descentralización", "infraestructura" y "bajo financiamiento", pero no se identifican brechas específicas (ej. "solo el 15% de docentes tiene doctorado", "la tasa de patentes es 10 veces menor que el promedio OCDE"). Es genérico.</t>
  </si>
  <si>
    <t>Menciona los ODS y su importancia, pero no especifica cómo cada objetivo de CTI contribuye a metas concretas de los ODS (ej. "el objetivo X contribuirá a la meta Y del ODS 3"). La vinculación es declarativa, no operativa.</t>
  </si>
  <si>
    <t>Sí, explícitamente. Sigue la metodología CEPLAN y menciona la Ley 31250 (SINACTI) y la Visión 2050. Es claro que conocen el marco normativo y de planificación vigente.</t>
  </si>
  <si>
    <t>Sí, de forma excelente. Los 6 objetivos están bien redactados, son claros, medibles y cubren las dimensiones clave de una política de CTI (talento, producción, innovación, gobernanza, cultura, descentralización).</t>
  </si>
  <si>
    <t>Sí. Todas las metas tienen un horizonte definido (2030 o 2031) y son consistentes con el período del plan (2026-2031).</t>
  </si>
  <si>
    <t>Sí, muy completo. La matriz incluye indicadores cuantitativos clave (investigadores/millón, publicaciones Scopus, patentes, % mujeres STEAM, % del PBI en I+D). Son los indicadores estándar internacionales.</t>
  </si>
  <si>
    <t>Sí, explícito y ambicioso. Propone 0.6% del PBI al 2030 y hoja de ruta al 1%. Es una meta concreta y medible, superior a la situación actual.</t>
  </si>
  <si>
    <t>Sí, variado y concreto. Incluye incentivos tributarios (Ley 30309), fondo nacional mixto (público-privado-internacional), fondos concursables y menciona capital de riesgo. Es una combinación realista.</t>
  </si>
  <si>
    <t>Propone 6 parques científicos, pero no detalla ubicaciones específicas, presupuesto estimado, ni modelo de gestión de estos parques. Es una propuesta concreta pero sin el nivel de detalle de otros puntos.</t>
  </si>
  <si>
    <t>La mención a incubadoras es genérica y está más desarrollada en el capítulo de MYPEs. En el capítulo de CTI, no se detalla cómo funcionarán, con qué presupuesto, ni cómo se articularán con universidades.</t>
  </si>
  <si>
    <t>Propone fortalecer CONCYTEC y crear un Ministerio de CTI, pero no detalla el proceso de transición, las nuevas funciones específicas del ministerio, ni cómo se financiará esta reforma institucional.</t>
  </si>
  <si>
    <t>Propone consejos regionales de CTI y plataforma interoperable, pero no especifica la frecuencia de reuniones, la composición exacta de estos consejos, ni el carácter vinculante de sus decisiones.</t>
  </si>
  <si>
    <t>Menciona alianzas, pero no detalla mecanismos concretos de participación (ej. "el CONCYTEC tendrá un comité asesor con 5 representantes del sector privado elegidos por..." o "se realizarán 2 reuniones anuales con rectores de universidades").</t>
  </si>
  <si>
    <t>Menciona la Ley 31250 y la necesidad de reformas, pero no presenta un articulado concreto, ni propuestas específicas de modificación legal. Se queda en el nivel de intención.</t>
  </si>
  <si>
    <t>Sí, explícito y medible. Programa "Mujeres en STEAM" en todas las regiones e indicador de % de mujeres en carreras científicas. Es una de las propuestas más completas en este aspecto.</t>
  </si>
  <si>
    <t>Sí, muy claro. La CTI está explícitamente orientada a resolver problemas en salud, agricultura, minería y cambio climático. Incluye "innovación frugal" para pequeños productores, lo que demuestra sensibilidad social.</t>
  </si>
  <si>
    <t>Menciona un "Plan nacional de atracción y retorno de talentos", pero no detalla incentivos concretos (salarios, condiciones laborales, facilidades para la reinstalación, etc.). Es una declaración de intención sin desarrollo.</t>
  </si>
  <si>
    <t>Menciona fortalecer CITEs y plataformas de innovación, pero no especifica mecanismos concretos de transferencia tecnológica (ej. oficinas de transferencia de resultados de investigación - OTRI, fondos de prueba de concepto, etc.).</t>
  </si>
  <si>
    <t>Ausencia total de diagnóstico y línea de base en CTI: El plan no presenta ningún dato, estadística o análisis de la situación actual del sistema de ciencia, tecnología e innovación en el Perú. No se sabe de dónde se parte, lo que dificulta evaluar si las metas propuestas son realistas o simplemente aspiracionales. Esto afecta los criterios 1, 2 y 3.
Falta de concreción en los mecanismos de implementación: En aspectos críticos como la transferencia tecnológica (criterio 20), la atracción de talentos (criterio 19) y el apoyo a emprendimientos de base tecnológica (criterio 12), el plan se queda en declaraciones de intención o menciona programas de forma genérica, sin detallar instrumentos específicos, presupuestos o modelos de gestión.
Debilidad en las reformas legales y de gobernanza detallada: Aunque propone fortalecer CONCYTEC e incluso crear un Ministerio de CTI (criterio 13), y menciona la necesidad de reformas legales (criterio 16), no desarrolla el contenido de esas reformas. No se sabe qué funciones tendría el nuevo ministerio, cómo se financiaría, ni qué artículos de qué leyes se modificarían. Es una propuesta ambiciosa pero sin el "como" necesario para ser creíble.</t>
  </si>
  <si>
    <t>PARTIDO DEL BUEN GOBIERNO</t>
  </si>
  <si>
    <t>PARTIDO DEMÓCRATA UNIDO PERÚ</t>
  </si>
  <si>
    <t>No presenta ningún análisis de la situación actual de la CTI en Perú. No hay datos, estadísticas ni diagnóstico del sistema de ciencia, tecnología e innovación.</t>
  </si>
  <si>
    <t>No hay diagnóstico específico. El plan menciona problemas generales del Estado, pero no aborda la situación de la CTI como sistema.</t>
  </si>
  <si>
    <t>No identifica brechas o desafíos específicos en CTI. No se mencionan brechas de investigadores, infraestructura científica, producción tecnológica, etc.</t>
  </si>
  <si>
    <t>No hay mención explícita a los Objetivos de Desarrollo Sostenible (ODS) en ninguna sección del plan.</t>
  </si>
  <si>
    <t>No hay referencia a CEPLAN, al Plan Estratégico de Desarrollo Nacional, ni al Plan Nacional de CTI (PENCyT). El plan no se articula con el marco de planificación nacional existente.</t>
  </si>
  <si>
    <t>No hay objetivos estratégicos de CTI definidos como tales. Sin embargo, en la sección de Educación (Páginas 4-5) se mencionan propuestas como "investigación, innovación tecnológica, robótica, inteligencia artificial", pero no están formuladas como objetivos de una política de CTI. Es una lista de intenciones, no objetivos estructurados.</t>
  </si>
  <si>
    <t>No hay horizonte temporal definido para las propuestas de CTI. El plan tiene un período general (2026-2031), pero no asigna metas temporales específicas a las acciones de ciencia y tecnología.</t>
  </si>
  <si>
    <t>No presenta indicadores de seguimiento para CTI. No hay matrices, metas cuantificables ni formas de medir el avance en ciencia y tecnología.</t>
  </si>
  <si>
    <t>No menciona inversión en I+D (Investigación y Desarrollo). Aunque habla de invertir en educación (6% del PBI), no hay referencia al gasto en ciencia, tecnología e innovación.</t>
  </si>
  <si>
    <t>Menciona la creación del "Banco Mypes" (Página 4, sección IV y Página 7) para créditos agropecuarios y apoyo a Mypes, pero no es un instrumento específico para CTI. No hay fondos concursables, incentivos tributarios para I+D, ni capital de riesgo tecnológico.</t>
  </si>
  <si>
    <t>Propone "Laboratorio Agropecuario con equipos de última generación" (Página 7) e "instituto de investigación agrícola" (Página 7). También menciona "universidades técnicas de industrialización, emprendimiento, fabricación y ensamblaje" (Página 5). Sin embargo, no hay una visión de sistema: parques tecnológicos, centros de investigación en múltiples disciplinas, etc. Son propuestas aisladas y sectoriales (solo agropecuario).</t>
  </si>
  <si>
    <t>En la sección de Industrialización (Páginas 7-8) se menciona la necesidad de financiamiento y educación para la industrialización, pero no hay programas específicos de incubación o aceleración de emprendimientos de base tecnológica. La propuesta es genérica.</t>
  </si>
  <si>
    <t>No menciona a CONCYTEC ni propone fortalecerlo. No hay referencia al ente rector del sistema de CTI en el Perú.</t>
  </si>
  <si>
    <t>En la sección de Industrialización (Página 7) menciona un "comando técnico de la Industrialización" que incluiría Ejecutivo, MINCETUR, Cancillería, MINEM, Produce, Trabajo y Cámara de Comercio. Es una propuesta de articulación, pero enfocada en industrialización, no en CTI como sistema. No incluye a CONCYTEC, universidades o centros de investigación de manera explícita.</t>
  </si>
  <si>
    <t>Menciona "colaboración de las empresas" en educación (Página 4) y "convenios con universidades agrarias" (Página 7). Son menciones puntuales, pero no hay una estrategia sistemática de coordinación con el sector privado y la academia para CTI.</t>
  </si>
  <si>
    <t>No menciona reformas legales relacionadas con propiedad intelectual, transferencia tecnológica o leyes de CTI. No hay referencia a la Ley 31250 (SINACTI) ni a otras normas del sector.</t>
  </si>
  <si>
    <t>No hay enfoque de género en CTI. No se menciona la brecha de género en carreras científicas ni programas para mujeres en STEM/STEAM.</t>
  </si>
  <si>
    <t>El plan tiene un fuerte enfoque en agricultura, ganadería, pesca, minería e industrialización (Páginas 6-8). Propone tecnificación e industrialización de estos sectores. Sin embargo, la innovación se entiende como adopción de tecnología (maquinaria, equipos) más que como generación de conocimiento nuevo o I+D. Además, no aborda cambio climático como eje de innovación.</t>
  </si>
  <si>
    <t>Menciona "plan retorno de los ciudadanos peruanos del extranjero con mejores oportunidades" (Página 1) y "simplificación administrativa para la revalidación de títulos de extranjeros peruanos profesionales en salud" (Página 6). No es un programa específico para investigadores o talento en CTI, sino genérico para profesionales.</t>
  </si>
  <si>
    <t>Propone el "trinomio INSTITUCIÓN EDUCATIVA – EMPRESA – ESTADO" en educación (Página 4) y convenios con universidades agrarias para investigación aplicada (Página 7). Son aproximaciones, pero no hay mecanismos concretos como oficinas de transferencia tecnológica, fondos de prueba de concepto, etc.</t>
  </si>
  <si>
    <t>Ausencia total de diagnóstico y planificación en CTI: El plan no contiene ningún diagnóstico de la situación actual de la ciencia y tecnología en el Perú (criterios 1, 2 y 3). No se identifican brechas, no se mencionan indicadores de partida y no hay referencia a las políticas nacionales existentes como el PENCyT o los lineamientos de CEPLAN (criterio 5). Esto demuestra un desconocimiento del sistema de CTI peruano y de su marco de planificación.
Falta de objetivos, indicadores y metas en CTI: No hay objetivos estratégicos definidos para el desarrollo de la ciencia, la tecnología y la innovación (criterio 6). Tampoco hay indicadores de seguimiento (criterio 8) ni metas de inversión en I+D (criterio 9). El plan menciona invertir en educación, pero no asigna recursos específicos a la investigación y el desarrollo tecnológico, lo que hace imposible evaluar su compromiso con la CTI.
Visión reduccionista de la tecnología como "maquinaria" y ausencia de un sistema de CTI: Las pocas propuestas relacionadas con tecnología se limitan a sectores productivos (agricultura, industrialización) y se enfocan en la adquisición de equipos o maquinaria (criterios 11 y 18). No hay una visión sistémica que incluya la formación de investigadores de alto nivel, la generación de conocimiento nuevo, la protección de la propiedad intelectual, la transferencia tecnológica o la creación de un ecosistema de innovación. Tampoco se menciona al ente rector (CONCYTEC) ni se proponen reformas legales para fortalecer el sistema (criterios 13 y 16).</t>
  </si>
  <si>
    <t>PARTIDO DEMÓCRATA VERDE</t>
  </si>
  <si>
    <t>Sí, de forma extensa y detallada. El Eje 12 (Ciencia, Tecnología, Innovación y Transformación Digital) comienza con un diagnóstico estructural de 5 dimensiones que aborda la inversión en I+D, la vinculación academia-empresa, la fragmentación del ecosistema, la brecha digital y el talento humano. (Páginas 299-302).</t>
  </si>
  <si>
    <t>Sí. El diagnóstico es específico para CTI, identificando problemas como la "brecha histórica en inversión", el "débil vínculo entre academia, empresa y Estado" y el "ecosistema de innovación fragmentado y desigual territorialmente". (Páginas 299-302).</t>
  </si>
  <si>
    <t>Sí, de forma explícita. El plan identifica brechas de inversión en I+D, de conectividad (brecha digital estructural), de talento científico, y de desigualdad territorial en infraestructura científica. (Páginas 299-302).</t>
  </si>
  <si>
    <t>Sí, explícitamente. En la introducción del plan (Página 2) se menciona que está alineado con los Objetivos de Desarrollo Sostenible. Además, a lo largo del documento, las propuestas están claramente orientadas a varios ODS (Salud, Educación, Industria, Ciudades, Acción Climática).</t>
  </si>
  <si>
    <t>Sí, de manera explícita. En la introducción (Página 2) se afirma que la propuesta está "alineada y concordada con el Plan Estratégico al (2050)", que es la principal política de largo plazo de CEPLAN. También menciona el Acuerdo Nacional.</t>
  </si>
  <si>
    <t>Sí. El Eje 12 establece un Objetivo Estratégico General y 8 Objetivos Específicos claros y bien redactados para CTI y transformación digital. (Páginas 302-304).</t>
  </si>
  <si>
    <t>Sí. El plan tiene un horizonte definido (2026-2030) y todas las metas en las matrices de indicadores están fijadas para el año 2030.</t>
  </si>
  <si>
    <t>Sí, muy completo. El Eje 12 incluye una sección de indicadores de producto, resultado e impacto con metas cuantitativas al 2030. Incluye indicadores como inversión en I+D (% del PBI), publicaciones científicas, patentes, estudiantes en carreras STEM, etc. (Páginas 311-313).</t>
  </si>
  <si>
    <t>Sí, explícito y ambicioso. El Indicador de Impacto 16 del Eje 12 propone: "Incremento de la inversión nacional en I+D. Meta 2030: Alcanzar al menos 1 % del PBI en inversión en investigación y desarrollo." (Página 312).</t>
  </si>
  <si>
    <t>Sí, variado. El plan propone "fondos plurianuales para investigación" (Página 308), "fondos de innovación empresarial" (Página 308), "incentivos tributarios y financieros para innovación empresarial" (Página 305), y un "Fondo Nacional para Emprendimientos Culturales" (Página 451), lo que demuestra una gama de instrumentos.</t>
  </si>
  <si>
    <t>Sí, explícitamente. El Programa Nacional 1: "Perú Investiga" propone la "modernización de laboratorios" y una "Red Nacional de Centros de Excelencia Científica" (Página 308). El Programa Nacional 2: "Innova Perú 2050" propone "Parques Científicos y Tecnológicos Regionales" y "Centros de Transferencia Tecnológica y Prototipado" (Página 308).</t>
  </si>
  <si>
    <t>Sí. El Programa Nacional 2: "Innova Perú 2050" menciona "Impact Labs Regionales, como espacios de experimentación" (Página 308). Además, en el Eje 11 (MIPYME) se mencionan "incubadoras, aceleradoras y centros de desarrollo empresarial" (Página 290), lo que complementa el ecosistema.</t>
  </si>
  <si>
    <t>Cumple mayoritariamente. El plan menciona la necesidad de "fortalecer la institucionalidad" y "establecer una rectoría clara y multisectorial" (Página 304), y hace referencia a indicadores de CONCYTEC (Página 313). Sin embargo, no menciona explícitamente a CONCYTEC por su nombre ni propone una reforma legal para fortalecerlo, como sí lo hace el plan del Partido del Buen Gobierno.</t>
  </si>
  <si>
    <t>Sí, explícito. El Objetivo Específico 2 del Eje 12 es "Construir un sistema integrado de innovación articulando empresas, universidades, centros tecnológicos y Estado" (Página 302). Propone "Plataformas de innovación multisectorial" y "alianzas estratégicas universidad–empresa–Estado" (Páginas 305, 308).</t>
  </si>
  <si>
    <t>Sí. El plan propone "alianzas estratégicas universidad–empresa–Estado" (Página 308) y "mesas de diálogo" (Página 444). La participación ciudadana es un eje transversal del plan, con mecanismos de consulta y diálogo explícitos en varios ejes (Páginas 14-16, 440).</t>
  </si>
  <si>
    <t>Cumple a medias. El plan menciona la necesidad de "consolidar marcos regulatorios que incentiven innovación y protejan propiedad intelectual" (Página 307) y propone "protocolos contra la biopiratería" (Página 447). Sin embargo, no detalla reformas legales específicas, ni presenta un articulado concreto o menciona leyes como la Ley 31250 (SINACTI).</t>
  </si>
  <si>
    <t>Cumple mayoritariamente. El plan incluye "Promoción temprana de vocaciones científicas" con "campañas para fomentar la participación de niñas y jóvenes mujeres en carreras STEM" (Página 307). Sin embargo, no establece un indicador específico de "% de mujeres en carreras STEAM" en su matriz de CTI, como sí lo hace el plan del Partido del Buen Gobierno. El enfoque de género es más explícito en el Eje 5 (Igualdad de Oportunidades).</t>
  </si>
  <si>
    <t>Sí, muy claro. El plan orienta la CTI a sectores estratégicos como "biotecnología amazónica y andina" (Página 301), "energías renovables" (Página 301), "tecnologías agrícolas inteligentes" (Página 301), "minería 4.0 y tecnologías limpias" (Página 301), "manufactura avanzada" (Página 301) y "economía circular y bioeconomía" (Página 301).</t>
  </si>
  <si>
    <t>Sí, explícito. El Programa Nacional 5: "Talento Perú" incluye un "Programa de Retorno de Científicos Peruanos desde el extranjero, con incentivos laborales y de investigación" (Página 310). También propone "becas de posgrado" y la "Carrera del Investigador Público".</t>
  </si>
  <si>
    <t>Sí. El plan propone "Centros de Transferencia Tecnológica y Prototipado, articulados a cadenas productivas territoriales" (Página 308). También menciona "Plataforma de Transferencia Tecnológica que conecte empresas, universidades, institutos y centros de investigación" (Página 288) en el Eje 10, y "parques científicos y tecnológicos" (Página 308) que son núcleos de vinculación.</t>
  </si>
  <si>
    <t>Ausencia de una estrategia explícita de fortalecimiento del ente rector (CONCYTEC): A pesar de la solidez del plan, no se menciona a CONCYTEC por su nombre ni se proponen reformas para dotarlo de mayor autonomía, presupuesto o capacidad rectora. Esto deja un vacío en la gobernanza del sistema, asumiendo que la institucionalidad actual es suficiente, cuando el diagnóstico del propio plan indica fragmentación. (Afecta al criterio 13).
Falta de concreción en las reformas legales necesarias: El plan menciona la necesidad de proteger la propiedad intelectual y regular el acceso a los conocimientos tradicionales, pero no detalla qué leyes se modificarían o crearían. No hay mención a la Ley 31250 (SINACTI) ni a un proyecto de nueva ley de CTI. La propuesta se queda en el nivel de "buenas intenciones" sin el "cómo" legal. (Afecta al criterio 16).
Débil traducción del enfoque de género en indicadores de CTI: Aunque el plan tiene un fuerte enfoque de género en otros ejes (Eje 5), en el capítulo de CTI, la promoción de vocaciones STEM en niñas no se traduce en un indicador de resultado específico y medible (como "% de mujeres en carreras STEAM" o "% de investigadoras mujeres"). Esto dificulta el seguimiento del compromiso con la equidad de género en el ámbito científico-tecnológico. (Afecta al criterio 17).</t>
  </si>
  <si>
    <t>PARTIDO DEMOCRÁTICO FEDERAL</t>
  </si>
  <si>
    <t>No presenta ningún análisis de la situación actual de la CTI en Perú. El diagnóstico estratégico nacional (págs. 9‑11) se centra en problemas generales (centralismo, corrupción, pobreza) y en potenciales no explotados (recursos naturales, biodiversidad), pero no hay un diagnóstico específico del sistema de ciencia, tecnología e innovación.</t>
  </si>
  <si>
    <t>No hay diagnóstico específico del sistema de CTI. No se mencionan indicadores de inversión en I+D, producción científica, número de investigadores, ni se describen las debilidades del ecosistema de innovación peruano.</t>
  </si>
  <si>
    <t>No se identifican brechas o desafíos en CTI. No hay mención a brechas de infraestructura científica, talento humano especializado, transferencia tecnológica, propiedad intelectual, etc.</t>
  </si>
  <si>
    <t>No hay mención explícita a los Objetivos de Desarrollo Sostenible (ODS) en ninguna sección del plan. Aunque se habla de desarrollo sostenible, no se vincula con los ODS.</t>
  </si>
  <si>
    <t>Cumple lo básico. En el ideario (pág. 5) se menciona "las metas provistas al 2050 del CEPLAN", lo que indica conocimiento del planeamiento estratégico nacional. Sin embargo, no hay referencia al PENCyT (Plan Nacional de CTI) ni a otras políticas específicas de CTI.</t>
  </si>
  <si>
    <t>Cumple a medias. En el Eje 2 "Revolución Tecnológica e Industrial 4.0" (págs. 17‑20) se presentan programas como "Silicon Valley Amazónico", "Perú Conectado 2030", "Inteligencia Artificial Nacional" y "Blockchain Estatal". Estas son propuestas concretas, pero no están formuladas como objetivos estratégicos (no hay una lista de objetivos claros y medibles).</t>
  </si>
  <si>
    <t>Cumple a totalidad. El plan tiene un horizonte definido (2026‑2031) y las metas en tablas (págs. 12, 20, 38) están fijadas para el año 2031.</t>
  </si>
  <si>
    <t>Cumple lo básico. En la página 20 se presenta una tabla con indicadores para los parques industriales (empleos directos, exportaciones, valor agregado). Sin embargo, no hay indicadores específicos de CTI (como inversión en I+D, patentes, publicaciones, investigadores, etc.).</t>
  </si>
  <si>
    <t>Cumple a totalidad. En el Eje 2 (pág. 17) se establece explícitamente: "INVERSIÓN EN I+D: Del 0.3% al 3% del PBI". Es una meta ambiciosa y claramente cuantificada.</t>
  </si>
  <si>
    <t>Cumple a medias. En la sección 6.2 "Fondo Soberano Federal" (pág. 39) se menciona que el 30% del fondo se destinará a "innovación" y 20% a "capital semilla". También se habla de eliminar exoneraciones para financiar becas (pág. 46). Sin embargo, no se detallan instrumentos específicos para CTI (como fondos concursables, incentivos tributarios a la I+D, capital de riesgo tecnológico).</t>
  </si>
  <si>
    <t>Cumple a medias. Se propone la creación de "30 Parques Industriales Federales" (págs. 19‑20) que incluyen sectores "tecnológico" y "minero‑energético". También se menciona "Silicon Valley Amazónico" como polo de biotecnología y software (pág. 17). Sin embargo, no se mencionan laboratorios, centros de investigación, parques científicos o infraestructura específica para CTI.</t>
  </si>
  <si>
    <t>No cumple. No hay mención a programas de incubación, aceleración o escalamiento para emprendimientos de base tecnológica o startups.</t>
  </si>
  <si>
    <t>Cumple lo básico. En los anexos (pág. 49) se menciona "Estrategia Nacional de Innovación (CONCYTEC, 2023)" como estudio disponible, lo que indica que conocen la existencia de CONCYTEC. Sin embargo, no hay propuesta para fortalecerlo ni se le otorga un rol relevante en el plan.</t>
  </si>
  <si>
    <t>Cumple lo básico. En el modelo de Estado Federal se definen competencias (págs. 15‑16), pero no hay mecanismos específicos para articular CTI. En anexos (pág. 49) se mencionan alianzas con "academia" y "sector privado", pero sin detalle de cómo operarían.</t>
  </si>
  <si>
    <t>Cumple lo básico. En anexos (pág. 49) se listan "Sector Privado: Consorcios nacionales e internacionales" y "Academia: Red de universidades públicas y privadas" como alianzas identificadas. Es una mención genérica, sin mecanismos de coordinación.</t>
  </si>
  <si>
    <t>No cumple. No hay mención a reformas legales relacionadas con propiedad intelectual, transferencia tecnológica, leyes de CTI (como la Ley 31250 del SINACTI) o creación de nuevas normas para el sector.</t>
  </si>
  <si>
    <t>No cumple. No se aborda la brecha de género en carreras científicas ni se proponen programas para mujeres en STEM/STEAM. La única mención a paridad de género es en la composición del gobierno de coalición (pág. 43), no en CTI.</t>
  </si>
  <si>
    <t>Cumple a totalidad. El Eje 2 y los parques industriales están claramente orientados a sectores estratégicos: agroindustria, tecnología, minería, energía, forestal, textil, biotecnología, software (págs. 17‑20). La innovación se vincula con el desarrollo productivo regional.</t>
  </si>
  <si>
    <t>Cumple mayoritariamente. En el Eje 5 (pág. 30) se propone el programa "Generación Tricentenario" con 100,000 becas internacionales para formar talento, con condición de retorno (5 años de servicio en Perú, 70% fuera de Lima). Es un programa ambicioso de formación, aunque enfocado en estudiantes, no específicamente en investigadores consolidados.</t>
  </si>
  <si>
    <t>Cumple lo básico. La creación de parques industriales (págs. 19‑20) puede interpretarse como un espacio de vinculación, pero no se mencionan mecanismos concretos de transferencia tecnológica (oficinas de transferencia, fondos de prueba de concepto, spin‑offs, etc.).</t>
  </si>
  <si>
    <t>PARTIDO DEMOCRATA FEDERAL</t>
  </si>
  <si>
    <t>Ausencia total de diagnóstico y planificación estratégica en CTI: El plan no contiene ningún análisis de la situación actual de la ciencia y tecnología en el Perú (criterios 1, 2 y 3). No se identifican brechas, no hay línea de base, y no se mencionan las políticas nacionales existentes como el PENCyT. Esto demuestra que la CTI no es una prioridad fundamentada en el diagnóstico.
Falta de objetivos, indicadores y gobernanza en CTI: Aunque se proponen programas (Silicon Valley Amazónico, parques industriales), no están formulados como objetivos estratégicos medibles (criterio 6). No hay indicadores de seguimiento para la CTI (criterio 8) más allá de los parques industriales, y no se menciona el fortalecimiento del ente rector (CONCYTEC) ni se crean mecanismos de articulación (criterios 13, 14). La gobernanza del sistema de innovación es inexistente en el plan.
Visión reduccionista de la innovación como infraestructura industrial: El plan confunde la política de CTI con la creación de parques industriales y obras de infraestructura. No aborda elementos esenciales como la formación de investigadores de alto nivel (más allá de becas), la protección de la propiedad intelectual, la transferencia tecnológica, el apoyo a startups de base tecnológica, o la inclusión de enfoques transversales como el género. Esto refleja una comprensión limitada de lo que implica un ecosistema de innovación moderno.</t>
  </si>
  <si>
    <t>PARTIDO SOMOS PERÚ</t>
  </si>
  <si>
    <t>No presenta ningún análisis de la situación actual de la CTI en Perú. El diagnóstico estratégico (págs. 6‑39) es extenso y detallado en dimensiones social, ambiental, económica e institucional, pero no hay un diagnóstico específico del sistema de ciencia, tecnología e innovación. No se mencionan indicadores de inversión en I+D, producción científica, número de investigadores, etc.</t>
  </si>
  <si>
    <t>No hay diagnóstico específico del sistema de CTI. El diagnóstico se centra en problemas de pobreza, salud, educación, empleo, medio ambiente, economía e instituciones, pero no aborda el estado de la ciencia, tecnología e innovación como sistema.</t>
  </si>
  <si>
    <t>No hay mención explícita a los Objetivos de Desarrollo Sostenible (ODS) en ninguna sección del plan. Aunque las propuestas podrían estar implícitamente alineadas, no se mencionan.</t>
  </si>
  <si>
    <t>Cumple lo básico. En la visión de país (pág. 39) se menciona "las metas provistas al 2050 del CEPLAN", lo que indica conocimiento del planeamiento estratégico nacional. Sin embargo, no hay referencia al PENCyT (Plan Nacional de CTI) ni a otras políticas específicas de CTI.</t>
  </si>
  <si>
    <t>No hay objetivos estratégicos de CTI definidos como tales. El plan tiene objetivos generales por dimensión (social, ambiental, económica, institucional), pero no formula objetivos específicos para ciencia, tecnología e innovación. Las propuestas de becas y formación técnica están en el eje educativo, no como parte de una política de CTI.</t>
  </si>
  <si>
    <t>Cumple a totalidad. El plan tiene un horizonte definido (2026‑2031) y las metas en los programas están fijadas para el año 2031.</t>
  </si>
  <si>
    <t>Cumple lo básico. Cada programa incluye una sección de "Metas al 2031" con indicadores cuantitativos (ej. en "Anemia Cero" pág. 42, "Salud Digna" pág. 48, "Perú Educa" pág. 51‑52). Sin embargo, no hay indicadores específicos de CTI (como inversión en I+D, patentes, publicaciones, investigadores, etc.) fuera de las metas educativas y de formación técnica.</t>
  </si>
  <si>
    <t>Cumple a medias. En el programa "Perú Educa" (pág. 52) se establece como meta al 2031: "0,5% PBI inversión en I+D". Es una meta explícita, aunque modesta (0.5% vs. 1% de otros planes). Sin embargo, no hay una estrategia detallada para alcanzarla ni se menciona en otros ejes.</t>
  </si>
  <si>
    <t>No cumple. No se mencionan instrumentos de financiamiento específicos para CTI (fondos concursables, incentivos tributarios a la I+D, capital de riesgo tecnológico, etc.). Las becas y créditos educativos (págs. 30, 51) son para formación, no para investigación.</t>
  </si>
  <si>
    <t>No cumple. No se menciona la creación o fortalecimiento de laboratorios, centros de investigación, parques científicos o tecnológicos, ni infraestructura específica para CTI.</t>
  </si>
  <si>
    <t>Cumple lo básico. En el programa "MYPE Crece" (pág. 80) se mencionan "Centros de Innovación Digital Regionales" con laboratorios de prueba de tecnologías y asesoría para transformación digital. Sin embargo, no son programas específicos para startups de base tecnológica y están orientados a MYPES en general.</t>
  </si>
  <si>
    <t>Cumple lo básico. En el programa "Perú Educa" (pág. 51) se menciona "Articulación con CONCYTEC: Duplicar el presupuesto de investigación científica y tecnológica". Esto indica que conocen la existencia de CONCYTEC y proponen aumentar su presupuesto, pero no hay una propuesta para fortalecerlo institucionalmente ni se le otorga un rol rector claro en el plan.</t>
  </si>
  <si>
    <t>Cumple lo básico. En el programa "Perú Educa" (pág. 51) se menciona "articulación con CONCYTEC" y en "MYPE Crece" (pág. 81) se mencionan alianzas con universidades e institutos tecnológicos. Son menciones genéricas, sin mecanismos de coordinación detallados.</t>
  </si>
  <si>
    <t>Cumple lo básico. En el programa "MYPE Crece" (pág. 81) se mencionan "alianzas con universidades e institutos tecnológicos" y "Programa de Desarrollo de Proveedores" con empresas ancla. En "Perú Educa" (pág. 50) se mencionan "alianzas con gremios empresariales". Son menciones genéricas, sin mecanismos de coordinación detallados.</t>
  </si>
  <si>
    <t>No cumple en CTI. Aunque el plan tiene un programa específico de "Igualdad entre Mujeres y Hombres" (págs. 54‑55), no aborda la brecha de género en carreras científicas ni propone programas para mujeres en STEM/STEAM. El enfoque de género en CTI está ausente.</t>
  </si>
  <si>
    <t>Cumple a totalidad. El plan orienta la innovación y el desarrollo tecnológico a sectores estratégicos como agroindustria (págs. 82‑86), pesca (pág. 86), turismo (págs. 86‑90), y MYPES (págs. 78‑82). También hay propuestas de digitalización y tecnología en educación (págs. 49‑50) y en el programa "Perú Conectado" (transporte, págs. 71‑74). La innovación está vinculada al desarrollo productivo regional.</t>
  </si>
  <si>
    <t>Cumple a medias. En el programa "Perú Educa" (pág. 50) se propone "Becas de atracción: Crear 2,000 becas anuales 'Docentes del Bicentenario' para estudiantes del tercio superior de secundaria que elijan carreras de educación, con compromiso de servicio en zonas rurales por 5 años". También hay becas para formación técnica y tecnológica (págs. 50‑51). Sin embargo, no hay un programa específico para atraer o retornar investigadores consolidados o científicos peruanos en el extranjero.</t>
  </si>
  <si>
    <t>Cumple lo básico. En el programa "Perú Educa" (pág. 51) se menciona "Articulación con CONCYTEC: Duplicar el presupuesto de investigación científica y tecnológica, priorizando proyectos con aplicación productiva y transferencia tecnológica al sector privado". Es una mención, pero no se detallan mecanismos concretos (oficinas de transferencia, fondos de prueba de concepto, spin‑offs, etc.).</t>
  </si>
  <si>
    <t>Ausencia total de diagnóstico y planificación estratégica en CTI: El plan no contiene ningún análisis de la situación actual de la ciencia y tecnología en el Perú (criterios 1, 2 y 3). No se identifican brechas, no hay línea de base, y no se mencionan las políticas nacionales existentes como el PENCyT. Esto demuestra que la CTI no es una prioridad fundamentada en el diagnóstico.
Falta de objetivos, programas y gobernanza en CTI: Aunque hay propuestas dispersas (becas, formación técnica, digitalización), no están formuladas como una política de CTI coherente (criterio 6). No hay indicadores de seguimiento específicos de CTI (criterio 8) más allá de la meta de inversión en I+D, y no se menciona el fortalecimiento del ente rector (CONCYTEC) ni se crean mecanismos de articulación (criterios 13, 14). La gobernanza del sistema de innovación es inexistente en el plan.
Visión limitada de la innovación, centrada en educación y MYPES: El plan confunde la política de CTI con la formación de capital humano y la digitalización de MYPES. No aborda elementos esenciales como la investigación de frontera, la protección de la propiedad intelectual, la transferencia tecnológica, el apoyo a startups de base tecnológica, o la inclusión de enfoques transversales como el género en STEM. Esto refleja una comprensión limitada de lo que implica un ecosistema de innovación moderno y deja de lado el desarrollo científico como motor de desarrollo.</t>
  </si>
  <si>
    <t>PARTIDO FRENTE DE LA ESPERANZA</t>
  </si>
  <si>
    <t>Cumple lo básico. En la sección "Ciencia y Tecnología" (pág. 19) se menciona que "la baja inversión en CTI en el Perú se explica, en gran medida, porque los gobernantes privilegian la ejecución de 'obras' visibles" y que "el elemento motor de todo sistema de CTI son los investigadores". Sin embargo, no hay un análisis estructurado con datos (inversión actual, número de investigadores, producción científica, etc.). Es una mención cualitativa, no un diagnóstico.</t>
  </si>
  <si>
    <t>Cumple lo básico. Similar al anterior, se identifican problemas como la falta de inversión y la fuga de talentos ("cerca del 99 % de los becarios se queda en los países donde estudió"), pero no hay un diagnóstico sistemático del sistema de CTI peruano.</t>
  </si>
  <si>
    <t>Cumple lo básico. Se menciona la brecha de inversión y la fuga de cerebros, pero no se identifican brechas específicas (infraestructura científica, producción de patentes, brechas territoriales, etc.).</t>
  </si>
  <si>
    <t>Cumple lo básico. En la declaración final (pág. 52) se menciona que el plan asume propuestas de "CEPLAN, ODS entre otros". También en la introducción (pág. 4) se menciona que se articula con el "Plan Estratégico de Desarrollo Nacional". Sin embargo, no hay referencia al PENCyT (Plan Nacional de CTI) ni a políticas específicas de CTI.</t>
  </si>
  <si>
    <t>Cumple mayoritariamente. En la sección "Ciencia y Tecnología" (págs. 19‑20) se proponen 6 acciones concretas: creación de un Ministerio de CTI, articulación de institutos, reforma de la ley del investigador, creación de doctorados orientados a patentes, acceso universal a tecnología. Están formuladas como propuestas, no como objetivos estratégicos con metas, pero son bastante específicas.</t>
  </si>
  <si>
    <t>No cumple. El plan menciona el período 2021‑2026 en el título, pero las metas no tienen un horizonte temporal definido. No hay indicadores con fechas objetivo.</t>
  </si>
  <si>
    <t>No cumple. No se presentan indicadores de seguimiento para CTI. No hay matrices, metas cuantificables ni formas de medir el avance en ciencia y tecnología.</t>
  </si>
  <si>
    <t>No cumple. No se menciona una meta de inversión en I+D como porcentaje del PBI.</t>
  </si>
  <si>
    <t>Cumple lo básico. En la sección "Ciencia y Tecnología" (pág. 20) se menciona que "el Estado debe priorizar la inversión en ciencia y tecnología", pero no se detallan instrumentos específicos (fondos concursables, incentivos tributarios, capital de riesgo, etc.). En la sección "Generación de riqueza y redistribución" (pág. 40) se menciona "créditos para pobladores con títulos de propiedad", pero no es específico para CTI.</t>
  </si>
  <si>
    <t>Cumple lo básico. En la sección "Educación" (pág. 17) se menciona "infraestructura moderna y laboratorios que promuevan el emprendimiento tecnológico". En "Ciencia y Tecnología" (pág. 20) se menciona "infraestructura física y humana necesaria" para el nuevo ministerio. Son menciones genéricas, sin proyectos concretos (parques científicos, centros de investigación, etc.).</t>
  </si>
  <si>
    <t>Cumple lo básico. En la sección "Generación de riqueza y redistribución" (pág. 40) se menciona la creación de "Centros de Innovación Tecnológicas en todas las regiones del país". Es una propuesta concreta, pero no se detalla su funcionamiento (incubación, aceleración, escalamiento).</t>
  </si>
  <si>
    <t>Cumple mayoritariamente. La propuesta de crear un "Ministerio de Ciencia, Tecnología e Innovación (MCTI)" (pág. 20) es una reforma institucional de gran alcance que implicaría fortalecer el ente rector. También se menciona "reformar y fortalecer la Ley de la Carrera del Investigador". Es una propuesta ambiciosa, aunque no detalla el proceso de transición ni el presupuesto.</t>
  </si>
  <si>
    <t>Cumple a medias. En la sección "Ciencia y Tecnología" (pág. 20) se menciona "promover la articulación e integración de los Institutos Públicos de Investigación en un gran Centro Nacional de Ciencia, Tecnología e Innovación". También se menciona la participación de empresas privadas y universidades mediante convenios. Es una propuesta de articulación, pero no se detallan mecanismos de gobernanza.</t>
  </si>
  <si>
    <t>Cumple a medias. Similar al anterior, se menciona la participación de empresas privadas y universidades en el nuevo Centro Nacional (pág. 20). En la sección "Generación de riqueza y redistribución" (pág. 40) se menciona "potenciar la alianza entre el Estado, el Sector Privado y las instituciones educativas". Son menciones, pero no hay mecanismos de coordinación detallados.</t>
  </si>
  <si>
    <t>Cumple mayoritariamente. Se proponen reformas legales concretas: "reformar y fortalecer la Ley de la Carrera del Investigador" (pág. 20), "creación de un Ministerio de Ciencia, Tecnología e Innovación" (lo que implicaría una ley de creación), y "creación de doctorados orientados a patentes" (requiere cambios normativos). Es un punto fuerte.</t>
  </si>
  <si>
    <t>No cumple. No se aborda la brecha de género en carreras científicas ni se proponen programas para mujeres en STEM/STEAM.</t>
  </si>
  <si>
    <t>Cumple a totalidad. El plan orienta la innovación a sectores estratégicos como agricultura (págs. 11‑12), textilería (pág. 12), minería (págs. 12‑13), turismo (págs. 22‑23), y pesca (menciones en reforma productiva). También promueve cadenas productivas (pág. 13) y la industrialización.</t>
  </si>
  <si>
    <t>Cumple a medias. En la sección "Ciencia y Tecnología" (pág. 19) se diagnostica la fuga de talentos ("cerca del 99 % de los becarios se queda en los países donde estudió"), pero no se propone un programa específico de atracción o retorno. En la sección "Peruanos en el exterior" (pág. 34) se mencionan "incentivos para que peruanos en el exterior retornen y reinviertan en el Perú", pero no está enfocado en investigadores o científicos.</t>
  </si>
  <si>
    <t>Cumple a medias. La creación de "Centros de Innovación Tecnológicas en todas las regiones" (pág. 40) y el enfoque en "cadenas productivas" (pág. 13) son mecanismos de vinculación. También la propuesta de doctorados orientados a patentes (pág. 20) busca conectar investigación con aplicación. Sin embargo, no se detallan mecanismos concretos como oficinas de transferencia tecnológica, fondos de prueba de concepto, etc.</t>
  </si>
  <si>
    <t>PARTIDOO FRENTE DE LA ESPERANZA</t>
  </si>
  <si>
    <t>Ausencia de diagnóstico, indicadores y metas en CTI: El plan no contiene un diagnóstico estructurado de la situación actual de la ciencia y tecnología en el Perú (criterios 1, 2). No hay indicadores de seguimiento (criterio 8) ni metas cuantificables de inversión en I+D (criterio 9). Esto impide evaluar la magnitud del problema y el impacto de las propuestas.
Falta de un sistema de planificación y gobernanza en CTI: Aunque se propone la creación de un Ministerio de CTI (criterio 13) y Centros de Innovación (criterio 12), no se detalla cómo se articularán con el sistema existente (CONCYTEC, universidades, regiones, sector privado). No hay mecanismos claros de gobernanza (criterio 14) ni de coordinación (criterio 15). La propuesta es institucionalista pero carece de un plan de implementación.
Propuestas de CTI desarticuladas y sin enfoque sistémico: Las propuestas de CTI están dispersas en varias secciones (Educación, Ciencia y Tecnología, Generación de riqueza) y no constituyen una política integral. Se mencionan ideas ambiciosas (Ministerio, Centros de Innovación, doctorados orientados a patentes), pero no se conectan entre sí ni con otros elementos esenciales como el financiamiento, la transferencia tecnológica, la atracción de talento o la inclusión de enfoques transversales (género, interculturalidad). El plan adolece de una visión sistémica del ecosistema de innovación.</t>
  </si>
  <si>
    <t>PARTIDO MORADO</t>
  </si>
  <si>
    <t>Sí, de forma extensa y detallada. El diagnóstico nacional (págs. 6‑19) identifica 10 problemas críticos, y en la Parte 2 (págs. 20‑26) se presenta la visión. Además, en el Eje 12 (Ciencia, Tecnología, Innovación y Transformación Digital, págs. 299‑316) se incluye un diagnóstico específico de CTI. También en la sección de "Reforma Tributaria Integral" (págs. 355‑363) hay análisis sobre la informalidad y la evasión.</t>
  </si>
  <si>
    <t>Sí. El Eje 12 (págs. 299‑302) contiene un diagnóstico estructural de CTI, abordando inversión en I+D, vinculación academia-empresa, fragmentación del ecosistema, brecha digital y talento humano. Es explícito y detallado.</t>
  </si>
  <si>
    <t>Sí. En el Eje 12 (págs. 299‑302) se identifican brechas de inversión en I+D, de conectividad, de talento científico, y de desigualdad territorial en infraestructura científica. También se menciona la fuga de talentos.</t>
  </si>
  <si>
    <t>Sí, explícitamente. En la Parte 2 (pág. 21) se menciona la "Alineación con los Objetivos de Desarrollo Sostenible" y se listan los ODS relevantes (1, 2, 3, 4, 5, 8, 10, 16, 17). Además, a lo largo del plan, las propuestas están claramente orientadas a varios ODS.</t>
  </si>
  <si>
    <t>Sí, de manera explícita. En la Parte 2 (pág. 21) se menciona que el Partido Morado adopta la "Visión del Perú al 2050" elaborada por el Acuerdo Nacional y CEPLAN. Además, en la sección de "Ciencia y Tecnología" (pág. 19) se menciona la baja inversión en CTI, pero no hay una referencia directa al PENCyT. Sin embargo, la alineación con CEPLAN es clara.</t>
  </si>
  <si>
    <t>Sí. El Eje 12 (págs. 302‑304) establece un Objetivo Estratégico General y 8 Objetivos Específicos claros y bien redactados para CTI y transformación digital.</t>
  </si>
  <si>
    <t>Sí. El plan tiene un horizonte definido (2026‑2031) y todas las metas en las matrices de indicadores están fijadas para el año 2031 (ver Anexo 1, págs. 366‑369).</t>
  </si>
  <si>
    <t>Sí, muy completo. El Eje 12 (págs. 311‑313) incluye una sección de indicadores de producto, resultado e impacto con metas cuantitativas al 2030. Incluye indicadores como inversión en I+D (% del PBI), publicaciones científicas, patentes, estudiantes en carreras STEM, etc. Además, el Anexo 1 (págs. 366‑369) presenta una matriz de 88 áreas de intervención con indicadores.</t>
  </si>
  <si>
    <t>Sí, explícito. El Indicador de Impacto 16 del Eje 12 (pág. 312) propone: "Incremento de la inversión nacional en I+D. Meta 2030: Alcanzar al menos 1 % del PBI en inversión en investigación y desarrollo."</t>
  </si>
  <si>
    <t>Sí, variado. El plan propone "fondos plurianuales para investigación" (pág. 308), "fondos de innovación empresarial" (pág. 308), "incentivos tributarios y financieros para innovación empresarial" (pág. 305), y un "Fondo Nacional para Emprendimientos Culturales" (pág. 451, aunque en otro eje, demuestra diversidad). En la Reforma Tributaria (págs. 355‑363) se detallan incentivos fiscales.</t>
  </si>
  <si>
    <t>Sí, explícitamente. El Programa Nacional 1: "Perú Investiga" propone la "modernización de laboratorios" y una "Red Nacional de Centros de Excelencia Científica" (pág. 308). El Programa Nacional 2: "Innova Perú 2050" propone "Parques Científicos y Tecnológicos Regionales" y "Centros de Transferencia Tecnológica y Prototipado" (pág. 308).</t>
  </si>
  <si>
    <t>Sí. El Programa Nacional 2: "Innova Perú 2050" menciona "Impact Labs Regionales, como espacios de experimentación" (pág. 308). Además, en el Eje 11 (MIPYME) se mencionan "incubadoras, aceleradoras y centros de desarrollo empresarial" (pág. 290), lo que complementa el ecosistema.</t>
  </si>
  <si>
    <t>Cumple mayoritariamente. El plan menciona la necesidad de "fortalecer la institucionalidad" y "establecer una rectoría clara y multisectorial" (pág. 304), y hace referencia a indicadores de CONCYTEC (pág. 313). Sin embargo, no menciona explícitamente a CONCYTEC por su nombre ni propone una reforma legal para fortalecerlo, como sí lo hace el plan del Partido del Buen Gobierno.</t>
  </si>
  <si>
    <t>Sí, explícito. El Objetivo Específico 2 del Eje 12 es "Construir un sistema integrado de innovación articulando empresas, universidades, centros tecnológicos y Estado" (pág. 302). Propone "Plataformas de innovación multisectorial" y "alianzas estratégicas universidad–empresa–Estado" (págs. 305, 308).</t>
  </si>
  <si>
    <t>Sí. El plan propone "alianzas estratégicas universidad–empresa–Estado" (pág. 308) y "mesas de diálogo" (pág. 444). La participación ciudadana es un eje transversal del plan, con mecanismos de consulta y diálogo explícitos en varios ejes (págs. 14‑16, 440).</t>
  </si>
  <si>
    <t>Cumple a medias. El plan menciona la necesidad de "consolidar marcos regulatorios que incentiven innovación y protejan propiedad intelectual" (pág. 307) y propone "protocolos contra la biopiratería" (pág. 447). Sin embargo, no detalla reformas legales específicas, ni presenta un articulado concreto o menciona leyes como la Ley 31250 (SINACTI).</t>
  </si>
  <si>
    <t>Cumple mayoritariamente. El plan incluye "Promoción temprana de vocaciones científicas" con "campañas para fomentar la participación de niñas y jóvenes mujeres en carreras STEM" (pág. 307). Sin embargo, no establece un indicador específico de "% de mujeres en carreras STEAM" en su matriz de CTI, como sí lo hace el plan del Partido del Buen Gobierno. El enfoque de género es más explícito en el Eje 5 (Igualdad de Oportunidades).</t>
  </si>
  <si>
    <t>Sí, muy claro. El plan orienta la CTI a sectores estratégicos como "biotecnología amazónica y andina" (pág. 301), "energías renovables" (pág. 301), "tecnologías agrícolas inteligentes" (pág. 301), "minería 4.0 y tecnologías limpias" (pág. 301), "manufactura avanzada" (pág. 301) y "economía circular y bioeconomía" (pág. 301).</t>
  </si>
  <si>
    <t>Sí, explícito. El Programa Nacional 5: "Talento Perú" incluye un "Programa de Retorno de Científicos Peruanos desde el extranjero, con incentivos laborales y de investigación" (pág. 310). También propone "becas de posgrado" y la "Carrera del Investigador Público".</t>
  </si>
  <si>
    <t>Sí. El plan propone "Centros de Transferencia Tecnológica y Prototipado, articulados a cadenas productivas territoriales" (pág. 308). También menciona "Plataforma de Transferencia Tecnológica que conecte empresas, universidades, institutos y centros de investigación" (pág. 288) en el Eje 10, y "parques científicos y tecnológicos" (pág. 308) que son núcleos de vinculación.</t>
  </si>
  <si>
    <t>PARTIDO PAÍS PARA TODOS</t>
  </si>
  <si>
    <t>Ausencia total de diagnóstico y planificación estratégica en CTI: El plan no contiene ningún análisis de la situación actual de la ciencia y tecnología en el Perú (criterios 1, 2 y 3). No se identifican brechas, no hay línea de base, y no se mencionan las políticas nacionales existentes como el PENCyT. Esto demuestra que la CTI no es una prioridad fundamentada en el diagnóstico.
Falta de objetivos, programas y gobernanza en CTI: Aunque hay menciones aisladas a "innovación tecnológica" y "capital humano", no están formuladas como una política de CTI coherente (criterio 6). No hay indicadores de seguimiento específicos de CTI (criterio 8) más allá de la mención al gasto en I+D, y no se menciona el fortalecimiento del ente rector (CONCYTEC) ni se crean mecanismos de articulación (criterios 13, 14). La gobernanza del sistema de innovación es inexistente en el plan.
Visión limitada de la innovación, centrada en productividad y tecnología aplicada: El plan confunde la política de CTI con la adopción de tecnología para la productividad y la digitalización de trámites. No aborda elementos esenciales como la investigación de frontera, la protección de la propiedad intelectual, la transferencia tecnológica, el apoyo a startups de base tecnológica, o la inclusión de enfoques transversales como el género en STEM. Esto refleja una comprensión muy limitada de lo que implica un ecosistema de innovación moderno.</t>
  </si>
  <si>
    <t>Cumple lo básico. En la sección de "Principales propuestas de gobierno" (págs. 16‑43) se presenta un diagnóstico en formato de tabla con problemas identificados en cada dimensión. Sin embargo, no hay un análisis específico de la situación actual de la CTI en Perú. Las menciones a tecnología son genéricas (ej. "uso de tecnología en investigación criminal", "digitalización de trámites").</t>
  </si>
  <si>
    <t>No cumple. No hay un diagnóstico específico del sistema de ciencia, tecnología e innovación. No se mencionan indicadores de inversión en I+D, producción científica, número de investigadores, etc.</t>
  </si>
  <si>
    <t>No cumple. No se identifican brechas o desafíos en CTI. Las únicas brechas mencionadas son de infraestructura, conectividad y capital humano en general, no específicas de CTI.</t>
  </si>
  <si>
    <t>No cumple. No hay referencia a CEPLAN, al Plan Estratégico de Desarrollo Nacional, ni al Plan Nacional de CTI (PENCyT).</t>
  </si>
  <si>
    <t>Cumple lo básico. En la dimensión económica (pág. 39) se menciona "Capital humano, juventud e innovación tecnológica" como un problema, y se propone "Cerrar brechas de capital humano e impulsar innovación aplicada". Sin embargo, no hay objetivos estratégicos de CTI claramente formulados. Es una mención general.</t>
  </si>
  <si>
    <t>Cumple a totalidad. El plan tiene un horizonte definido (2026‑2031) y las metas en las tablas (págs. 16‑43) están fijadas para el año 2031.</t>
  </si>
  <si>
    <t>Cumple lo básico. En las tablas de propuestas (págs. 16‑43) se incluyen indicadores para cada problema identificado. Sin embargo, no hay indicadores específicos de CTI (como inversión en I+D, patentes, publicaciones, investigadores, etc.) fuera de una mención genérica a "Gasto en I+D (% del PBI)" en la pág. 39.</t>
  </si>
  <si>
    <t>Cumple a medias. En la página 39 se establece como parte de las metas: "Aumentar progresivamente la inversión en innovación y adopción tecnológica". Además, en la tabla de "Capital humano, juventud e innovación tecnológica" (pág. 39) se menciona "Gasto en I+D (% del PBI)" como indicador, aunque no se fija una meta numérica concreta (ej. 1% del PBI).</t>
  </si>
  <si>
    <t>No cumple. No se mencionan instrumentos de financiamiento específicos para CTI (fondos concursables, incentivos tributarios a la I+D, capital de riesgo tecnológico, etc.).</t>
  </si>
  <si>
    <t>No cumple. No se menciona la creación o fortalecimiento de laboratorios, centros de investigación, parques científicos o tecnológicos, ni infraestructura específica para CTI. La única mención a "CITEs" (pág. 33, 39) es en el contexto de desarrollo productivo, no como infraestructura científica.</t>
  </si>
  <si>
    <t>No cumple. No se menciona a CONCYTEC ni se propone fortalecerlo.</t>
  </si>
  <si>
    <t>Cumple lo básico. En la propuesta de "Capital humano, juventud e innovación tecnológica" (pág. 39) se menciona "articular universidades, institutos, CITEs, sector privado y cooperación internacional". Es una mención genérica, sin mecanismos de coordinación detallados.</t>
  </si>
  <si>
    <t>Cumple lo básico. Similar al anterior, se menciona la articulación con el sector privado y la academia (pág. 39), pero no hay mecanismos de coordinación detallados.</t>
  </si>
  <si>
    <t>No cumple en CTI. Aunque el plan tiene un eje de "Igualdad de Oportunidades" (págs. 20‑21) que aborda brechas de género, no aborda la brecha de género en carreras científicas ni propone programas para mujeres en STEM/STEAM.</t>
  </si>
  <si>
    <t>Cumple a medias. El plan orienta la innovación a sectores como "minería sostenible, agroexportación moderna y turismo productivo" (pág. 40), y menciona "servicios digitales e industrias creativas" (pág. 40). Sin embargo, son menciones generales, no hay programas concretos de innovación para estos sectores.</t>
  </si>
  <si>
    <t>No cumple. No hay programas específicos para atraer o retornar investigadores o científicos peruanos en el extranjero.</t>
  </si>
  <si>
    <t>Cumple lo básico. La mención a "CITEs" (pág. 33, 39) como red para "innovación, adopción tecnológica y transferencia productiva" es un mecanismo de vinculación. Sin embargo, no se detalla cómo operarán ni se mencionan otros mecanismos (oficinas de transferencia, fondos de prueba de concepto, etc.).</t>
  </si>
  <si>
    <t>PARTIDO PATRIOTICO DEL PERÚ</t>
  </si>
  <si>
    <t>Ausencia total de diagnóstico y planificación estratégica en CTI: El plan no contiene ningún análisis de la situación actual de la ciencia y tecnología en el Perú (criterios 1, 2 y 3). No se identifican brechas, no hay línea de base, y no se mencionan las políticas nacionales existentes como el PENCyT. Esto demuestra que la CTI no es una prioridad ni siquiera diagnosticada.
Falta de objetivos, programas y gobernanza en CTI: Aunque hay menciones aisladas a "IA" e "innovación", no están formuladas como una política de CTI coherente (criterio 6). No hay indicadores de seguimiento específicos de CTI (criterio 8), no se menciona el fortalecimiento del ente rector (CONCYTEC) ni se crean mecanismos de articulación (criterios 13, 14). La gobernanza del sistema de innovación es inexistente en el plan.
Visión limitada de la innovación, centrada en tecnología educativa: El plan confunde la política de CTI con la incorporación de TIC en la educación (ciudadanía digital) y con la necesidad genérica de innovar para la productividad. No aborda elementos esenciales como la investigación de frontera, la protección de la propiedad intelectual, la transferencia tecnológica, el apoyo a startups de base tecnológica, o la inclusión de enfoques transversales como el género en STEM. Esto refleja una comprensión muy limitada de lo que implica un ecosistema de innovación moderno.</t>
  </si>
  <si>
    <t>No presenta ningún análisis de la situación actual de la CTI en Perú. El plan se enfoca en seguridad, educación general y producción, pero no hay un diagnóstico específico del sistema de ciencia, tecnología e innovación. No se mencionan indicadores de inversión en I+D, producción científica, número de investigadores, etc.</t>
  </si>
  <si>
    <t>No hay diagnóstico específico del sistema de CTI. El diagnóstico se centra en problemas de inseguridad, educación básica, producción, vivienda y transporte, pero no aborda el estado de la ciencia, tecnología e innovación como sistema.</t>
  </si>
  <si>
    <t>Cumple lo básico. En la sección "Revolución Educativa" (págs. 17‑19) se menciona el uso de "IA Inteligencia Artificial" y "Tecnologías de la Información en la Educación". Se propone una "Formación Integral en Ciudadanía Digital". Sin embargo, no son objetivos de CTI como política de ciencia y tecnología, sino de uso de TIC en educación.</t>
  </si>
  <si>
    <t>Cumple a totalidad. El plan tiene un horizonte definido (2026‑2031) y algunas metas (ej. en seguridad, pág. 11) están fijadas para el año 2031.</t>
  </si>
  <si>
    <t>Cumple lo básico. En la sección de "Tecnologías de la Información en la Educación" (pág. 19) se presentan "indicadores de éxito" como "Actúa de forma segura y ética en entornos digitales". Sin embargo, no hay indicadores específicos de CTI (como inversión en I+D, patentes, publicaciones, investigadores, etc.).</t>
  </si>
  <si>
    <t>No cumple. No se mencionan instrumentos de financiamiento específicos para CTI (fondos concursables, incentivos tributarios a la I+D, capital de riesgo tecnológico, etc.). La única mención es a traer "bancos mundiales" para créditos MYPE (pág. 2), no para CTI.</t>
  </si>
  <si>
    <t>No cumple. No hay mención a mecanismos de articulación para CTI.</t>
  </si>
  <si>
    <t>No cumple. No hay mención a coordinación con el sector privado, la academia o la sociedad civil en materia de CTI.</t>
  </si>
  <si>
    <t>No cumple en CTI. No se aborda la brecha de género en carreras científicas ni se proponen programas para mujeres en STEM/STEAM.</t>
  </si>
  <si>
    <t>Cumple lo básico. En la sección de "Industrializar todos los Sectores Productivos" (pág. 20) se menciona la necesidad de innovación para aumentar la productividad. Sin embargo, son menciones genéricas, no hay programas concretos de innovación para estos sectores.</t>
  </si>
  <si>
    <t>No cumple. No hay mención a mecanismos de transferencia tecnológica (oficinas de transferencia, fondos de prueba de concepto, etc.).</t>
  </si>
  <si>
    <t>PARTIDO COOPERACION POOPULAR</t>
  </si>
  <si>
    <t>PARTIDO COOPERACIÓN POPULLAR</t>
  </si>
  <si>
    <t>Cumple lo básico. En el ideario (págs. 3‑4) se menciona la importancia de la ciencia, tecnología e I+D, y en las tablas de propuestas se identifican problemas como "Débil aprovechamiento de la IA para políticas públicas" (pág. 10) y que "no existe promoción ni apoyo al uso y creación de tecnología" (pág. 12). Sin embargo, no hay un diagnóstico estructurado con datos (inversión actual, número de investigadores, producción científica, etc.). Son menciones aisladas.</t>
  </si>
  <si>
    <t>Cumple lo básico. Similar al anterior, se identifican problemas de forma muy general, pero no hay un diagnóstico sistemático del sistema de CTI peruano.</t>
  </si>
  <si>
    <t>Cumple lo básico. Se menciona la falta de tecnología en centros educativos, salud y universidades (pág. 12), y la necesidad de apoyo a la creación de tecnología. Sin embargo, no se identifican brechas específicas (infraestructura científica, producción de patentes, brechas territoriales, etc.).</t>
  </si>
  <si>
    <t>Cumple a medias. En el ideario (pág. 3) se menciona "Ciencia y tecnología" y "Desarrollo tecnológico" como parte de los principios. En las tablas de propuestas (pág. 12) se establece el objetivo: "Crear el Ministerio de Ciencia y Tecnología en base al Instituto Nacional de Calidad (INACAL)". También en la página 10 se propone "Consolidar una gobernanza nacional de la inteligencia artificial". Son propuestas concretas, pero no están formuladas como objetivos estratégicos con metas claras.</t>
  </si>
  <si>
    <t>Cumple a totalidad. El plan tiene un horizonte definido (2026‑2031) y todas las metas en las tablas tienen plazos específicos (ej. "En febrero del 2027 remitir al Congreso el proyecto de ley", pág. 12).</t>
  </si>
  <si>
    <t>Cumple a medias. Cada problema identificado en las tablas incluye indicadores (págs. 7‑17). Por ejemplo, para el tema de IA, el indicador es "Grado de implementación de la política nacional de inteligencia artificial" (pág. 10). Sin embargo, no hay indicadores específicos de CTI más allá de estos (como inversión en I+D, patentes, publicaciones, investigadores, etc.).</t>
  </si>
  <si>
    <t>No cumple. No se menciona la creación o fortalecimiento de laboratorios, centros de investigación, parques científicos o tecnológicos, ni infraestructura específica para CTI. La única mención es a "tecnología" en general.</t>
  </si>
  <si>
    <t>Cumple mayoritariamente. La propuesta de crear un "Ministerio de Ciencia y Tecnología" (pág. 12) es una reforma institucional de gran alcance que implicaría fortalecer el ente rector, reemplazando o absorbiendo a CONCYTEC. Es una propuesta ambiciosa, aunque no detalla el proceso de transición ni el presupuesto.</t>
  </si>
  <si>
    <t>Cumple lo básico. En el ideario (pág. 3) se menciona "Colaborar con instituciones académicas y empresas para desarrollar políticas en beneficio de programas educativos". Es una mención genérica, sin mecanismos de coordinación detallados.</t>
  </si>
  <si>
    <t>Cumple lo básico. Similar al anterior, se menciona la colaboración con instituciones académicas y empresas (pág. 3), pero no hay mecanismos de coordinación detallados.</t>
  </si>
  <si>
    <t>Cumple mayoritariamente. Se proponen reformas legales concretas: "Crear el Ministerio de Ciencia y Tecnología" (pág. 12), lo que implicaría una ley de creación, y "Consolidar una gobernanza nacional de la inteligencia artificial" (pág. 10), que requeriría un marco normativo. Es un punto fuerte.</t>
  </si>
  <si>
    <t>Cumple a medias. El plan menciona la necesidad de tecnología para "actividades productivas, educativas ni de salud" (pág. 12) y la "industrialización en el área rural" (pág. 14). Sin embargo, son menciones generales, no hay programas concretos de innovación para estos sectores.</t>
  </si>
  <si>
    <t>Ausencia de diagnóstico y de una política de CTI estructurada: El plan no contiene un diagnóstico de la situación actual de la ciencia y tecnología en el Perú (criterios 1, 2). Aunque menciona problemas como la falta de tecnología, no los cuantifica ni analiza sus causas. No hay objetivos estratégicos de CTI claramente formulados (criterio 6), más allá de propuestas institucionales aisladas.
Falta de indicadores y metas de inversión en I+D: No hay indicadores de seguimiento específicos de CTI (criterio 8) como inversión en I+D, patentes o publicaciones. Tampoco hay una meta de inversión en I+D como porcentaje del PBI (criterio 9). Esto impide evaluar el impacto de las propuestas.
Propuestas de CTI desarticuladas y sin enfoque sistémico: Las propuestas de CTI (creación de un ministerio, gobernanza de IA) son interesantes, pero no se conectan entre sí ni con otros elementos esenciales como el financiamiento, la transferencia tecnológica, la atracción de talento o la inclusión de enfoques transversales (género, interculturalidad). El plan adolece de una visión sistémica del ecosistema de innovación.</t>
  </si>
  <si>
    <t>PARTIDO FE EN EL PERÚ</t>
  </si>
  <si>
    <t>Cumple lo básico. El Capítulo IV (págs. 9‑12) presenta un "Diagnóstico nacional y brechas estructurales" que aborda aspectos sociales, económicos, territoriales, ambientales e institucionales. Sin embargo, no hay un análisis específico de la situación actual de la CTI en Perú. No se mencionan indicadores de inversión en I+D, producción científica, número de investigadores, etc.</t>
  </si>
  <si>
    <t>No cumple. No hay un diagnóstico específico del sistema de ciencia, tecnología e innovación. Las menciones a "brechas" son generales y no abordan el estado de la CTI.</t>
  </si>
  <si>
    <t>Cumple lo básico. En el diagnóstico económico (pág. 10) se menciona la "baja productividad" y en la sección de productividad (pág. 19) se identifica la necesidad de "promover innovación tecnológica" y "diversificar la base productiva". Sin embargo, no se identifican brechas específicas de CTI (infraestructura científica, talento humano especializado, transferencia tecnológica, etc.).</t>
  </si>
  <si>
    <t>Sí, explícitamente. En la página 8 se menciona la articulación con los ODS en las cuatro dimensiones, y en la página 5 se detalla la vinculación con los ODS 1, 2, 3, 4, 8, 13 y 16. Además, en cada capítulo se menciona la articulación con ODS específicos (págs. 20, 24, 28).</t>
  </si>
  <si>
    <t>Sí, explícitamente. En la página 7 se menciona la "Articulación con el Plan Estratégico de Desarrollo Nacional al 2050" y con las "Políticas Nacionales del Estado" y el "Acuerdo Nacional". Sin embargo, no hay referencia al PENCyT (Plan Nacional de CTI). La mención a CEPLAN es clara.</t>
  </si>
  <si>
    <t>Cumple a medias. En el capítulo de Dimensión Económica (págs. 16‑20) se incluye el eje "Productividad, Innovación y Diversificación Productiva" (pág. 19) con estrategias como "Promover innovación tecnológica" y "Diversificar la base productiva". También se menciona que "Las políticas públicas promueven la ciencia, la tecnología y la innovación como ejes del incremento de la productividad y competitividad nacional" (pág. 19). Sin embargo, no hay objetivos de CTI claramente formulados como tales.</t>
  </si>
  <si>
    <t>Sí. El plan tiene un horizonte definido (2026‑2031) y en la página 5 se menciona la "Visión del Periodo de Gobierno 2026-2031".</t>
  </si>
  <si>
    <t>Cumple lo básico. En cada eje programático se incluyen indicadores (ej. en pág. 19: "Productividad laboral", "Participación de sectores no tradicionales"). Sin embargo, no hay indicadores específicos de CTI (como inversión en I+D, patentes, publicaciones, investigadores, etc.).</t>
  </si>
  <si>
    <t>Cumple lo básico. En la página 19 se menciona "Incentivos a la innovación y transferencia tecnológica". Sin embargo, no se detallan instrumentos específicos (fondos concursables, incentivos tributarios a la I+D, capital de riesgo tecnológico, etc.).</t>
  </si>
  <si>
    <t>No cumple. No se menciona la creación o fortalecimiento de laboratorios, centros de investigación, parques científicos o tecnológicos, ni infraestructura específica para CTI. La única mención es a "laboratorios de proyectos e incubadoras" en la página 19, pero es genérica.</t>
  </si>
  <si>
    <t>Cumple lo básico. En la página 19 se menciona "el rol de los laboratorios de proyectos e incubadoras en la articulación entre innovación, emprendimiento y desarrollo productivo". Es una mención, pero no se detalla cómo funcionarán.</t>
  </si>
  <si>
    <t>Cumple a medias. En la página 19 se menciona "Articulación entre academia, empresa y Estado" como parte de las estrategias de innovación. Es una mención explícita, pero no se detallan mecanismos de coordinación. En la página 28 se menciona la "coordinación intergubernamental".</t>
  </si>
  <si>
    <t>Cumple a medias. Similar al anterior, se menciona la articulación con el sector privado y la academia (pág. 19), y en el capítulo de implementación (pág. 32) se menciona la participación ciudadana y el diálogo con la sociedad civil. Es una mención, pero no hay mecanismos de coordinación detallados.</t>
  </si>
  <si>
    <t>No cumple en CTI. Aunque en la dimensión social (pág. 16) se menciona el "enfoque de género e igualdad de oportunidades" como transversal, no aborda la brecha de género en carreras científicas ni propone programas para mujeres en STEM/STEAM.</t>
  </si>
  <si>
    <t>Cumple a medias. El plan orienta la innovación a sectores clave al mencionar la necesidad de "diversificar la base productiva" (pág. 19) y "promover cadenas productivas locales" (pág. 20). Sin embargo, son menciones generales, no hay programas concretos de innovación para sectores como minería, agroindustria, etc.</t>
  </si>
  <si>
    <t>Cumple lo básico. En la página 19 se menciona "transferencia tecnológica" y el rol de las incubadoras. Es una mención, pero no se detallan mecanismos concretos (oficinas de transferencia, fondos de prueba de concepto, etc.).</t>
  </si>
  <si>
    <t>Ausencia de diagnóstico y planificación estratégica en CTI: El plan no contiene un análisis específico de la situación actual de la ciencia y tecnología en el Perú (criterios 1, 2 y 3). Aunque hay un diagnóstico nacional general, no aborda el sistema de CTI, sus brechas o desafíos. No se menciona el PENCyT.
Falta de objetivos, indicadores y metas de inversión en I+D: No hay objetivos estratégicos de CTI claramente formulados (criterio 6). No hay indicadores de seguimiento específicos de CTI (criterio 8) y, crucialmente, no hay una meta de inversión en I+D (criterio 9), lo que impide evaluar el compromiso con el desarrollo científico-tecnológico.
Propuestas de CTI genéricas y desarticuladas, sin mención al ente rector: Las menciones a "innovación", "transferencia tecnológica" e "incubadoras" son generales y no se conectan con otros elementos esenciales como el financiamiento, la formación de talento o la gobernanza. No se menciona a CONCYTEC ni se propone fortalecerlo (criterio 13), lo que refleja una falta de visión sobre la institucionalidad necesaria para una política de CTI.</t>
  </si>
  <si>
    <t>PARTIDO POLÍTICO INTEGRIDAD DEMOCRÁTICA</t>
  </si>
  <si>
    <t>Ausencia de una Política Integral de I+D y Financiamiento Dedicado: La principal debilidad es que el plan no establece una meta clara de inversión en I+D como porcentaje del PBI ni propone un fondo significativo y sostenido para la investigación básica y aplicada. Sin este compromiso financiero, las menciones a la innovación corren el riesgo de quedar en buenas intenciones sin el respaldo económico necesario para generar impacto a largo plazo. La CTI se percibe más como un "medio para" (seguridad, salud) que como un "fin en sí mismo" para construir una economía del conocimiento.
Falta de Enfoque en la Generación de Conocimiento y Propiedad Intelectual: El plan es eminentemente práctico y aplicado. Esto es positivo, pero ignora casi por completo la necesidad de fortalecer la investigación científica en universidades y centros de investigación. No hay propuestas para aumentar las publicaciones científicas, las patentes, o para retener y atraer a investigadores de alto nivel (doctorados). Esto limita la capacidad del país para generar tecnología propia y dependerá siempre de la transferencia tecnológica extranjera.
Estrategia Reactiva y No Proactiva en Sectores Estratégicos: Si bien el plan conecta la innovación con sectores como la minería, la agricultura y la salud, la propuesta es mayormente reactiva (usar tecnología para ser más eficientes). No se vislumbra una estrategia proactiva para crear nuevas industrias basadas en ciencia, como la biotecnología, la nanotecnología o la inteligencia artificial avanzada, más allá de la programación básica. La visión de "futuro" en CTI es de corto a mediano plazo, no de largo plazo.</t>
  </si>
  <si>
    <t>El plan no establece una meta explícita de inversión en I+D como porcentaje del PBI. Menciona la necesidad de innovación y tecnología, pero no cuantifica el esfuerzo financiero necesario para alcanzar estándares de la OCDE, lo que es una omisión crítica.</t>
  </si>
  <si>
    <t>El plan reconoce la necesidad de ciencia y tecnología para la competitividad (educación STEM, economía digital), pero no articula explícitamente su alineación con una política nacional de CTI existente (como la Política Nacional para el Desarrollo de la Ciencia, Tecnología e Innovación). La propuesta es implícita, no explícita.</t>
  </si>
  <si>
    <t>No se encuentra ninguna meta o diagnóstico sobre la cantidad de investigadores en el país. Se menciona la formación de talento humano (becas, educación técnica), pero no se enfoca en la formación de investigadores de alto nivel (doctorados) como un pilar del sistema de CTI.</t>
  </si>
  <si>
    <t>El plan propone la creación de un Ministerio de Planeamiento y menciona la necesidad de prospectiva. Sin embargo, no detalla cómo la CTI se integrará como un eje transversal en los planes estratégicos nacionales y regionales. La conexión con CEPLAN es más institucional que de contenido técnico.</t>
  </si>
  <si>
    <t>El plan menciona el fortalecimiento de "StartUp Perú", fondos de capital semilla, créditos para MYPES y financiamiento para innovación. También propone incentivos tributarios para I+D. La propuesta es sólida, aunque podría detallar más los montos y la escala de estos mecanismos.</t>
  </si>
  <si>
    <t>No hay mención explícita a la propiedad intelectual, patentes o modelos de utilidad como indicadores de éxito. La propuesta se enfoca en la adopción de tecnología, no en la generación de nuevo conocimiento protegible.</t>
  </si>
  <si>
    <t>El impulso a parques industriales, clústeres y la industria de defensa (con transferencia tecnológica) puede incentivar la I+D empresarial, pero no es una política directa para fomentar laboratorios de I+D dentro de las empresas. Es un efecto indirecto.</t>
  </si>
  <si>
    <t>Se propone articular institutos técnicos y universidades con parques industriales y sectores productivos (agroindustria, minería). Sin embargo, la colaboración se enfoca más en la formación de capital humano que en proyectos conjuntos de I+D para resolver problemas tecnológicos específicos.</t>
  </si>
  <si>
    <t>El plan menciona explícitamente a los CITE (Centros de Innovación Tecnológica) como actores clave para la transferencia tecnológica, especialmente en los clústeres regionales y el impulso a MYPES. Hay un reconocimiento claro de su rol.</t>
  </si>
  <si>
    <t>El plan no aborda en ningún momento la producción científica académica, la investigación básica o el rol de las universidades en la generación de publicaciones. Es un tema completamente ausente.</t>
  </si>
  <si>
    <t>El plan es fuerte en este punto. Propone una reforma educativa con énfasis en matemática, ciencia experimental, programación, robótica e inteligencia artificial desde la escuela. También impulsa becas para carreras prioritarias (STEM) y formación técnica en tecnologías digitales.</t>
  </si>
  <si>
    <t>La propuesta de "Licencia Única Nacional de Emprendimiento" y la eliminación de barreras burocráticas municipales es una base sólida para startups. Además, se menciona el fortalecimiento de ecosistemas de innovación y compras públicas para startups tecnológicas.</t>
  </si>
  <si>
    <t>El plan propone fortalecer Beca 18 y financiar estudios, pero se enfoca más en carreras profesionales y técnicas que en posgrados de alta especialización (maestrías y doctorados en ciencias). La mención es muy general.</t>
  </si>
  <si>
    <t>Este es uno de los puntos más fuertes. El plan detalla una transformación digital del Estado con cero papeles, interoperabilidad total, identidad digital, expediente electrónico y datos abiertos. Es una propuesta integral y concreta.</t>
  </si>
  <si>
    <t>El plan conecta la innovación con sectores clave: telemedicina y salud digital, agricultura de precisión (invernaderos), minería con valor agregado e industria de defensa. La innovación está presente como un habilitador, aunque no siempre como una política de I+D profunda.</t>
  </si>
  <si>
    <t>Se menciona la educación en ciencias en el currículo escolar y la promoción de la identidad cultural, pero no hay una estrategia de divulgación científica para la sociedad en general (museos de ciencia, ferias, medios de comunicación).</t>
  </si>
  <si>
    <t>La propuesta de laboratorios STEM en escuelas, laboratorios de criminalística para la policía y laboratorios en institutos técnicos es positiva. Sin embargo, no aborda la necesidad de grandes centros de investigación públicos o privados de clase mundial.</t>
  </si>
  <si>
    <t>El plan menciona la cooperación internacional en seguridad (Interpol), defensa y comercio. En CTI, se habla de acuerdos para transferencia tecnológica en industria de defensa y petroquímica, pero no hay una estrategia amplia de cooperación científica con universidades o centros de investigación extranjeros.</t>
  </si>
  <si>
    <t>La tecnología se aplica directamente a problemas sociales: telemedicina para acceso a salud, drones para seguridad, digitalización para trámites, y software para agricultura. En lo ambiental, se mencionan tecnologías para trazabilidad forestal y minerales críticos. Es un enfoque práctico y aplicado.</t>
  </si>
  <si>
    <t>El plan habla de indicadores y rendición de cuentas en general, pero no menciona específicamente cómo se evaluará el impacto de las políticas de CTI (retorno de la inversión en I+D, impacto de la transferencia tecnológica en la productividad). Es un punto ciego.</t>
  </si>
  <si>
    <t>PARTIDO PERÚ LIBRE</t>
  </si>
  <si>
    <t>En la página 52, dentro del cuadro "Bajo desarrollo científico y tecnológico aplicado a la producción", se establece la meta explícita de "Elevar la inversión en I+D al 1 % del PBI al 2031". Esto constituye un compromiso cuantitativo, aunque no se detallan las fuentes de financiamiento ni la estrategia para alcanzarlo.</t>
  </si>
  <si>
    <t>El plan reconoce la necesidad de impulsar la ciencia y tecnología (págs. 45, 52), pero no menciona una política nacional de CTI específica ni su actualización. Solo hay lineamientos generales.</t>
  </si>
  <si>
    <t>No se encuentra ninguna meta, diagnóstico o propuesta relacionada con la cantidad de investigadores en el país.</t>
  </si>
  <si>
    <t>No se hace referencia a CEPLAN ni a la integración de la CTI en el planeamiento estratégico nacional.</t>
  </si>
  <si>
    <t>Se menciona la intención de financiar "proyectos de innovación productiva" y la "inversión pública sostenida" (pág. 52), pero no se especifican mecanismos concretos como fondos concursables o líneas de crédito para empresas.</t>
  </si>
  <si>
    <t>No hay ninguna mención a patentes, propiedad intelectual o indicadores de innovación protegida.</t>
  </si>
  <si>
    <t>No se aborda el fomento a la I+D empresarial ni se establecen metas al respecto.</t>
  </si>
  <si>
    <t>En la página 52 se propone "articulación efectiva entre Estado, academia y sector productivo", y en la página 11 se habla de articular la educación superior con la industrialización. Sin embargo, no se detallan mecanismos específicos de colaboración en I+D.</t>
  </si>
  <si>
    <t>Se plantea la creación de "centros de innovación productiva regionales" (pág. 52), que podrían asimilarse a los CITE, pero no se menciona explícitamente la transferencia tecnológica ni se vincula con los CITE existentes.</t>
  </si>
  <si>
    <t>No hay referencia a la producción científica académica o a publicaciones indexadas.</t>
  </si>
  <si>
    <t>Se promueve la educación técnica y superior (págs. 11-12), pero sin un enfoque explícito en carreras STEM ni metas de graduados en estas áreas.</t>
  </si>
  <si>
    <t>No se aborda la creación de startups tecnológicas ni la simplificación administrativa para emprendimientos de base tecnológica.</t>
  </si>
  <si>
    <t>No se menciona la formación de posgrado, maestrías o doctorados. La creación de universidades públicas se orienta al pregrado.</t>
  </si>
  <si>
    <t>En la página 24 se incluye el indicador "Porcentaje de trámites y servicios públicos digitalizados" con la meta "Gobierno electrónico integral implementado al 2027". También se menciona conectividad digital en educación (pág. 5).</t>
  </si>
  <si>
    <t>Se proponen estrategias de innovación en agricultura (tecnificación), energía (renovables) e industria (tecnología industrial) en varias secciones (págs. 45-52). Sin embargo, no se detallan planes específicos para cada sector ni se incluye salud.</t>
  </si>
  <si>
    <t>No hay propuestas de divulgación científica o fomento de la cultura científica en la población.</t>
  </si>
  <si>
    <t>Se mencionan "centros de innovación productiva regionales" (pág. 52), pero no se especifica la infraestructura de laboratorios o centros de investigación en universidades.</t>
  </si>
  <si>
    <t>En la sección de política exterior (págs. 36-43) se aborda la diplomacia científica y educativa, con metas como "Suscripción de más de 200 convenios culturales, educativos y científicos internacionales al 2030" y "Programas de intercambio académico y científico".</t>
  </si>
  <si>
    <t>En la parte ambiental (págs. 53-65) se mencionan tecnologías para monitoreo ambiental, tratamiento de aguas y energías renovables. También hay referencias a innovación productiva para el desarrollo, pero no se aborda salud u otros problemas sociales.</t>
  </si>
  <si>
    <t>Aunque existe un sistema general de rendición de cuentas (pág. 66), no se menciona la evaluación específica del impacto de las políticas de CTI.</t>
  </si>
  <si>
    <t>Ausencia de una política integral de I+D y enfoque en investigación científica: Aunque se fija una meta de inversión en I+D (1% del PBI), el plan no detalla cómo se implementará ni establece objetivos en áreas clave como formación de investigadores, publicaciones científicas, patentes o desarrollo de tecnología propia. La ciencia básica y la generación de conocimiento están prácticamente ausentes, lo que limita la posibilidad de construir un sistema de CTI sólido y de largo plazo.
Descuido de la formación de capital humano avanzado y carreras STEM: No se priorizan las carreras de ciencia, tecnología, ingeniería y matemáticas (STEM), ni se mencionan programas de maestrías o doctorados. La propuesta de crear nuevas universidades públicas se enfoca en el pregrado y no se vincula con la investigación o la formación de posgrado, lo que dificulta la generación de investigadores y profesionales de alta calificación.
Falta de articulación con el sistema de CTI existente y mecanismos concretos de innovación empresarial: El plan no hace referencia a instituciones clave como CONCYTEC, los CITE (Centros de Innovación Tecnológica) o programas como fondos concursables para innovación. Las propuestas son genéricas (ej. "centros de innovación productiva") sin detallar su funcionamiento, financiamiento o vinculación con el sector productivo, lo que resta viabilidad y concreción a las ideas planteadas.</t>
  </si>
  <si>
    <t>PARTIDO POLÍTICO PERÚ ACCIÓN</t>
  </si>
  <si>
    <t>Ausencia total de una visión de CTI: El plan no reconoce la ciencia, la tecnología y la innovación como ejes del desarrollo económico y social. No hay diagnóstico de brechas, ni propuestas para aumentar la inversión en I+D, ni estrategias para fomentar la investigación. Esto refleja una visión de desarrollo desactualizada que ignora el papel clave del conocimiento en la competitividad.
Falta de formación de capital humano avanzado y carreras STEM: No se mencionan programas de maestrías, doctorados o becas para investigación. La educación técnica se menciona de forma superficial, sin vincularla a sectores de alta tecnología o a la demanda de la economía del conocimiento. Tampoco hay políticas para aumentar graduados en carreras STEM.
Inexistencia de instrumentos de fomento a la innovación empresarial: Aunque se habla de apoyo a MYPES y emprendedores, no se proponen mecanismos como fondos concursables para I+D, incentivos tributarios a la innovación, o programas de incubación de startups tecnológicas. La cooperación internacional en CTI es inexistente, y no se aprovechan las oportunidades de transferencia tecnológica.</t>
  </si>
  <si>
    <t>No se menciona ninguna meta, diagnóstico o propuesta relacionada con inversión en investigación y desarrollo.</t>
  </si>
  <si>
    <t>No se hace referencia a una política nacional de ciencia, tecnología e innovación ni a su actualización.</t>
  </si>
  <si>
    <t>No hay mención a la formación, contratación o medición de investigadores.</t>
  </si>
  <si>
    <t>No se menciona a CEPLAN ni la integración de la CTI en el planeamiento estratégico nacional.</t>
  </si>
  <si>
    <t>Se menciona apoyo a MYPES con acceso a financiamiento estatal vía Banco de la Nación y Cofide para importación de bienes de capital (pág. 16), pero no se especifican fondos concursables para innovación.</t>
  </si>
  <si>
    <t>No hay ninguna referencia a patentes, propiedad intelectual o indicadores de innovación protegida.</t>
  </si>
  <si>
    <t>No se menciona ningún mecanismo de colaboración entre universidades y empresas para I+D.</t>
  </si>
  <si>
    <t>No se mencionan los CITE ni programas de transferencia tecnológica. Hay una mención vaga a "transferencia de tecnología" en política diplomática (pág. 16), pero sin relación con CTI.</t>
  </si>
  <si>
    <t>Se menciona incentivar la adopción de carreras técnicas con innovación en temas tecnológicos (pág. 11) y priorizar carreras con demanda en el mercado, pero no se enfoca explícitamente en STEM.</t>
  </si>
  <si>
    <t>Se propone eliminar barreras legales para emprendedores y Pymes (pág. 15), pero no hay medidas específicas para startups de base tecnológica.</t>
  </si>
  <si>
    <t>No se menciona la formación de posgrado, maestrías o doctorados.</t>
  </si>
  <si>
    <t>Se menciona "transformación digital" en el sector salud (pág. 13) y la creación de un Consejo de Eficiencia que podría implicar digitalización (pág. 16), pero no hay metas concretas ni indicadores.</t>
  </si>
  <si>
    <t>En salud se propone un modelo de gestión (Singapur) sin innovación tecnológica; en agricultura se listan proyectos de irrigación (pág. 19) sin componente de innovación; en minería se enfoca en formalización y lucha contra ilegalidad, no en innovación.</t>
  </si>
  <si>
    <t>No hay propuestas de divulgación científica o fomento de la cultura científica.</t>
  </si>
  <si>
    <t>No se menciona la construcción o mejora de laboratorios, centros de investigación o infraestructura similar.</t>
  </si>
  <si>
    <t>No hay mención a convenios o programas de cooperación internacional específicos en ciencia, tecnología o innovación.</t>
  </si>
  <si>
    <t>En la sección ambiental se menciona vigilancia con tecnología (pág. 20), pero no se enmarca en CTI ni en I+D; en otros sectores no hay propuestas.</t>
  </si>
  <si>
    <t>No se menciona ningún sistema de evaluación para políticas de CTI.</t>
  </si>
  <si>
    <t>PARTIDO POLÍTICO PERÚ PRIMERO</t>
  </si>
  <si>
    <t>En la página 130, dentro de la Política 5 de Agricultura, se establece la meta de "Inversión I+D" y "Productividad sectorial", aunque no se especifica un porcentaje del PBI. Sin embargo, en la página 131 se menciona "Inversión Pública" en el contexto de reactivación económica, lo que sugiere un compromiso indirecto con el financiamiento de la innovación.</t>
  </si>
  <si>
    <t>El plan menciona la necesidad de "impulsar la ciencia, tecnología e innovación" (pág. 6) y propone la creación de fondos para I+D colaborativa (pág. 125), pero no hace referencia explícita a una política nacional de CTI actualizada ni la vincula con el sistema nacional existente (CONCYTEC).</t>
  </si>
  <si>
    <t>Se menciona la necesidad de "fortalecer el CEPLAN y el Sistema Nacional de Planeamiento Estratégico" (pág. 113), pero no se detalla cómo se articulará la CTI en dichos planes. La mención es institucional, no de contenido técnico.</t>
  </si>
  <si>
    <t>El plan propone "Fondos Empresa–Academia de I+D" (pág. 125), "Fondo de Innovación Exportadora" (pág. 160), y "Fondos concursables sectoriales (Proinnovate)" (pág. 126). También menciona "crédito PYME" y "garantías PROCOMPITE" (pág. 123). Hay múltiples mecanismos, aunque falta precisión en montos.</t>
  </si>
  <si>
    <t>Se propone financiar "500 proyectos de I+D colaborativa al 2030" (pág. 125), lo que implica que empresas participarían en dichos proyectos, pero no hay una meta específica sobre el número de empresas que realicen I+D de manera continua.</t>
  </si>
  <si>
    <t>Se menciona explícitamente "Fondos Empresa–Academia de I+D" (pág. 125) y "Ecosistema de innovación (fondos, hub)" (pág. 130). También se habla de "redes de universidades, centros de investigación y empresas latinoamericanas" (pág. 167). Es una propuesta sólida y concreta.</t>
  </si>
  <si>
    <t>El plan propone "Red CITE y Fondos Empresa–Academia de I+D" (pág. 125) y "Fortalecimiento de los CITEs" (pág. 125). También menciona "convenios CITE–Institutos Tecnológicos" (pág. 125). Hay un reconocimiento claro del rol de los CITE.</t>
  </si>
  <si>
    <t>Se menciona la necesidad de "capital humano técnico" (pág. 124) y se propone "Formar a 100,000 técnicos especializados en 5 años" (pág. 125). También se habla de "carreras técnicas con innovación en temas tecnológicos" (pág. 11) y "formación técnica y certificación en logística, seguridad aeroportuaria" (pág. 153). Sin embargo, no hay un enfoque explícito en carreras STEM universitarias.</t>
  </si>
  <si>
    <t>Se propone "fomento de startups como motor de empleo dinámico" (pág. 155) y "capital semilla público-privado, incubadoras universitarias, simplificación legal" (pág. 155). También se menciona "Licencia Express 72h" para formalización (pág. 125). Hay avances, pero no es una política integral para el ecosistema de startups.</t>
  </si>
  <si>
    <t>Se menciona la necesidad de "formación de capital humano técnico" (pág. 124) y "programas de formación y certificación" para técnicos (pág. 153), pero no hay referencia a programas de maestrías, doctorados o becas para investigación avanzada.</t>
  </si>
  <si>
    <t>El plan propone "digitalizar el 100% de los procesos internos" del MINCETUR (pág. 164), "Ventanilla Única Digital" para trámites (pág. 133), "Plataforma única de identidad digital interoperable" (pág. 113), y "80% de trámites públicos digitalizados" (pág. 114). Es una propuesta muy completa.</t>
  </si>
  <si>
    <t>El plan incluye estrategias de innovación en agricultura ("I+D varietal y agricultura de precisión", pág. 129), minería ("Uso de IA para evaluación ambiental", pág. 133), producción ("Programa Mipyme: digitalización, comercio electrónico", pág. 125), y energía ("investigación científica y tecnológica en universidades", pág. 139). Salud no está tan desarrollado.</t>
  </si>
  <si>
    <t>Se menciona "modernización de laboratorios INACAL" (pág. 125) y "centros de investigación" en el contexto de cooperación internacional (pág. 166), pero no hay una propuesta de gran escala para crear o mejorar laboratorios y centros de investigación a nivel nacional.</t>
  </si>
  <si>
    <t>El plan propone "establecer agregados científicos y tecnológicos" (pág. 166), "redes de universidades, centros de investigación y empresas latinoamericanas" (pág. 167), y "cooperación científica y tecnológica" con socios estratégicos (pág. 166). Es una propuesta sólida y concreta.</t>
  </si>
  <si>
    <t>Se menciona el uso de tecnología para monitoreo ambiental (drones, georreferenciación, pág. 132) y para la gestión de riesgos (Sistemas de Alerta Temprana, pág. 150). También hay referencias a "agricultura de precisión" (pág. 129) y "telemedicina" (pág. 87). Sin embargo, no hay una estrategia integral que vincule CTI con problemas sociales como pobreza o exclusión.</t>
  </si>
  <si>
    <t>Aunque existe un sistema general de rendición de cuentas (pág. 172), no se menciona la evaluación específica del impacto de las políticas de CTI.</t>
  </si>
  <si>
    <t>Ausencia de una estrategia para la formación de capital humano avanzado: El plan se enfoca en la formación técnica y profesional (CETPROS, técnicos especializados), pero no menciona programas de maestrías, doctorados o becas para la formación de investigadores. Esta omisión limita la capacidad del país para generar conocimiento propio y participar en redes científicas internacionales de alto nivel.
Falta de indicadores de propiedad intelectual y generación de conocimiento: No hay metas relacionadas con patentes, publicaciones científicas o modelos de utilidad. El plan se centra en la adopción y adaptación de tecnología, pero no en la creación de nuevo conocimiento protegible, lo que refleja una visión de CTI más aplicada que de investigación básica o de frontera.
Escasa vinculación de la CTI con la solución de problemas sociales estructurales: Aunque hay aplicaciones tecnológicas en sectores productivos (agricultura, minería) y en gestión ambiental, no se aborda cómo la ciencia y la tecnología pueden contribuir a resolver problemas sociales complejos como la pobreza, la exclusión, la violencia o la desnutrición, más allá de menciones aisladas a la telemedicina o la educación digital.</t>
  </si>
  <si>
    <t>PARTIDO REGIONALISTA DE INTEGRACIÓN NACIONAL</t>
  </si>
  <si>
    <t>No se menciona ninguna meta, diagnóstico o propuesta relacionada con inversión en investigación y desarrollo como porcentaje del PBI.</t>
  </si>
  <si>
    <t>En la página 37 se menciona "Mejorar la institucionalidad pública y privada en materia de ciencia tecnología e innovación", pero no se hace referencia explícita a una política nacional de CTI actualizada ni su alineación con el sistema nacional (CONCYTEC). La mención es general y no específica.</t>
  </si>
  <si>
    <t>En la página 37 se menciona "financiamiento de emprendimientos de iniciativas creativas y emprendimiento de base tecnológica", pero no se especifican mecanismos concretos como fondos concursables o líneas de crédito para innovación. Es una mención genérica.</t>
  </si>
  <si>
    <t>En la página 36 se menciona "trabajo colaborativo entre universidades, gremios y Estado" y "transferencia de tecnologías en línea con las demandas". Hay una intención, aunque no se detallan mecanismos específicos.</t>
  </si>
  <si>
    <t>En la página 37 se menciona "transferencias tecnológicas", pero no se hace referencia explícita a los CITE (Centros de Innovación Tecnológica) ni a su fortalecimiento.</t>
  </si>
  <si>
    <t>Se menciona la necesidad de "formación técnica" y "competencias digitales" en varias partes (págs. 10, 35), pero no hay un enfoque explícito en carreras STEM universitarias ni metas de graduados en estas áreas.</t>
  </si>
  <si>
    <t>En la página 37 se menciona "emprendimiento de base tecnológica" y en la página 33 se habla de "programas de simplificación administrativa", pero no hay medidas específicas para startups tecnológicas ni simplificación de trámites para este tipo de emprendimientos.</t>
  </si>
  <si>
    <t>En la página 37 se menciona "capital humano para la investigación" y "programas en ciencia, tecnología e innovación", pero no se hace referencia a programas de maestrías, doctorados o becas para investigación avanzada.</t>
  </si>
  <si>
    <t>En la página 51 se menciona "implementaremos la transformación digital en las entidades públicas, mediante el aprovechamiento de las tecnologías digitales" y "plataforma digital única de contrataciones públicas". También se habla de "gobierno digital" en varias partes. Hay una propuesta clara, aunque sin metas cuantitativas detalladas.</t>
  </si>
  <si>
    <t>En la página 36 se menciona "innovación agraria" y en la página 37 "innovación tecnológica" en general, pero no hay estrategias sectoriales detalladas para salud, agricultura o minería con componentes de I+D.</t>
  </si>
  <si>
    <t>En la página 37 se menciona "divulgación científico", pero no hay una propuesta concreta de programas de divulgación científica o fomento de la cultura científica en la población.</t>
  </si>
  <si>
    <t>En la página 34 se menciona "Crearemos centros de investigación y desarrollo de tecnologías, descentralizados". Hay una propuesta, aunque no se especifica el número, la inversión o los plazos.</t>
  </si>
  <si>
    <t>En la página 28 se menciona el uso de inteligencia artificial para seguridad ciudadana, y en la página 43 se habla de monitoreo ambiental. Hay aplicaciones tecnológicas a problemas sociales y ambientales, aunque no de forma integral.</t>
  </si>
  <si>
    <t>En la página 37 se menciona "monitoreo y evaluación" en general, pero no se especifica un sistema de evaluación para las políticas de CTI.</t>
  </si>
  <si>
    <t>Ausencia de metas e indicadores cuantitativos en CTI: El plan menciona la intención de crear centros de investigación y fomentar la innovación, pero no establece metas concretas como porcentaje del PBI invertido en I+D, número de investigadores formados, patentes solicitadas o graduados en carreras STEM. Esta falta de cuantificación dificulta la evaluación y el seguimiento de las políticas propuestas.
Falta de una estrategia integral de formación de capital humano avanzado: Aunque se menciona la necesidad de "capital humano para la investigación", no hay programas específicos para la formación de investigadores a nivel de maestrías y doctorados, ni becas para estudios de posgrado en ciencia y tecnología. Esto limita la capacidad del país para generar conocimiento propio y participar en redes científicas internacionales.
Inexistencia de mecanismos de financiamiento para I+D empresarial: El plan no propone fondos concursables, créditos blandos o incentivos tributarios para que las empresas realicen actividades de investigación y desarrollo. La innovación empresarial se menciona de forma genérica, sin instrumentos concretos que la hagan viable, lo que reduce el potencial de colaboración público-privada en CTI.</t>
  </si>
  <si>
    <t>PARTIDO SI CREO</t>
  </si>
  <si>
    <t>En la página 33 se menciona la "Política No. 35 del Acuerdo Nacional sobre Transformación Digital" y el "Sistema Nacional de Transformación Digital", pero no hay referencia explícita a una política nacional de CTI actualizada. La mención es tangencial y se enfoca en transformación digital, no en CTI en sentido amplio.</t>
  </si>
  <si>
    <t>En la página 28 se propone la creación de "Zonas Económicas Especiales (ZEE) con 0% IGV y 0% de Impuesto a la Renta", que incluyen beneficios fiscales y aduaneros para atraer inversión. También se mencionan "Incentivos fiscales y no fiscales para Clústeres Regionales" (pág. 25) y la flexibilización de Obras por Impuestos (pág. 28). Son mecanismos indirectos pero relevantes.</t>
  </si>
  <si>
    <t>En la página 27 se menciona la instalación de "Institutos Tecnológicos Superiores con certificación internacional" dentro de las ZEE para impulsar el capital humano, lo que podría implicar colaboración, pero no se especifican mecanismos de I+D conjunta.</t>
  </si>
  <si>
    <t>No se mencionan los CITE (Centros de Innovación Tecnológica) ni programas de transferencia tecnológica.</t>
  </si>
  <si>
    <t>En la página 18 se propone facilitar que profesionales de carreras STEM (Ciencia, Tecnología, Ingeniería y Matemáticas) puedan enseñar en escuelas públicas. También se menciona la formación en TIC y TAC (pág. 18) y la "equidad digital y desarrollo humano a través de las TIC" (pág. 33). Hay un enfoque explícito en STEM.</t>
  </si>
  <si>
    <t>En la página 28 se mencionan las ZEE con "Ventanilla única para simplificar y agilizar al máximo los trámites de los inversionistas" y regímenes especiales. También se habla de "simplificar trámites, licencias y permisos" (pág. 22). Aunque no es específico para startups tecnológicas, el entorno sería favorable.</t>
  </si>
  <si>
    <t>En la página 27 se mencionan "Institutos Tecnológicos Superiores con certificación internacional" y en la página 24 se habla de "reconocimiento de aprendizajes previos" con créditos universitarios. Sin embargo, no hay referencia a programas de maestrías o doctorados.</t>
  </si>
  <si>
    <t>El plan propone la "implementación nacional del sistema GNU Health" para historia clínica única (pág. 16), "plataforma digital y herramientas de IA" para seguimiento de medicamentos (pág. 16), "sistema de trazabilidad de todos los proyectos de infraestructura" con blockchain (pág. 25), y una plataforma de control ciudadano con trazabilidad blockchain (pág. 36). Es muy detallado.</t>
  </si>
  <si>
    <t>En salud: GNU Health, IA para medicamentos (pág. 16). En agricultura: "siembra y cosecha de agua" con monitoreo digital (pág. 34), "tecnología que permitan potenciar la productividad" (pág. 26). En minería: "trazabilidad de insumos químicos" con código único (pág. 34). Hay estrategias sectoriales con componente tecnológico.</t>
  </si>
  <si>
    <t>En la página 19 se menciona "formación temprana en Estado de Derecho, Cultura de Paz Social, Identidad Nacional", pero no hay una estrategia de divulgación científica específica.</t>
  </si>
  <si>
    <t>En la página 27 se mencionan "Institutos Tecnológicos Superiores" en ZEE, y en la página 28 se habla de un Instituto Tecnológico en Puno. Sin embargo, no se mencionan laboratorios o centros de investigación de alto nivel.</t>
  </si>
  <si>
    <t>En la página 19 se menciona "cooperación internacional y tratados" para extradiciones, y en la página 26 se habla de "extender el modelo agroexportador" a la sierra, pero no hay referencias explícitas a cooperación en CTI. La mención a "estándares internacionales" en ZEE (pág. 27) podría implicar transferencia de conocimiento.</t>
  </si>
  <si>
    <t>En seguridad: "cámaras con IA para reconocimiento facial" (pág. 14), "sistema de geolocalización en tiempo real" (pág. 14). En salud: GNU Health (pág. 16). En ambiente: "monitoreo satelital" para minería ilegal (pág. 34), "red de estaciones de monitoreo automatizado" para siembra de agua (pág. 35). Hay múltiples aplicaciones tecnológicas a problemas concretos.</t>
  </si>
  <si>
    <t>En la página 36 se propone una plataforma de "seguimiento único" con "semáforo de avance" y "trazabilidad blockchain" para las metas del plan, pero no hay un sistema específico para evaluar el impacto de las políticas de CTI.</t>
  </si>
  <si>
    <t>Ausencia total de una estrategia de inversión en I+D: El plan no establece ninguna meta de inversión en investigación y desarrollo como porcentaje del PBI, ni propone mecanismos de financiamiento público para I+D. Aunque las Zonas Económicas Especiales y los incentivos fiscales pueden atraer inversión productiva, no garantizan que las empresas realicen actividades de I+D. La generación de conocimiento nuevo queda completamente fuera de la agenda.
Falta de formación de capital humano avanzado: Aunque hay un énfasis en educación técnica y STEM a nivel escolar y en institutos tecnológicos, no se mencionan programas de maestrías, doctorados o becas para la formación de investigadores. Tampoco hay referencias a la atracción de científicos o investigadores extranjeros. Esto limita la capacidad del país para generar conocimiento propio y participar en redes científicas internacionales.
Inexistencia de indicadores de generación de conocimiento: El plan no incluye metas relacionadas con patentes, publicaciones científicas, modelos de utilidad o registros de propiedad intelectual. Esto refleja una visión de la innovación centrada en la adopción y adaptación de tecnología, no en la creación de nuevo conocimiento protegible, lo que a largo plazo limita la competitividad basada en innovación propia.</t>
  </si>
  <si>
    <t>PARTIDO PERÚ MODERNO</t>
  </si>
  <si>
    <t>Ausencia de una estrategia de inversión en I+D: El plan no establece ninguna meta de inversión en investigación y desarrollo como porcentaje del PBI, ni propone mecanismos de financiamiento público sostenido para I+D. Aunque menciona capital de riesgo y créditos para Pymes, no hay un compromiso cuantificable con la generación de conocimiento nuevo, lo que limita la posibilidad de construir un sistema de CTI sólido a largo plazo.
Falta de formación de capital humano avanzado en investigación: A pesar del énfasis en educación STEM y formación docente, no se mencionan programas de maestrías, doctorados o becas para la formación de investigadores. Tampoco hay referencias a la atracción de científicos extranjeros o al fortalecimiento de posgrados en universidades. Esto limita la capacidad del país para generar conocimiento propio y participar en redes científicas internacionales.
Inexistencia de indicadores de generación de conocimiento y propiedad intelectual: El plan no incluye metas relacionadas con patentes, publicaciones científicas, modelos de utilidad o registros de propiedad intelectual. Esto refleja una visión de la innovación centrada en la adopción y adaptación de tecnología, no en la creación de nuevo conocimiento protegible, lo que a largo plazo limita la competitividad basada en innovación propia y la transferencia tecnológica de alto nivel.</t>
  </si>
  <si>
    <t>En la página 43 se menciona "Fomento Pyme" con créditos para inversión en "procesos tecnológicos" y en la página 44 se habla de "perfeccionar la formación continua juvenil y el capital humano", pero no se establece una meta de inversión en I+D como porcentaje del PBI. Hay intención de fomentar la innovación, pero sin cuantificación.</t>
  </si>
  <si>
    <t>En la página 22 se menciona la "Estrategia de Transformación Educativa" con énfasis en "Ciencia y Tecnología como palanca fundamental", y en la página 43 se habla de "Hub de Inversiones en Innovación" y "capital de riesgo". Sin embargo, no hay referencia explícita a una política nacional de CTI actualizada ni a CONCYTEC.</t>
  </si>
  <si>
    <t>En la página 43 se propone "robustecer los programas con garantía estatal y un fondo de líneas de crédito para las Pymes" para inversión en "procesos tecnológicos". También se menciona "crear un nuevo marco legal para cautivar capitales de riesgo (Venture Capital)" y que las AFP inviertan en estos fondos. Es una propuesta concreta.</t>
  </si>
  <si>
    <t>En la página 43 se menciona "Fomento Pyme" y apoyo a la "innovación empresarial", pero no hay una meta específica sobre el número de empresas que realicen I+D de manera continua.</t>
  </si>
  <si>
    <t>En la página 38 se menciona "fomentar la industrialización, promoviendo la innovación, la investigación con las universidades", pero no se detallan mecanismos específicos de colaboración para I+D. Es una mención general.</t>
  </si>
  <si>
    <t>En la página 22 se propone la "Nueva Escuela Peruana" con formación dual académica y técnica, y la creación de "Centros Regionales de Pedagogía" donde los candidatos deben ser licenciados o bachilleres en carreras como "derecho, física, química, ciencias políticas, historia, geografía, ingeniería o matemática". Hay un enfoque explícito en STEM.</t>
  </si>
  <si>
    <t>En la página 43 se propone "Fomento Pyme" con "permiso provisorio" para iniciar actividades de forma inmediata, simplificación y digitalización de trámites, y "silencio administrativo". También se menciona un "nuevo marco legal" para capital de riesgo. Aunque no es específico para startups tecnológicas, el entorno sería favorable.</t>
  </si>
  <si>
    <t>En la página 22 se mencionan los "Centros Regionales de Pedagogía" para formación docente, y en la página 44 se habla de "perfeccionar la formación continua juvenil y el capital humano". Sin embargo, no hay referencia a programas de maestrías o doctorados en ciencia y tecnología.</t>
  </si>
  <si>
    <t>En la página 37 se propone "digitalizar todos los trámites al 100%" y "plataformas de transparencia digital (web de datos abiertos)". También en la página 36 se menciona "crear plataformas de transparencia digital". Hay una propuesta clara, aunque sin metas cuantitativas detalladas.</t>
  </si>
  <si>
    <t>En agricultura (pág. 33): "mejorar la genética del ganado", "implementación de tecnologías de manejo". En minería (pág. 40): "controlar la producción al 100% de la producción nacional de cobre, oro, plata, molibdeno, litio y tierras raras" con "unidad de pesaje, peaje y laboratorio de fluorescencia". En seguridad (pág. 41): "inteligencia artificial" y "tecnología satelital". Hay aplicaciones tecnológicas en varios sectores.</t>
  </si>
  <si>
    <t>En la página 22 se menciona "dotar a los centros de enseñanza con modernos laboratorios de última generación". En la página 36 se habla de que la PNP cuenta con "un laboratorio de criminalística". En la página 40 se propone un "laboratorio de fluorescencia" para control minero. Hay menciones dispersas, pero no una estrategia de gran escala.</t>
  </si>
  <si>
    <t>En la página 39 se menciona "monitoreo satelital" para combatir la deforestación y la minería ilegal. En la página 40 se habla de "infraestructura hídrica" y "cultivo del agua". En la página 41 se propone "inteligencia artificial" y "cámaras inteligentes de reconocimiento facial" para seguridad. Hay aplicaciones, aunque no de forma integral.</t>
  </si>
  <si>
    <t>En la página 45 se propone un "ranking nacional" de hospitales con "indicadores clave de salud" para garantizar transparencia y exigir mejora. Aunque no es específico para CTI, muestra una cultura de evaluación por resultados que podría aplicarse.</t>
  </si>
  <si>
    <t>Ausencia de una estrategia para la formación de capital humano avanzado en investigación: Aunque se propone aumentar el presupuesto para I+D y duplicar vacantes universitarias, no se mencionan programas de maestrías, doctorados o becas para la formación de investigadores. Tampoco hay referencias a la atracción de científicos extranjeros o al fortalecimiento de posgrados en universidades. Esto limita la capacidad del país para generar conocimiento propio y participar en redes científicas internacionales.
Falta de indicadores de generación de conocimiento y propiedad intelectual: El plan no incluye metas relacionadas con patentes, publicaciones científicas, modelos de utilidad o registros de propiedad intelectual. Esto refleja una visión de la innovación centrada en el emprendimiento y la aplicación tecnológica, pero no en la creación de nuevo conocimiento protegible, lo que a largo plazo limita la competitividad basada en innovación propia.
Inexistencia de cooperación internacional en CTI: A pesar de la importancia de la colaboración global para el avance científico y tecnológico, el plan no menciona convenios, programas de intercambio o alianzas estratégicas con centros de investigación o universidades extranjeras. Esto aísla al sistema de CTI peruano de las redes internacionales de conocimiento y de las oportunidades de financiamiento y transferencia tecnológica global.</t>
  </si>
  <si>
    <t>PODEMOS PERÚ</t>
  </si>
  <si>
    <t>En la página 57 se establece la meta de "500 millones de soles adicionales para investigación y desarrollo". Aunque no se expresa como porcentaje del PBI, es una meta cuantitativa concreta y ambiciosa que implica un aumento significativo de la inversión pública en I+D.</t>
  </si>
  <si>
    <t>En la página 18, el lineamiento 3.6 está dedicado a "Ciencia, Tecnología e Innovación para una economía moderna y productiva", y en la página 9 se menciona "el impulso de la ciencia, la tecnología, la innovación y competitividad". Sin embargo, no se hace referencia explícita a una política nacional de CTI actualizada ni a CONCYTEC.</t>
  </si>
  <si>
    <t>En la página 77 se menciona a CEPLAN como parte de la "Agencia de Monitoreo y Evaluación de Políticas Públicas", pero no hay una mención específica a la articulación de la CTI con los planes estratégicos de CEPLAN.</t>
  </si>
  <si>
    <t>En la página 39 se propone el "Programa 1: Fondos no reembolsables a startups y emprendimientos digitales para jóvenes", con "convocatorias regionales de capital semilla competitivo (fondos no reembolsables)" y una meta de 100,000 empleos generados. Es una propuesta concreta y con meta cuantitativa.</t>
  </si>
  <si>
    <t>En la página 57 se menciona el fortalecimiento de la investigación, pero no hay una meta específica sobre el número de empresas que realicen I+D.</t>
  </si>
  <si>
    <t>En la página 57 se menciona que "el conocimiento no se conecta con los problemas reales del país ni con la producción", lo que implica un diagnóstico de la falta de colaboración, pero no se proponen mecanismos concretos para fomentarla.</t>
  </si>
  <si>
    <t>En la página 41 se menciona "articulación con centros tecnológicos" en el contexto del desarrollo industrial, pero no se hace referencia explícita a los CITE (Centros de Innovación Tecnológica).</t>
  </si>
  <si>
    <t>En la página 56 se propone "duplicar las vacantes universitarias públicas a nivel nacional" y en la página 58 se menciona la necesidad de mejorar los aprendizajes en lectura y matemática, pero no hay un enfoque explícito en carreras STEM. La propuesta es general.</t>
  </si>
  <si>
    <t>En la página 39 se menciona una "Ruta de formalización y digitalización de emprendimientos juveniles", lo que implica simplificación administrativa, pero no es específico para startups tecnológicas.</t>
  </si>
  <si>
    <t>En la página 57 se menciona la necesidad de fortalecer la investigación, pero no hay referencia a programas de maestrías o doctorados.</t>
  </si>
  <si>
    <t>En la página 10 se menciona "impulsar el gobierno electrónico y el gobierno abierto dentro de la modernización del Estado", y en la página 12 está dentro de las "líneas de acción inmediata". También en la página 65 se menciona "control digital abierto". Sin embargo, no hay metas cuantitativas.</t>
  </si>
  <si>
    <t>En la página 42 se aborda la pesca y acuicultura con tecnologías (satélite, trazabilidad). En la página 43 se habla de modernización agraria y de riego. En la página 44 se propone una reforma minera con industrialización del oro y plata. Hay estrategias sectoriales con componente tecnológico.</t>
  </si>
  <si>
    <t>En la página 56 se menciona "mejorar infraestructura, planta docente y condiciones académicas" en universidades, y en la página 57 se habla de "laboratorios desactualizados". Hay un diagnóstico y una intención de mejora, aunque sin metas concretas.</t>
  </si>
  <si>
    <t>En la página 71 se menciona "monitoreo ambiental" y "fiscalización ambiental efectiva". En la página 62 se habla de "telemedicina" y "seguimiento digital". Hay aplicaciones tecnológicas, aunque no de forma integral.</t>
  </si>
  <si>
    <t>En la página 76 se propone la creación de una "Agencia de Monitoreo y Evaluación de Políticas Públicas" que dependería de la Presidencia de la República, lo que implica un sistema de evaluación. Aunque no es específico para CTI, muestra una cultura de evaluación.</t>
  </si>
  <si>
    <t>PARTIDO PRIMERO LA GENTE</t>
  </si>
  <si>
    <t>En la página 119, dentro de los indicadores del objetivo "Elevar la productividad y reducir la informalidad", se establece la meta de aumentar el "Gasto en investigación, desarrollo e innovación (I+D+i) en % del PBI" del 0.1% al 1% para 2031. Es una meta cuantitativa ambiciosa y explícita.</t>
  </si>
  <si>
    <t>En la página 56 se menciona la "Reforma del sistema educativo y fortalecimiento de la escuela pública" y en la página 57 se habla de "Ciencia, tecnología y universidad pública al servicio del país". Sin embargo, no se hace referencia explícita a una política nacional de CTI actualizada ni a CONCYTEC. La mención es implícita.</t>
  </si>
  <si>
    <t>En la página 77 se menciona a CEPLAN como parte de la "Agencia de Monitoreo y Evaluación de Políticas Públicas", y en la página 23 se vincula la CTI con los ODS, pero no hay una mención específica a la articulación de la CTI con los planes estratégicos de CEPLAN.</t>
  </si>
  <si>
    <t>En la página 142 se propone "Fondos competitivos de Innovación Empresarial" para cofinanciar I+D, prototipos, patentes y digitalización. En la página 40 se mencionan "Fondos no reembolsables a startups y emprendimientos digitales para jóvenes". También se habla de "capital semilla" (pág. 39). Es una propuesta muy completa.</t>
  </si>
  <si>
    <t>En la página 142 se menciona el cofinanciamiento de "patentes" dentro de los fondos de innovación, pero no hay una meta específica sobre el número de patentes solicitadas o concedidas. Es una mención, pero no un indicador.</t>
  </si>
  <si>
    <t>En la página 142 se menciona el apoyo a "empresas" para que desarrollen productos de alto valor agregado, pero no hay una meta específica sobre el número de empresas que realicen I+D.</t>
  </si>
  <si>
    <t>En la página 142 se menciona la articulación de proyectos con "universidades y centros tecnológicos". En la página 40 se habla de "proyectos de innovación y desarrollo tecnológico" que podrían implicar colaboración. También en la página 57 se menciona la necesidad de que el conocimiento se conecte con la producción, lo que implica un diagnóstico de la necesidad de colaboración.</t>
  </si>
  <si>
    <t>En la página 122 se mencionan "Centros Tecnológicos Sectoriales (CITE u otros)" y en la página 131 se habla de "laboratorios (en CTDE, universidades, CITES)". Hay un reconocimiento explícito de los CITE, aunque sin metas concretas para su fortalecimiento.</t>
  </si>
  <si>
    <t>En la página 142 se propone un "Programa Nacional de Talento STEM" con becas, formación dual y alianzas con universidades extranjeras. También en la página 10 se menciona "impulsar la ciencia, tecnología e innovación bajo criterios de sostenibilidad". Hay un enfoque explícito en STEM.</t>
  </si>
  <si>
    <t>En la página 40 se mencionan "startups y emprendimientos digitales" y en la página 39 se habla de "capital semilla" y "ruta de formalización y digitalización". También en la página 43 se propone "simplificación de trámites" para startups. Es una propuesta concreta, aunque no se detalla una ley específica.</t>
  </si>
  <si>
    <t>En la página 142 se mencionan "becas nacionales y regionales" para talento STEM, y se habla de "formación dual con empresas". Sin embargo, no hay referencia explícita a programas de maestrías o doctorados en ciencia y tecnología.</t>
  </si>
  <si>
    <t>En la página 10 se menciona "impulsar el gobierno electrónico y el gobierno abierto". En la página 240 se propone "Trámites cero papeles: servicios prioritarios 100% digitales" y "Interoperabilidad y datos base del Estado". En la página 36 se habla de "control digital abierto". Es una propuesta muy detallada.</t>
  </si>
  <si>
    <t>En la página 70 se menciona "telemedicina" y "diagnósticos remotos". En la página 129 se habla de "agricultura de precisión". En la página 141 se propone "clústeres minero-metalúrgicos" y "plantas de procesamiento y transformación de metales". Hay estrategias sectoriales con componente tecnológico.</t>
  </si>
  <si>
    <t>En la página 56 se menciona "mejorar infraestructura, planta docente y condiciones académicas" en universidades. En la página 122 se habla de "Centros Tecnológicos Sectoriales (CITE u otros)" y en la página 131 de "laboratorios". Hay menciones, pero no una estrategia de gran escala.</t>
  </si>
  <si>
    <t>En la página 142 se mencionan "alianzas con universidades extranjeras" para el programa de talento STEM, y en la página 166 se habla de "establecer agregados científicos y tecnológicos". Hay una intención, aunque no se detallan programas concretos.</t>
  </si>
  <si>
    <t>En la página 70 se menciona "telemedicina" para zonas rurales. En la página 161 se habla de "siembra y cosecha de agua" con participación comunitaria. En la página 188 se propone "infraestructura verde" y "reforestación de laderas". Hay múltiples aplicaciones tecnológicas a problemas concretos.</t>
  </si>
  <si>
    <t>En la página 76 se propone la creación de una "Agencia de Monitoreo y Evaluación de Políticas Públicas" que dependería de la Presidencia de la República, y en la página 243 se detalla el sistema de rendición de cuentas. Aunque no es específico para CTI, muestra una cultura de evaluación que podría aplicarse.</t>
  </si>
  <si>
    <t>Falta de una estrategia para la formación de capital humano avanzado en investigación: Aunque se propone un ambicioso "Programa Nacional de Talento STEM" con becas, no se mencionan programas de maestrías, doctorados o becas para la formación de investigadores. Tampoco hay referencias a la atracción de científicos extranjeros o al fortalecimiento de posgrados en universidades. Esto limita la capacidad del país para generar conocimiento propio y participar en redes científicas internacionales de alto nivel.
Inexistencia de indicadores de generación de conocimiento y propiedad intelectual: A pesar de que se menciona el cofinanciamiento de "patentes" dentro de los fondos de innovación, no se establece una meta específica sobre el número de patentes solicitadas, concedidas o de publicaciones científicas. Esto refleja una visión de la innovación centrada en la aplicación y el emprendimiento, pero no en la creación de nuevo conocimiento protegible, lo que a largo plazo limita la competitividad basada en innovación propia.
Ausencia de una estrategia de cultura científica y divulgación: El plan no incluye propuestas para fomentar la cultura científica, la divulgación o la educación científica no formal en la sociedad. Esto es una omisión importante, ya que una sociedad que comprende y valora la ciencia es más propensa a apoyar políticas de CTI y a formar futuras generaciones de científicos e innovadores.</t>
  </si>
  <si>
    <t>PARTIDO PROGRESEMOS</t>
  </si>
  <si>
    <t>No se establece ninguna meta, diagnóstico o propuesta relacionada con la inversión en investigación y desarrollo como porcentaje del PBI.</t>
  </si>
  <si>
    <t>No se hace referencia a una política nacional de ciencia, tecnología e innovación ni a su actualización. Las menciones a CTI son dispersas y no articuladas.</t>
  </si>
  <si>
    <t>Aunque se proponen créditos para MYPES (pág. 33) y capital semilla para jóvenes (pág. 39), no hay mecanismos específicos como fondos concursables para I+D empresarial. Las propuestas se enfocan en emprendimiento general, no en innovación.</t>
  </si>
  <si>
    <t>No se menciona ningún mecanismo de colaboración entre universidades y empresas para I+D. El fondo concursable para docentes (pág. 59) no involucra al sector empresarial.</t>
  </si>
  <si>
    <t>No se mencionan los CITE ni programas de transferencia tecnológica. Los "Centros de Innovación Regional" (pág. 40) son para formación, no para transferencia.</t>
  </si>
  <si>
    <t>Se proponen "Centros de Excelencia Tecnológica" (pág. 39) y "Laboratorios de Innovación Temprana" (pág. 51) con énfasis en robótica, programación y ciencias, así como formación técnica en habilidades digitales (pág. 40). Sin embargo, no hay metas cuantitativas de graduados en STEM.</t>
  </si>
  <si>
    <t>Se plantea una "Ventanilla única digital de formalización Papel Cero" (pág. 32), incentivos fiscales con el "Sello Empresa Noble y Ética" (pág. 33), créditos con garantía estatal (pág. 33) y una "Ley de Segunda Oportunidad" para emprendedores (pág. 39). Estas medidas facilitan la creación de empresas, incluyendo startups.</t>
  </si>
  <si>
    <t>Se propone "Becas de Retorno Estratégico para estudios de posgrado en las 50 mejores universidades del mundo" (pág. 64) y pasantías internacionales para docentes destacados (pág. 60). También se mencionan alianzas para cooperación educativa (pág. 61).</t>
  </si>
  <si>
    <t>El plan incluye múltiples propuestas de gobierno digital: ventanilla única (pág. 32), interoperabilidad total de sistemas del Estado (pág. 50), sistema de alerta temprana con inteligencia artificial (pág. 49), plataforma de datos abiertos (pág. 50) y digitalización del 100% de trámites (pág. 38).</t>
  </si>
  <si>
    <t>En salud: telemedicina e Historia Clínica Electrónica (pág. 22-23). En agricultura: riego tecnificado, centros de acopio, plantas de fertilizantes (pág. 35-37). En energía: energías solar y eólica en comunidades aisladas (pág. 29). En seguridad: ciberseguridad y software de inteligencia (pág. 14-15). Hay estrategias con componente tecnológico en varios sectores.</t>
  </si>
  <si>
    <t>No hay propuestas de divulgación científica, ferias de ciencia, museos o programas para fomentar la cultura científica en la población.</t>
  </si>
  <si>
    <t>Se propone la creación de "Centros de Innovación Regional" con laboratorios de robótica, IA y programación (pág. 40), "Laboratorios de Innovación Temprana" en escuelas (pág. 51), "Aulas Digitales 360°" con kits de robótica e impresoras 3D (pág. 57) y laboratorios equipados para tecnología avanzada (pág. 57).</t>
  </si>
  <si>
    <t>Se mencionan alianzas con organismos internacionales y países cooperantes para transferencia de conocimientos, innovación pedagógica y becas (pág. 61). También se incluyen pasantías internacionales para docentes (pág. 60) y programas de intercambio estudiantil (pág. 62).</t>
  </si>
  <si>
    <t>Se propone el uso de tecnología satelital para monitoreo hidrometeorológico (pág. 41), inteligencia artificial para alfabetización de adultos (pág. 54), sistemas de alerta para deserción escolar (pág. 55), y monitoreo de emisiones con "Bono de Aire Limpio" (pág. 42). Hay múltiples aplicaciones tecnológicas a problemas concretos.</t>
  </si>
  <si>
    <t>Se propone un "Sistema de Evaluación de Impacto con Ciencia de Datos" para medir el retorno social de la inversión pública (pág. 50) y un sistema de monitoreo comunitario con alertas (pág. 55). Aunque no es específico para CTI, muestra una cultura de evaluación que podría aplicarse.</t>
  </si>
  <si>
    <t>PARTIDO RENOVACIÓN POPULAR</t>
  </si>
  <si>
    <t>Ausencia total de una estrategia de inversión en I+D y generación de conocimiento: El plan no establece ninguna meta de inversión en investigación y desarrollo como porcentaje del PBI, ni propone mecanismos de financiamiento público para I+D. Tampoco menciona la formación de investigadores, la creación de patentes o la producción científica. La innovación se concibe de manera muy limitada, como adopción de tecnología existente, no como generación de nuevo conocimiento.
Falta de articulación de la CTI con el desarrollo productivo y la educación superior: Aunque se menciona la colaboración con universidades en investigación agrícola, no hay una estrategia clara para vincular la ciencia y la tecnología con los sectores productivos más allá de menciones generales. Tampoco se aborda la formación de capital humano avanzado en STEM o la cooperación internacional en CTI más allá de acuerdos puntuales de inteligencia.
Inexistencia de un sistema de gobernanza de la CTI: No se hace referencia a una política nacional de ciencia, tecnología e innovación, ni a su articulación con el sistema nacional (CONCYTEC) o con los planes estratégicos de CEPLAN. Las propuestas en CTI son fragmentadas y no responden a una visión de país, lo que dificulta su implementación coordinada y su sostenibilidad en el tiempo.</t>
  </si>
  <si>
    <t>En la página 16 se menciona la creación del "Banco PYME" para financiamiento, y en la página 14 se propone un régimen tributario único para emprendedores. Sin embargo, no hay mecanismos específicos como fondos concursables para I+D empresarial. El enfoque es en emprendimiento general.</t>
  </si>
  <si>
    <t>En la página 20 se menciona el "soporte de instituciones universitarias" en el sistema de investigación agrícola, pero no es un mecanismo explícito de colaboración para I+D.</t>
  </si>
  <si>
    <t>No se mencionan los CITE ni programas de transferencia tecnológica.</t>
  </si>
  <si>
    <t>No se menciona explícitamente la formación en carreras STEM. Hay énfasis en formación técnica y capacitación, pero sin especificar STEM.</t>
  </si>
  <si>
    <t>En la página 8 se propone "eliminar barreras burocráticas" y "simplificación administrativa". En la página 14 se menciona la eliminación de los regímenes tributarios para crear uno solo "amigable". También se propone el CERTIPYME (pág. 16). Aunque no es específico para startups tecnológicas, el entorno sería favorable.</t>
  </si>
  <si>
    <t>En la página 10 se menciona "acceso masivo a la información vía Internet" y "Gobierno Digital". En la página 19 se habla de "conectividad digital a nivel nacional". Hay propuestas, aunque no están detalladas en metas cuantitativas.</t>
  </si>
  <si>
    <t>En la página 7 se menciona "Innovación e implementación científica y tecnológica del Ministerio de Salud". En la página 20 se propone un sistema de investigación agrícola con soporte universitario. En la página 25 se habla de "tecnología de última generación para la minería". En la página 24 se mencionan energías limpias. Son menciones generales pero hay intención en varios sectores.</t>
  </si>
  <si>
    <t>En la página 11 se propone la creación del "Instituto de Investigación y Desarrollo de la Policía y la Seguridad". En la página 20 se menciona un "sistema de investigación desde cada valle y cuenca". Son menciones puntuales, no una estrategia de gran escala.</t>
  </si>
  <si>
    <t>En la página 3 se menciona un "Convenio con Gobierno de Estados Unidos de América para servicios de inteligencia, empleo de tecnología de punta". En la página 20 se habla de "acuerdos con los mejores centros de investigación mundial". Hay intención, aunque no se detallan programas concretos.</t>
  </si>
  <si>
    <t>En la página 3 se propone el uso de tecnología para seguridad (videovigilancia, inteligencia). En la página 19 se menciona la conectividad digital para todo el territorio. En la página 24 se habla de energías limpias. Hay múltiples aplicaciones tecnológicas a problemas concretos.</t>
  </si>
  <si>
    <t>PARTIDO SALVEMOS AL PERÚ</t>
  </si>
  <si>
    <t>En la página 70 se establece explícitamente la meta de incrementar el porcentaje del PBI destinado a I+D+i del 0.13%-0.18% actual hasta el 1.0%, alineándose con estándares internacionales. Además, en la página 12 se menciona "La promoción en la INVESTIGACIÓN Y DESARROLLO TECNOLÓGICO como base para alcanzar un mejor futuro". Es una meta cuantitativa clara y ambiciosa.</t>
  </si>
  <si>
    <t>En la página 70 se menciona explícitamente el fortalecimiento del "Sistema Nacional de Ciencia, Tecnología e Innovación (SINACTI)", lo que implica una política nacional. Además, en la página 69 se reconoce el rol de CONCYTEC y la baja inversión en I+D. Hay una referencia clara al sistema de CTI, aunque no se detalla una política específica actualizada.</t>
  </si>
  <si>
    <t>En la página 22 se menciona que el plan está "plenamente alineado al Plan Estratégico de Desarrollo Nacional al 2050 (PEDN 2050)". En la página 64 se vincula la dimensión económica con el PEDN 2050. Sin embargo, no hay una mención específica a la articulación de la CTI con CEPLAN, aunque la alineación general del plan sugiere coherencia.</t>
  </si>
  <si>
    <t>En la página 80 se menciona el incremento de fondos para I+D+i y se establece la meta de "1,200 proyectos de I+D implementados con impacto en la competitividad de las PyMES". También en la página 81 se habla de financiamiento y servicios tecnológicos para PyMES. Hay una propuesta concreta, aunque no se detalla si serán fondos concursables o líneas de crédito.</t>
  </si>
  <si>
    <t>En la página 81 se establece la meta de "1,200 proyectos de I+D implementados con impacto en la competitividad de las PyMES", lo que implica que al menos 1,200 empresas realizarían actividades de I+D. También se menciona "proyectos de transferencia tecnológica" (pág. 80) y "proyectos colaborativos" (pág. 80).</t>
  </si>
  <si>
    <t>En la página 80 se menciona explícitamente la "articulación entre universidades, institutos tecnológicos, CITE y empresas" y el fortalecimiento de la vinculación entre institutos públicos de investigación y el sector empresarial. También se establece la meta de "500 proyectos colaborativos con resultados implementables" (pág. 80).</t>
  </si>
  <si>
    <t>En la página 80 se menciona explícitamente la "transferencia tecnológica hacia los sectores productivos" y la articulación con "CITE y empresas". Se establece la meta de "Al menos 1,500 proyectos de transferencia tecnológica implementados con impacto productivo" (pág. 80). Es una propuesta muy concreta y con metas cuantitativas.</t>
  </si>
  <si>
    <t>En la página 39 se menciona el "Ratio de publicaciones de investigaciones científicas por docente en revistas indexadas" como indicador, con la meta de "Top 5 de universidades de Latino América con mayor publicaciones científicas". También se menciona la reducción de artículos científicos observados. Hay un reconocimiento de la importancia de las publicaciones.</t>
  </si>
  <si>
    <t>En la página 29 se propone una educación con enfoque STEM (Science, Technology, Engineering, Arts y Mathematics). En la página 30 se mencionan "laboratorios STEAM" y "habilidades digitales". En la página 39 se establecen metas de IEE con metodología STEAM (50% al 2031). Hay un enfoque explícito en STEM/STEAM.</t>
  </si>
  <si>
    <t>En la página 81 se menciona "financiamiento innovador y servicios de extensión tecnológica para PyMES" y "Servicios de Desarrollo Exportador (SDE)". En la página 82 se habla de "incubadoras para el emprendedor del adulto mayor". Sin embargo, no hay medidas específicas de simplificación regulatoria para startups tecnológicas.</t>
  </si>
  <si>
    <t>En la página 30 se menciona el fortalecimiento de la "formación inicial y continua docente (Docente 4.0)" y becas PRONABEC. En la página 39 se mencionan publicaciones científicas por docente, lo que implica formación de posgrado. Sin embargo, no hay un programa explícito de maestrías o doctorados en CTI.</t>
  </si>
  <si>
    <t>En la página 52 se propone "Estado digital y servicios centrados en la persona" con interoperabilidad efectiva, digitalización prioritaria de servicios, identidad digital y ciberseguridad. También en la página 57 se menciona "ampliar el uso de plataformas digitales de transparencia" y "trazabilidad digital". Es una propuesta muy completa y detallada.</t>
  </si>
  <si>
    <t>En la página 42 se menciona la "Red Nacional de Salud Digital" y telesalud. En la página 67 se habla de "diversificación productiva verde". En la página 68 se mencionan "energías renovables alternativas". En la página 83 se abordan minería, industria, pesca, turismo y agricultura con componentes de innovación y sostenibilidad. Hay estrategias sectoriales con componente tecnológico.</t>
  </si>
  <si>
    <t>En la página 97 se menciona "Generar conciencia ambiental en la población", pero no hay propuestas de divulgación científica o fomento de la cultura científica más allá de lo ambiental. Es una mención muy limitada.</t>
  </si>
  <si>
    <t>En la página 30 se mencionan "laboratorios STEAM y bibliotecas funcionales". En la página 39 se habla de "infraestructura educativa". En la página 57 se menciona el "Instituto de Investigación y Desarrollo de la Policía y la Seguridad". En la página 70 se habla de "institutos públicos de investigación". Hay múltiples menciones, aunque no una estrategia de gran escala.</t>
  </si>
  <si>
    <t>En la página 84 se menciona "cooperación y coordinación entre la Cancillería, Proinversión y PromPerú" para turismo. En la página 98 se habla de "incorporar cooperación técnica internacional en gestión integrada de recursos hídricos y adaptación climática". En la página 90 se menciona "cooperación internacional" en el contexto de seguridad hídrica. Hay menciones específicas en varios sectores.</t>
  </si>
  <si>
    <t>En la página 42 se menciona "telemedicina" e "historia clínica digital interoperable". En la página 87-88 se habla de "gestión integrada de cuencas" con tecnologías digitales. En la página 90 se menciona "infraestructura de regulación hídrica" combinando gris y natural. En la página 96 se habla de "uso de tecnologías digitales y datos" en gestión de riesgos. Hay múltiples aplicaciones tecnológicas a problemas concretos.</t>
  </si>
  <si>
    <t>En la página 80 se establecen metas cuantitativas para proyectos de I+D y transferencia tecnológica, y en la página 103 se propone una rendición de cuentas periódica con informes semestrales disponibles al público. Aunque no es específico para CTI, el sistema de monitoreo y evaluación podría aplicarse.</t>
  </si>
  <si>
    <t xml:space="preserve">Falta de una estrategia para la formación de capital humano avanzado en investigación: Aunque se mencionan becas PRONABEC y publicaciones científicas docentes, no hay un programa explícito de maestrías o doctorados en ciencia y tecnología, ni metas sobre el número de investigadores formados. Tampoco hay referencias a la atracción de científicos extranjeros. Esto limita la capacidad del país para generar conocimiento propio y participar en redes científicas internacionales de alto nivel.
Inexistencia de indicadores de generación de conocimiento y propiedad intelectual: A pesar de la ambiciosa meta de inversión en I+D y de proyectos de transferencia tecnológica, no se establecen metas relacionadas con patentes, modelos de utilidad o registros de propiedad intelectual. Tampoco hay un indicador sobre publicaciones científicas indexadas a pesar de mencionarlas en educación. Esto refleja una visión de la innovación centrada en la aplicación y transferencia, pero no en la creación de nuevo conocimiento protegible.
Ausencia de una estrategia de cultura científica y divulgación: El plan no incluye propuestas para fomentar la cultura científica, la divulgación o la educación científica no formal en la sociedad, más allá de menciones aisladas sobre conciencia ambiental. Esto es una omisión importante, ya que una sociedad que comprende y valora la ciencia es más propensa a apoyar políticas de CTI y a formar futuras generaciones de científicos e innovadores.
</t>
  </si>
  <si>
    <t>PARTIDO UN CAMINO DIFERENTE</t>
  </si>
  <si>
    <t>En la página 28 se mencionan "incentivos a la inversión privada y a las MYPES" y en la página 11 se habla de "facilitar la creación y el crecimiento de pequeñas y medianas empresas (PYMES)". Sin embargo, no hay mecanismos específicos como fondos concursables para innovación.</t>
  </si>
  <si>
    <t>No se menciona explícitamente la formación en carreras STEM. Hay menciones a "habilidades tecnológicas relevantes para la 'cuarta revolución industrial'" (pág. 11), pero sin especificar carreras STEM.</t>
  </si>
  <si>
    <t>En la página 11 se menciona "Facilitar la creación y el crecimiento de pequeñas y medianas empresas (PYMES)" y en la página 15 se habla de "Simplificación regulatoria" general. No es específico para startups tecnológicas, pero podría aplicarse.</t>
  </si>
  <si>
    <t>En la página 1 se menciona "tecnología, educación, eficiencia y inteligencia artificial" en el ministerio de guerra. En la página 2 se habla de "videocámara de actividad diaria y marcador visual y dactilar". En la página 4 se propone "Desarrollar la plataforma Bachiller y Título Digital Perú". En la página 29 se menciona "Digitalización de procesos públicos". Hay múltiples propuestas concretas.</t>
  </si>
  <si>
    <t>En la página 11-14 se aborda minería con tecnologías limpias, digitalización y automatización. En la página 16-17 se habla de energías renovables y modernización regulatoria. En la página 2 se menciona "visita médica virtual". Hay estrategias sectoriales con componente tecnológico, aunque sin metas cuantitativas.</t>
  </si>
  <si>
    <t>No se menciona la construcción o mejora de laboratorios, centros de investigación o infraestructura similar para CTI.</t>
  </si>
  <si>
    <t>En la página 18 se menciona "inversión extranjera, asistencia técnica internacional" y "organizaciones multilaterales (como la IFC, el BID y el CAF)" para financiar proyectos de energías renovables. En la página 19 se habla de "expertos y organizaciones internacionales como la OCDE" para cooperación regulatoria. Hay intención de cooperación, aunque no se detallan programas concretos de CTI.</t>
  </si>
  <si>
    <t>En la página 1-2 se propone el uso de inteligencia artificial, videocámaras y geolocalización para seguridad. En la página 11-12 se habla de tecnologías limpias y digitalización en minería. En la página 19 se menciona fabricación de paneles solares para zonas vulnerables. Hay múltiples aplicaciones tecnológicas a problemas concretos.</t>
  </si>
  <si>
    <t>Ausencia total de una estrategia de inversión en I+D y generación de conocimiento: El plan no establece ninguna meta de inversión en investigación y desarrollo como porcentaje del PBI, ni propone mecanismos de financiamiento público para I+D. Tampoco menciona la formación de investigadores, la creación de patentes o la producción científica. La innovación se concibe de manera muy limitada, como adopción de tecnología existente, no como generación de nuevo conocimiento.
Falta de articulación de la CTI con el sistema educativo y la formación de capital humano avanzado: Aunque se menciona la educación técnica y la "cuarta revolución industrial", no hay una estrategia clara para vincular la ciencia y la tecnología con la formación de capital humano avanzado en STEM. No se mencionan programas de maestrías, doctorados o becas para investigación. La propuesta de bachillerato automático es administrativa, no de calidad ni de contenido científico.
Inexistencia de un sistema de gobernanza de la CTI: No se hace referencia a una política nacional de ciencia, tecnología e innovación, ni a su articulación con el sistema nacional (CONCYTEC) o con los planes estratégicos de CEPLAN. Las propuestas en CTI son fragmentadas y no responden a una visión de país, lo que dificulta su implementación coordinada y su sostenibilidad en el tiempo.</t>
  </si>
  <si>
    <t>PARTIDO UNIDAD NACIONAL</t>
  </si>
  <si>
    <t>El plan diagnostica correctamente la baja inversión, señalando que el presupuesto de CONCYTEC es de solo S/110 millones para 2025 (pág. 66) y lo califica como "muy bajo en relación a países de LATAM" (pág. 66). Sin embargo, la propuesta se limita a "Fortalecer CONCYTEC" y "asignaremos presupuesto a la infraestructura tecnológica" (pág. 68), sin establecer una meta concreta, progresiva y plurianual para incrementar la inversión pública y privada en I+D como porcentaje del PBI, lo que convierte la propuesta en una declaración de buenas intenciones sin un compromiso fiscal verificable.</t>
  </si>
  <si>
    <t>El plan menciona la necesidad de actualizar y ejecutar el expediente técnico para fortalecer el SINACTI (Sistema Nacional de Innovación y Ciencia) (pág. 67) y se refiere a la "Política Nacional de Transformación Digital para el 2030" (pág. 155). Sin embargo, no articula una visión de país en CTI a 10 o 20 años, ni propone explícitamente la creación o actualización de una "Política Nacional de CTI" que integre todos los sectores y trascienda el gobierno de turno. La propuesta es un conjunto de acciones (págs. 67-69) sin el paraguas de una política de Estado de largo plazo.</t>
  </si>
  <si>
    <t>El plan no contiene ninguna propuesta, línea de acción o mención específica sobre la atracción de investigadores peruanos en el extranjero (ej. programas tipo "RAÍCES") ni para el retorno y reinserción de doctores formados fuera del país. La creación de una "Escuela Técnica de Formación de profesionales en CTI e IA" (pág. 67) y el programa de "formación de doctores en CTI e IA" (pág. 67) son medidas de formación local, pero no abordan la captación del talento de alto nivel ya existente en el exterior.</t>
  </si>
  <si>
    <t>Se propone explícitamente "Fortaleceremos CONCYTEC (Consejo Nacional de Ciencia, Tecnología e Innovación Tecnológica), dotándole de mayor infraestructura" (pág. 67). También se menciona la necesidad de promover el desarrollo de la CTI a través de la acción concertada (pág. 67). Sin embargo, la propuesta carece de detalles sobre las reformas legales, el incremento presupuestal específico o la ampliación de sus competencias para ejercer una rectoría efectiva sobre todo el sistema, limitándose a un fortalecimiento genérico de infraestructura.</t>
  </si>
  <si>
    <t>El plan menciona la necesidad de "promover el desarrollo de la CTI a través de la acción concertada entre el Estado, la academia y el sector privado" y "Fomentaremos la colaboración entre las instituciones públicas, académicas y privadas para impulsar proyectos científicos y tecnológicos" (pág. 67). También propone "alianzas con universidades y centros de investigación aeronáutica" (pág. 25) y "Alianzas con universidades y centros de investigación aeronáutica" (pág. 32). La intención es explícita, pero no se detallan los mecanismos concretos (ej. consejos consultivos, comités de innovación sectoriales, cofinanciamiento) que harían operativa esta vinculación, quedando en un nivel de enunciado.</t>
  </si>
  <si>
    <t>Se propone "Impulsar Programas de Startup Perú que ayuden a fomentar y capacitar a miles de jóvenes, brindando recursos financieros, mentoring y ayuda a inversionistas" y "programas de financiamiento con capitales vírgenes o ángeles" (pág. 68). Esta es una propuesta concreta, pero se limita a impulsar un programa existente (Startup Perú) sin proponer una reforma, ampliación significativa de su presupuesto, o la creación de nuevos instrumentos como fondos de capital de riesgo de triple impacto o incentivos más agresivos para la inversión ángel.</t>
  </si>
  <si>
    <t>El plan plantea "Implementaremos un programa de formación de doctores en CTI e IA y financiaremos 26 redes de investigación científica" (pág. 67). Es una propuesta con una meta numérica, lo cual es positivo. Sin embargo, carece de detalles sobre la magnitud del programa de doctorados (número de becas anuales, áreas prioritarias, universidades participantes) y cómo estas 26 redes se articularán con las prioridades del desarrollo nacional o las demandas del sector productivo.</t>
  </si>
  <si>
    <t>La propuesta es robusta en cuanto a infraestructura digital general (conectividad, fibra óptica, satelital, 5G) (págs. 66-69). También menciona la creación de "parques tecnológicos e industriales" (pág. 69). Sin embargo, no especifica la creación o fortalecimiento de infraestructura científica especializada para la investigación de frontera (ej. laboratorios nacionales de bioseguridad, centros de alto rendimiento computacional, bioterios, barcos oceanográficos), que son clave para el desarrollo de CTI de alto nivel. Se enfoca en la conectividad y la educación, no en la infraestructura para investigadores.</t>
  </si>
  <si>
    <t>El plan no propone la creación de un sistema de indicadores para monitorear el avance de las políticas de CTI. En la sección de CTI (págs. 66-69), no se mencionan mecanismos de seguimiento, evaluación de impacto o rendición de cuentas. En el sector Educación, se propone un "órgano de supervisión independiente" para medir calidad educativa (pág. 117), pero esto no se replica para las acciones en ciencia, tecnología e innovación.</t>
  </si>
  <si>
    <t>No hay ninguna propuesta relacionada con mejorar la eficiencia del gasto público en I+D. No se mencionan reformas en CONCYTEC para agilizar la ejecución de fondos, ni mecanismos para evaluar la relación costo-beneficio de los proyectos de investigación financiados con recursos públicos. Las propuestas de simplificación administrativa (págs. 141-146) son generales y no abordan las particularidades de la gestión de fondos de investigación.</t>
  </si>
  <si>
    <t>El plan no menciona explícitamente los fondos concursables (como los de PROCIENCIA o PROINNÓVATE). La propuesta de "financiar 26 redes de investigación" (pág. 67) y el apoyo a Startup Perú (pág. 68) son mecanismos indirectos, pero no se plantea un fortalecimiento, simplificación o rediseño del sistema de fondos concursables para investigación aplicada que compitan por recursos y respondan a las demandas del sector privado.</t>
  </si>
  <si>
    <t>La propuesta es muy débil. Se ofrecen incentivos tributarios generales a empresas que contraten jóvenes (pág. 55) o que se formalicen (pág. 59), pero no hay un incentivo fiscal específico y potente para las empresas que inviertan en actividades de I+D+i, como una deducción tributaria superior al 100% del gasto (similar a la Ley 30309, que no se menciona). El enfoque es en la formalización y el empleo, no en fomentar la inversión en innovación tecnológica.</t>
  </si>
  <si>
    <t>La propuesta de "financiar 26 redes de investigación científica" (pág. 67) podría involucrar a universidades. Sin embargo, no hay una estrategia clara para fortalecer las capacidades de investigación en las universidades públicas (mejora de laboratorios, incentivos a la carrera del investigador, reducción de carga docente para investigación) o para alinear los proyectos de investigación con las prioridades nacionales. La creación de la "primera Universidad Nacional Digital Peruana" (pág. 68) es una iniciativa, pero no aborda la investigación.</t>
  </si>
  <si>
    <t>Similar al punto 5, la intención de colaboración está presente (pág. 67), pero no se materializa en incentivos concretos. La creación de la "Escuela Superior de Aviación Civil y Espacial" vinculada a la FAP y universidades (pág. 32), o los "clusters tecnológicos regionales" (pág. 68), podrían ser vehículos para esta colaboración, pero el plan no detalla cómo se incentivará fiscal o financieramente a las empresas a participar activamente en estos espacios de I+D colaborativa.</t>
  </si>
  <si>
    <t>El plan no menciona ningún objetivo o meta relacionada con aumentar la producción científica (publicaciones en revistas indexadas) o tecnológica (solicitudes de patentes nacionales o internacionales). No hay un diagnóstico de la situación actual (ni en el diagnóstico general del plan) ni una propuesta para mejorarla, lo que demuestra una falta de enfoque en los resultados tangibles de la inversión en CTI.</t>
  </si>
  <si>
    <t>Este es el punto más fuerte. Para cada sector productivo, se proponen medidas de innovación y tecnificación: en agricultura, "Centros de Innovación Tecnológica Regional" (pág. 76); en pesca, "Instituto Tecnológico Pesquero" y transformación hacia mayor valor agregado (págs. 83-84); en minería, uso de tecnología ("oro verde", automatización, IA) (págs. 93-94); en turismo, "destinos inteligentes" (pág. 107); en salud, "telemedicina" e "IA en diagnóstico" (pág. 114). La innovación es vista transversalmente como herramienta para la competitividad.</t>
  </si>
  <si>
    <t>El plan logra una articulación parcial. Por un lado, conecta la innovación con el desarrollo productivo en sectores como agroexportación (págs. 75-78) y minería (págs. 89-95). Por otro lado, propone el uso de tecnología (IA, telemedicina) para mejorar servicios sociales como salud (pág. 114) y educación (págs. 67-68). Sin embargo, la CTI no es un eje transversal que conecte todos los sectores de manera explícita en la visión de gobierno (pág. 3). Faltan, por ejemplo, propuestas de innovación social para programas como el "Plan 200" (págs. 157-158).</t>
  </si>
  <si>
    <t>El plan dedica una sección importante al "Plan Nacional de Tecnologías e Inteligencia Artificial" (págs. 66-70). Propone acciones concretas como: incorporar IA en la currícula escolar (pág. 67), crear una "Escuela Técnica de Formación de profesionales en CTI e IA" (pág. 67), impulsar la primera "Universidad Nacional Digital Peruana" (pág. 68), fomentar "clusters tecnológicos" y "ciudades inteligentes" (pág. 69), e implementar la tecnología 5G (pág. 68). La visión es clara, ambiciosa y moderna en este campo específico.</t>
  </si>
  <si>
    <t>El plan no propone ningún mecanismo para incrementar la participación del sector privado en el financiamiento de la CTI. Se enfoca en la acción estatal (CONCYTEC, fondos públicos) y en la generación de talento, pero no en cómo lograr que las empresas peruanas inviertan una mayor proporción de sus ingresos en I+D+i. No se mencionan alianzas público-privadas para cofinanciar centros de investigación o consorcios tecnológicos.</t>
  </si>
  <si>
    <t>No hay ninguna propuesta sobre cómo transferir los resultados de la investigación (de universidades o institutos) al sector productivo. No se mencionan oficinas de transferencia tecnológica (OTRI) en universidades, fondos de prueba de concepto, patentes, licenciamiento, spin-offs, ni mecanismos para fomentar la comercialización de tecnologías desarrolladas con fondos públicos. La cadena de valor de la innovación está incompleta, enfocándose solo en la generación de conocimiento y no en su explotación económica.</t>
  </si>
  <si>
    <t>Falta de una Visión Sistémica e Integral de la CTI (págs. 2-3, 66-70): El plan aborda la ciencia, tecnología e innovación de manera fragmentada. Propone acciones modernas en transformación digital e IA (págs. 67-69), y reconoce la necesidad de innovar en sectores productivos (págs. 76, 83, 93). Sin embargo, no logra articular un "Sistema Nacional de CTI" coherente en su visión estratégica inicial (págs. 2-3). Hay un déficit notable en los cimientos del sistema: la inversión en I+D es una aspiración vaga (pág. 66), no se menciona el financiamiento a la investigación básica, y se ignora la necesidad de medir y transferir los resultados (publicaciones, patentes). El sistema se queda sin base sólida para sostener el avance tecnológico que propone.
Debilidad en los Instrumentos de Financiamiento e Incentivos para la I+D+i Empresarial (págs. 50, 55, 59, 68): La propuesta es muy tímida en cómo financiar la innovación empresarial. Si bien se menciona Startup Perú (pág. 68), no hay un fortalecimiento de los fondos concursables para innovación empresarial. La mayor debilidad es la ausencia total de un incentivo tributario potente para la I+D+i. Las exoneraciones y beneficios tributarios se enfocan en la formalización, contratación de jóvenes (pág. 55) o creación de nuevas empresas (pág. 59), pero no en la actividad innovadora en sí misma. Sin un mecanismo como un crédito fiscal significativo, el plan depende del gasto público, insuficiente para movilizar la inversión privada que genera mayor impacto.
Ausencia de Indicadores, Metas y Mecanismos de Evaluación para la CTI (págs. 66-70): El plan es declarativo en CTI. Propone acciones ("impulsaremos", "crearemos", "fomentaremos") pero no establece metas cuantificables. ¿Cuánto se incrementará la inversión? ¿Cuántas patentes? ¿Cuántos investigadores formados? Esta falta de un marco de monitoreo y evaluación (en contraste, por ejemplo, con las metas de exportación en la pág. 46) hace que las propuestas carezcan de un compromiso verificable. Sin indicadores claros, el éxito de las políticas de CTI es subjetivo y la posibilidad de corregir el rumbo es casi nula.</t>
  </si>
  <si>
    <t>PROMEDIO DE CUMPLIMIENTO</t>
  </si>
  <si>
    <t>PUNTAJE CTI</t>
  </si>
  <si>
    <t>N°</t>
  </si>
  <si>
    <t>RANKING DE PARTIDOS POLÍTICOS - CTI EN PLAN DE GOBIERNO (EQUILIBRADO)</t>
  </si>
  <si>
    <t>RANKING DE PARTIDOS POLÍTICOS - CTI EN PLAN DE GOBIERNO (GENERAL)</t>
  </si>
  <si>
    <t>NO CUMPLE</t>
  </si>
  <si>
    <t>CUMPLE CON MUCHA DEFICIENCIA</t>
  </si>
  <si>
    <t>CUMPLE CON DEFICIENCIA</t>
  </si>
  <si>
    <t>CUMPLE CON POCA DEFICIENCIA</t>
  </si>
  <si>
    <t>CUMPLE</t>
  </si>
  <si>
    <t>NIVELES DE CUMPLIMIENTO PARA INDICADORES</t>
  </si>
  <si>
    <t>MATRIZ METODOLÓGICA PARA MEDICIÓN DE CTI EN PLANES DE GOBIERNO</t>
  </si>
  <si>
    <t>BASE LEGAL</t>
  </si>
  <si>
    <t>DL. 1730 Decreto legislativo que modifica las disposiciones del decreto legislativo DL. 1088, Ley del Sistema Nacional de Planeamiento Estratégico y del Centro Nacional de Planeamiento Estratégico</t>
  </si>
  <si>
    <t>Plan Estratégico Institucional 2025 - 2030 / CEPLAN</t>
  </si>
  <si>
    <t xml:space="preserve">Ley 28303 - Ley marco de Ciencia, Tecnología e Innovación Tecnológica </t>
  </si>
  <si>
    <t>Guía de Políticas Nacionales - CEPLAN</t>
  </si>
  <si>
    <t>Ley 30309 - Ley que promueve la Investigación Científica, Desarrollo Tecnológico e Innovación Tecnológica y su modificatoria (ley 31659)</t>
  </si>
  <si>
    <t>Ley 28613 - Ley del Consejo Nacional de Ciencia, Tecnología e Innovación Tecnológica (CONCYTEC) y su modificatoria (ley 30806)</t>
  </si>
  <si>
    <t>MARCO LEGAL - METODOLÓGICO</t>
  </si>
  <si>
    <t xml:space="preserve">PREGUNTAS EJE </t>
  </si>
  <si>
    <t>MARCO REFLEXIVO - METODOLÓGICO</t>
  </si>
  <si>
    <t>¿El plan incluye un diagnóstico de la situación actual de la CTI en el Perú?</t>
  </si>
  <si>
    <t>¿Propone un aumento del presupuesto en I+D como porcentaje del PBI?</t>
  </si>
  <si>
    <t>¿Establece metas concretas (ej. número de investigadores, patentes, artículos científicos)?</t>
  </si>
  <si>
    <t>¿Considera la creación o fortalecimiento de instituciones como CONCYTEC?</t>
  </si>
  <si>
    <t>¿Articula la CTI con sectores productivos (agricultura, minería, salud)?</t>
  </si>
  <si>
    <t>¿Incluye enfoque de género en CTI?</t>
  </si>
  <si>
    <t>¿Menciona alianzas público-privadas para innovación?</t>
  </si>
  <si>
    <t>¿Se alinea con los ODS relacionados (ODS 9: industria, innovación e infraestructura)?</t>
  </si>
  <si>
    <t>¿Contempla programas de formación de capital humano (becas, doctorados)?</t>
  </si>
  <si>
    <t>Indicador</t>
  </si>
  <si>
    <t>I</t>
  </si>
  <si>
    <t>PC</t>
  </si>
  <si>
    <t>Pe</t>
  </si>
  <si>
    <t>Nivel de cumplimiento</t>
  </si>
  <si>
    <t>Nc</t>
  </si>
  <si>
    <t>LEYENDA</t>
  </si>
  <si>
    <t>Descripción</t>
  </si>
  <si>
    <t>Nivel</t>
  </si>
  <si>
    <t>Puntaje CTI</t>
  </si>
  <si>
    <t>Pcti</t>
  </si>
  <si>
    <t>Pcti(I) = Pe*Nc</t>
  </si>
  <si>
    <t>Pcti = I1+I2…..+I20</t>
  </si>
  <si>
    <t>Falta de Diagnóstico y Línea Base: El plan no parte de un diagnóstico de la situación de la CTI en el Perú. No se mencionan indicadores como la inversión en I+D (0.17% del PBI), el número de investigadores, el desempeño en rankings de innovación, etc. Sin esta línea base, es imposible diseñar una política pública seria.
Ausencia de Metas e Indicadores CTI: A diferencia de otros sectores (salud, educación) donde el plan presenta metas numéricas claras (ej. 500 establecimientos de salud, 100% de acceso a agua), en CTI no hay ninguna meta concreta. ¿Cuánto se incrementará la inversión? ¿Cuántos investigadores se formarán? Esta ausencia impide la rendición de cuentas y la evaluación de la política.
Invisibilidad del CONCYTEC y el SINACTI: El plan ignora por completo al ente rector del sistema de CTI. No se propone fortalecerlo, reformarlo o articularlo. Esta omisión sugiere un desconocimiento de la arquitectura institucional existente, lo que pone en duda la viabilidad de las propuestas. Se habla de innovación sin mencionar quién la debe liderar.</t>
  </si>
  <si>
    <t>Ausencia de Metas Cuantificables: Se habla de "masificar", "fortalecer", "duplicar", pero no se establecen metas concretas para la CTI (ej. % del PBI en I+D al 2031, número de doctores por millón de habitantes, etc.). Esto impide una gestión por resultados y la rendición de cuentas.
Invisibilidad del SINACTI Existente: El plan ignora por completo al CONCYTEC y al sistema actual. Proponer un nuevo ministerio sin evaluar la institucionalidad vigente puede generar duplicidades y conflictos. Una propuesta más sólida hubiera sido transformar el CONCYTEC en un ministerio, aprovechando su experiencia y base institucional.
Diagnóstico Técnico Débil: No se analizan las causas del bajo desempeño en innovación (falta de financiamiento, débil vinculación universidad-empresa, marco legal para patentes, etc.), lo que debilita el diseño de las soluciones.</t>
  </si>
  <si>
    <t>Diagnóstico Técnico Inicial Débil: A pesar de la solidez de las propuestas, el plan no parte de un diagnóstico detallado de la situación de la CTI en el Perú. No se analizan las causas del bajo desempeño en innovación, la fuga de cerebros, o las debilidades del sistema de patentes. La reforma se justifica más por una lógica de eficiencia administrativa que por un análisis de los cuellos de botella del sistema.
Invisibilidad de la Agenda de Género en CTI: No hay ninguna política, meta o indicador relacionado con cerrar la brecha de género en carreras STEM o en la investigación científica. En un país con desigualdades estructurales, esto es un punto ciego.
Foco "Tecnocrático" vs. "Humanista": El plan es muy fuerte en ingeniería institucional y económica, pero débil en la conexión de la CTI con desafíos sociales más amplios como la interculturalidad, la protección de conocimientos ancestrales o la democratización del conocimiento.</t>
  </si>
  <si>
    <t>Fragmentación y Falta de Rectoría: La principal debilidad es que la CTI no se aborda como un sistema. No hay una visión unificada del SINACTI. El CONCYTEC es prácticamente invisible. Las propuestas están dispersas en defensa, minería, educación, etc., sin un ente que las articule. 
Ausencia de Metas de Inversión en I+D: No tiene ningún compromiso de este tipo a nivel nacional. La única meta presupuestal es sectorial (defensa). Esto es una debilidad mayúscula.
Invisibilidad del CONCYTEC y la Agenda de Género: Son dos omisiones que restan puntos de manera significativa. Ignorar al ente rector del sistema y no considerar la brecha de género en STEM demuestra una falta de actualización con los estándares modernos de política científica.</t>
  </si>
  <si>
    <t>Invisibilidad del CONCYTEC y el SINACTI: El CONCYTEC es prácticamente invisible. No hay propuestas para fortalecerlo, reformarlo o convertirlo en el rector de una política nacional de CTI. Esta es una omisión grave que revela una falta de comprensión de la arquitectura institucional necesaria para impulsar la ciencia y la tecnología.
Ausencia de Compromiso Presupuestal en I+D: El plan no establece ninguna meta para aumentar la inversión en I+D como porcentaje del PBI. A pesar de proponer fondos sectoriales para innovación, no hay una visión de financiamiento público para la investigación básica y aplicada a nivel nacional.
Fragmentación de la Política de CTI: Las propuestas de CTI están dispersas en los diferentes sectores (minería, pesca, MYPE, etc.), sin un ente articulador ni una estrategia nacional unificada. No hay una sección dedicada a "Ciencia, Tecnología e Innovación" .
Falta de un Diagnóstico del Sistema de CTI: Aunque el plan tiene diagnósticos detallados para cada sector, no hay un diagnóstico del estado de la ciencia y la tecnología en el Perú (inversión, producción científica, fuga de cerebros, etc.). Esto impide diseñar una política basada en evidencia.</t>
  </si>
  <si>
    <t>Invisibilidad del CONCYTEC: Al igual que en la mayoría de los planes, el CONCYTEC es ignorado. La propuesta de crear un nuevo ministerio, sin mencionar la transformación de la entidad existente, genera incertidumbre sobre el destino de su personal, sus proyectos y su experiencia acumulada.
Diagnóstico Técnico del Sistema de CTI Poco Profundo: El diagnóstico se centra en la crítica al modelo neoliberal y en los problemas estructurales de la economía, pero no analiza en profundidad las fallas específicas del sistema de CTI: la fuga de cerebros, la débil protección de la propiedad intelectual, la escasa colaboración universidad-empresa, etc.
Enfoque de Género en CTI Débil: Aunque el plan tiene un fuerte enfoque de género en temas de violencia y derechos, no hay políticas específicas para cerrar la brecha de género en carreras STEM o en la investigación científica.</t>
  </si>
  <si>
    <t>Falta de Metas e Indicadores en CTI: A pesar de tener una visión y mencionar la CTI en varios lineamientos, no hay ninguna meta cuantificable para la inversión en I+D, la formación de investigadores, o la creación de empresas de base tecnológica. Esto impide la gestión por resultados.
Invisibilidad del CONCYTEC y el SINACTI: El plan ignora por completo al ente rector del sistema de CTI. No hay propuestas para fortalecerlo, reformarlo o darle un rol en la transformación productiva que propone.
Propuestas Declarativas sin Concreción: Las menciones a la CTI son principalmente declaraciones de intención ("promovemos", "impulsamos", "orientándola"), sin acciones concretas, programas, o asignación de recursos. No hay un capítulo dedicado a la CTI.
Diagnóstico Débil: No hay un diagnóstico de la situación actual de la CTI en el Perú. Se menciona "bajo desarrollo de investigación y desarrollo" de pasada, pero sin datos ni análisis causal.</t>
  </si>
  <si>
    <t>MEDIA</t>
  </si>
  <si>
    <t>IMP</t>
  </si>
  <si>
    <t>SOMOS PERÚ</t>
  </si>
  <si>
    <t>FRENTE DE LA ESPERANZA</t>
  </si>
  <si>
    <t>PAÍS PARA TODOS</t>
  </si>
  <si>
    <t>COOPERACION POOPULAR</t>
  </si>
  <si>
    <t>FE EN EL PERÚ</t>
  </si>
  <si>
    <t>INTEGRIDAD DEMOCRÁTICA</t>
  </si>
  <si>
    <t>PERÚ LIBRE</t>
  </si>
  <si>
    <t>PERÚ ACCIÓN</t>
  </si>
  <si>
    <t>PERÚ PRIMERO</t>
  </si>
  <si>
    <t>SI CREO</t>
  </si>
  <si>
    <t>PERÚ MODERNO</t>
  </si>
  <si>
    <t>PRIMERO LA GENTE</t>
  </si>
  <si>
    <t>PROGRESEMOS</t>
  </si>
  <si>
    <t>RENOVACIÓN POPULAR</t>
  </si>
  <si>
    <t>SALVEMOS AL PERÚ</t>
  </si>
  <si>
    <t>UN CAMINO DIFERENTE</t>
  </si>
  <si>
    <t>UNIDAD NACIONAL</t>
  </si>
  <si>
    <t>INCLUSIÓN DE CTI EN PLANES DE GOBIERNO POR NIVELES DE CUMPLIMIENTO</t>
  </si>
  <si>
    <t>PARTIDO DE LOS EMP. Y TRAB.</t>
  </si>
  <si>
    <t>PARTIDO DEM. UNIDO PERÚ</t>
  </si>
  <si>
    <t>PARTIDO DEM. VERDE</t>
  </si>
  <si>
    <t>PARTIDO PAT. DEL PERÚ</t>
  </si>
  <si>
    <t>PARTIDO COOP. POPULAR</t>
  </si>
  <si>
    <t>PARTIDO DEM. FEDERAL</t>
  </si>
  <si>
    <t>INT. DEMOCRÁTICA</t>
  </si>
  <si>
    <t>PARTIDO REG. DE INT. NAC.</t>
  </si>
  <si>
    <t>PART. SALVEMOS AL PERÚ</t>
  </si>
  <si>
    <t>PART. UN CAMINO DIFERENTE</t>
  </si>
  <si>
    <t>INCLUSIÓN DE CTI EN PLANES DE GOBIERNO POR PUNTAJE</t>
  </si>
  <si>
    <t>PROM POR IND</t>
  </si>
  <si>
    <t>PJE CTI</t>
  </si>
  <si>
    <t>ALIANZA ELECTORAL VENCEREMOS</t>
  </si>
  <si>
    <t>RANKING DE PARTIDOS POLÍTICOS POR CTI EN PLAN DE GOBIERNO (INDICADOR A1: Diagnóstico de la situación actual de CTI) - IMP MEDIO ALTO</t>
  </si>
  <si>
    <t>RANKING DE PARTIDOS POLÍTICOS POR CTI EN PLAN DE GOBIERNO (INDICADOR A2. Identificación de brechas y desafíos en CTI) - IMP MEDIO ALTO</t>
  </si>
  <si>
    <t>RANKING DE PARTIDOS POLÍTICOS POR CTI EN PLAN DE GOBIERNO (INDICADOR A3. Referencia a políticas y planes nacionales previos) - IMP MEDIO ALTO</t>
  </si>
  <si>
    <t>RANKING DE PARTIDOS POLÍTICOS POR CTI EN PLAN DE GOBIERNO (INDICADOR A4. Vinculación con la Agenda 2030 y los ODS) - IMP MEDIO ALTO</t>
  </si>
  <si>
    <t>RANKING DE PARTIDOS POLÍTICOS POR CTI EN PLAN DE GOBIERNO (INDICADOR B1. Existencia de objetivos estratégicos en CTI) - IMP MUY ALTO</t>
  </si>
  <si>
    <t>RANKING DE PARTIDOS POLÍTICOS POR CTI EN PLAN DE GOBIERNO (INDICADOR B2. Metas cuantificables en CTI) - IMP MUY ALTO</t>
  </si>
  <si>
    <t>RANKING DE PARTIDOS POLÍTICOS POR CTI EN PLAN DE GOBIERNO (INDICADOR B3. Plazos definidos para las metas) - IMP MEDIO ALTO</t>
  </si>
  <si>
    <t>RANKING DE PARTIDOS POLÍTICOS POR CTI EN PLAN DE GOBIERNO (INDICADOR B4. Indicadores de seguimiento propuestos) - IMP MEDIO ALTO</t>
  </si>
  <si>
    <t>RANKING DE PARTIDOS POLÍTICOS POR CTI EN PLAN DE GOBIERNO (INDICADOR C1. Propuesta de incremento presupuestal para CTI) - IMP MUY ALTO</t>
  </si>
  <si>
    <t>RANKING DE PARTIDOS POLÍTICOS POR CTI EN PLAN DE GOBIERNO (INDICADOR C2. Mecanismos de financiamiento para la innovación) - IMP MEDIO ALTO</t>
  </si>
  <si>
    <t>RANKING DE PARTIDOS POLÍTICOS POR CTI EN PLAN DE GOBIERNO (INDICADOR C3. Inversión en infraestructura científica y tecnológica) - IMP MEDIO</t>
  </si>
  <si>
    <t>RANKING DE PARTIDOS POLÍTICOS POR CTI EN PLAN DE GOBIERNO (INDICADOR C4. Apoyo a emprendimientos innovadores y startups) - IMP BAJO</t>
  </si>
  <si>
    <t>RANKING DE PARTIDOS POLÍTICOS POR CTI EN PLAN DE GOBIERNO (INDICADOR D1. Fortalecimiento del CONCYTEC u organismos rectores) - IMP ALTO</t>
  </si>
  <si>
    <t>RANKING DE PARTIDOS POLÍTICOS POR CTI EN PLAN DE GOBIERNO (INDICADOR D2. Coordinación interinstitucional en CTI) - IMP MEDIO ALTO</t>
  </si>
  <si>
    <t>RANKING DE PARTIDOS POLÍTICOS POR CTI EN PLAN DE GOBIERNO (INDICADOR D3. Participación de actores no estatales) - IMP MEDIO</t>
  </si>
  <si>
    <t>RANKING DE PARTIDOS POLÍTICOS POR CTI EN PLAN DE GOBIERNO (INDICADOR D4. Marco normativo y regulatorio para CTI) - IMP MEDIO ALTO</t>
  </si>
  <si>
    <t>RANKING DE PARTIDOS POLÍTICOS POR CTI EN PLAN DE GOBIERNO (INDICADOR E1. Inclusión del enfoque de género en CTI) - IMP BAJO</t>
  </si>
  <si>
    <t>RANKING DE PARTIDOS POLÍTICOS POR CTI EN PLAN DE GOBIERNO (INDICADOR E2. CTI aplicada a sectores estratégicos) - IMP MEDIO</t>
  </si>
  <si>
    <t>RANKING DE PARTIDOS POLÍTICOS POR CTI EN PLAN DE GOBIERNO (INDICADOR E3. Formación de talento humano en CTI) - IMP MEDIO</t>
  </si>
  <si>
    <t>RANKING DE PARTIDOS POLÍTICOS POR CTI EN PLAN DE GOBIERNO (INDICADOR E4. Transferencia tecnológica y vinculación universidad-empresa) - IMP 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</si>
</sst>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5" formatCode="0.000"/>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s>
  <fills count="21">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7030A0"/>
        <bgColor indexed="64"/>
      </patternFill>
    </fill>
    <fill>
      <patternFill patternType="solid">
        <fgColor theme="3" tint="0.499984740745262"/>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C00000"/>
        <bgColor indexed="64"/>
      </patternFill>
    </fill>
    <fill>
      <patternFill patternType="solid">
        <fgColor theme="8" tint="-0.249977111117893"/>
        <bgColor indexed="64"/>
      </patternFill>
    </fill>
    <fill>
      <patternFill patternType="solid">
        <fgColor theme="6"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80">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1" applyNumberFormat="1" applyFont="1" applyBorder="1" applyAlignment="1">
      <alignment horizontal="center" vertical="center"/>
    </xf>
    <xf numFmtId="0" fontId="0" fillId="8" borderId="1" xfId="0" applyFill="1" applyBorder="1" applyAlignment="1">
      <alignment horizontal="center" vertical="center" wrapText="1"/>
    </xf>
    <xf numFmtId="0" fontId="0" fillId="3" borderId="1" xfId="0" applyFill="1" applyBorder="1" applyAlignment="1">
      <alignment horizontal="center" vertical="center" wrapText="1"/>
    </xf>
    <xf numFmtId="0" fontId="0" fillId="7" borderId="1" xfId="0"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3" borderId="1" xfId="0" applyFill="1" applyBorder="1" applyAlignment="1">
      <alignment horizontal="center" vertical="center"/>
    </xf>
    <xf numFmtId="0" fontId="0" fillId="8" borderId="1" xfId="0" applyFill="1" applyBorder="1" applyAlignment="1">
      <alignment horizontal="center" vertical="center"/>
    </xf>
    <xf numFmtId="0" fontId="0" fillId="4" borderId="1" xfId="0" applyFill="1" applyBorder="1" applyAlignment="1">
      <alignment horizontal="center" vertical="center"/>
    </xf>
    <xf numFmtId="0" fontId="0" fillId="7" borderId="1" xfId="0" applyFill="1" applyBorder="1" applyAlignment="1">
      <alignment horizontal="center" vertical="center"/>
    </xf>
    <xf numFmtId="0" fontId="2" fillId="5"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0" fillId="12" borderId="1" xfId="0" applyFill="1" applyBorder="1" applyAlignment="1">
      <alignment horizontal="center" vertical="center"/>
    </xf>
    <xf numFmtId="0" fontId="2" fillId="13" borderId="1" xfId="0" applyFont="1" applyFill="1" applyBorder="1" applyAlignment="1">
      <alignment horizontal="center" vertical="center"/>
    </xf>
    <xf numFmtId="0" fontId="2" fillId="6" borderId="1" xfId="0" applyFont="1" applyFill="1" applyBorder="1"/>
    <xf numFmtId="0" fontId="2" fillId="4" borderId="1" xfId="0" applyFont="1" applyFill="1" applyBorder="1" applyAlignment="1">
      <alignment horizontal="center" vertical="center"/>
    </xf>
    <xf numFmtId="0" fontId="2" fillId="14" borderId="1" xfId="0" applyFont="1" applyFill="1" applyBorder="1" applyAlignment="1">
      <alignment horizontal="center"/>
    </xf>
    <xf numFmtId="0" fontId="0" fillId="0" borderId="0" xfId="0" applyAlignment="1">
      <alignment horizontal="left" vertical="center" wrapText="1"/>
    </xf>
    <xf numFmtId="0" fontId="0" fillId="0" borderId="2" xfId="0" applyBorder="1" applyAlignment="1">
      <alignment horizontal="left" vertical="center" wrapText="1"/>
    </xf>
    <xf numFmtId="0" fontId="2" fillId="15" borderId="1" xfId="0" applyFont="1" applyFill="1" applyBorder="1" applyAlignment="1">
      <alignment horizontal="center" vertical="center"/>
    </xf>
    <xf numFmtId="0" fontId="0" fillId="0" borderId="2" xfId="0" applyBorder="1" applyAlignment="1">
      <alignment vertical="center" wrapText="1"/>
    </xf>
    <xf numFmtId="0" fontId="2" fillId="16" borderId="1" xfId="0" applyFont="1" applyFill="1" applyBorder="1" applyAlignment="1">
      <alignment horizontal="center" vertical="center"/>
    </xf>
    <xf numFmtId="0" fontId="2" fillId="7" borderId="1" xfId="0" applyFont="1" applyFill="1" applyBorder="1" applyAlignment="1">
      <alignment horizontal="center" vertical="center"/>
    </xf>
    <xf numFmtId="2" fontId="2" fillId="0" borderId="1" xfId="0" applyNumberFormat="1" applyFont="1" applyBorder="1" applyAlignment="1">
      <alignment horizontal="center" vertical="center"/>
    </xf>
    <xf numFmtId="0" fontId="2" fillId="17" borderId="1"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1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19" borderId="1" xfId="0" applyFill="1" applyBorder="1" applyAlignment="1">
      <alignment horizontal="center" vertical="center"/>
    </xf>
    <xf numFmtId="0" fontId="2" fillId="2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14" borderId="1" xfId="0" applyFont="1" applyFill="1" applyBorder="1" applyAlignment="1">
      <alignment horizontal="center" vertical="center"/>
    </xf>
    <xf numFmtId="0" fontId="0" fillId="12" borderId="2" xfId="0"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2" fillId="19" borderId="0" xfId="0" applyFont="1" applyFill="1" applyAlignment="1">
      <alignment horizontal="center" vertical="center"/>
    </xf>
    <xf numFmtId="0" fontId="0" fillId="0" borderId="3" xfId="0" applyBorder="1" applyAlignment="1">
      <alignment horizontal="center" vertical="center"/>
    </xf>
    <xf numFmtId="0" fontId="2" fillId="6" borderId="1" xfId="0" applyFont="1" applyFill="1" applyBorder="1" applyAlignment="1">
      <alignment horizontal="center" vertical="center"/>
    </xf>
    <xf numFmtId="0" fontId="2" fillId="10" borderId="1" xfId="0" applyFont="1" applyFill="1" applyBorder="1" applyAlignment="1">
      <alignment horizontal="center"/>
    </xf>
    <xf numFmtId="0" fontId="0" fillId="0" borderId="1" xfId="0" applyBorder="1" applyAlignment="1">
      <alignment horizontal="left"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vertical="center"/>
    </xf>
    <xf numFmtId="0" fontId="0" fillId="0" borderId="1" xfId="0" applyBorder="1" applyAlignment="1"/>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wrapText="1"/>
    </xf>
    <xf numFmtId="0" fontId="0" fillId="7" borderId="2" xfId="0" applyFill="1" applyBorder="1" applyAlignment="1">
      <alignment horizontal="center" vertical="center"/>
    </xf>
    <xf numFmtId="0" fontId="0" fillId="2" borderId="2" xfId="0"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2" fillId="0" borderId="1" xfId="0" applyFont="1" applyFill="1" applyBorder="1" applyAlignment="1">
      <alignment horizontal="center" vertical="center"/>
    </xf>
    <xf numFmtId="0" fontId="2" fillId="4" borderId="1" xfId="0" applyFont="1" applyFill="1" applyBorder="1" applyAlignment="1">
      <alignment horizontal="center"/>
    </xf>
    <xf numFmtId="0" fontId="2" fillId="7" borderId="1"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vertical="center"/>
    </xf>
    <xf numFmtId="0" fontId="2" fillId="6" borderId="1" xfId="0" applyFont="1" applyFill="1" applyBorder="1" applyAlignment="1">
      <alignment horizontal="center" vertical="center" wrapText="1"/>
    </xf>
    <xf numFmtId="0" fontId="0" fillId="9" borderId="1" xfId="0" applyFill="1" applyBorder="1" applyAlignment="1">
      <alignment horizontal="center" vertical="center"/>
    </xf>
    <xf numFmtId="0" fontId="2" fillId="9" borderId="1" xfId="0" applyFont="1" applyFill="1" applyBorder="1" applyAlignment="1">
      <alignment vertical="center"/>
    </xf>
    <xf numFmtId="0" fontId="2" fillId="9" borderId="1" xfId="0" applyFont="1" applyFill="1" applyBorder="1" applyAlignment="1">
      <alignment vertical="center" wrapText="1"/>
    </xf>
    <xf numFmtId="0" fontId="0" fillId="2" borderId="1" xfId="0" applyFill="1" applyBorder="1" applyAlignment="1">
      <alignment horizontal="center" vertical="center"/>
    </xf>
    <xf numFmtId="0" fontId="0" fillId="0" borderId="0" xfId="0" applyBorder="1" applyAlignment="1">
      <alignment vertical="center" wrapText="1"/>
    </xf>
    <xf numFmtId="0" fontId="0" fillId="9" borderId="1" xfId="0" applyFill="1" applyBorder="1" applyAlignment="1">
      <alignment horizontal="center" vertical="center" wrapText="1"/>
    </xf>
    <xf numFmtId="0" fontId="0" fillId="2" borderId="1" xfId="0" applyFill="1" applyBorder="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12" borderId="1" xfId="0" applyFill="1" applyBorder="1" applyAlignment="1">
      <alignment horizontal="center" vertical="center" wrapText="1"/>
    </xf>
    <xf numFmtId="0" fontId="4" fillId="0" borderId="0" xfId="0" applyFont="1" applyAlignment="1">
      <alignment vertical="center" wrapText="1"/>
    </xf>
    <xf numFmtId="0" fontId="0" fillId="2" borderId="3" xfId="0" applyFill="1" applyBorder="1" applyAlignment="1">
      <alignment horizontal="center" vertical="center" wrapText="1"/>
    </xf>
    <xf numFmtId="0" fontId="0" fillId="7" borderId="3" xfId="0" applyFill="1" applyBorder="1" applyAlignment="1">
      <alignment horizontal="center" vertical="center" wrapText="1"/>
    </xf>
    <xf numFmtId="0" fontId="0" fillId="3" borderId="3" xfId="0" applyFill="1" applyBorder="1" applyAlignment="1">
      <alignment horizontal="center" vertical="center" wrapText="1"/>
    </xf>
    <xf numFmtId="0" fontId="0" fillId="8" borderId="3" xfId="0" applyFill="1" applyBorder="1" applyAlignment="1">
      <alignment horizontal="center" vertical="center" wrapText="1"/>
    </xf>
    <xf numFmtId="0" fontId="0" fillId="0" borderId="2" xfId="0" applyBorder="1" applyAlignment="1">
      <alignment horizontal="left" vertical="center" wrapText="1"/>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2" borderId="11" xfId="0" applyFill="1" applyBorder="1" applyAlignment="1">
      <alignment horizontal="center" vertical="center" wrapText="1"/>
    </xf>
    <xf numFmtId="0" fontId="0" fillId="2" borderId="6" xfId="0" applyFill="1" applyBorder="1" applyAlignment="1">
      <alignment horizontal="center" vertical="center" wrapText="1"/>
    </xf>
    <xf numFmtId="0" fontId="0" fillId="4" borderId="6" xfId="0" applyFill="1" applyBorder="1" applyAlignment="1">
      <alignment horizontal="center" vertical="center"/>
    </xf>
    <xf numFmtId="0" fontId="0" fillId="2" borderId="6" xfId="0" applyFill="1" applyBorder="1" applyAlignment="1">
      <alignment horizontal="center" vertical="center"/>
    </xf>
    <xf numFmtId="0" fontId="0" fillId="7" borderId="6" xfId="0" applyFill="1" applyBorder="1" applyAlignment="1">
      <alignment horizontal="center" vertical="center"/>
    </xf>
    <xf numFmtId="0" fontId="0" fillId="12" borderId="6" xfId="0" applyFill="1" applyBorder="1" applyAlignment="1">
      <alignment horizontal="center" vertical="center"/>
    </xf>
    <xf numFmtId="0" fontId="0" fillId="3" borderId="6" xfId="0" applyFill="1" applyBorder="1" applyAlignment="1">
      <alignment horizontal="center" vertical="center"/>
    </xf>
    <xf numFmtId="0" fontId="3" fillId="9" borderId="7" xfId="0" applyFont="1" applyFill="1" applyBorder="1" applyAlignment="1">
      <alignment horizontal="center" vertical="center"/>
    </xf>
    <xf numFmtId="0" fontId="3" fillId="9" borderId="7"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0" xfId="1" applyNumberFormat="1" applyFont="1" applyFill="1" applyBorder="1" applyAlignment="1">
      <alignment horizontal="center" vertical="center"/>
    </xf>
    <xf numFmtId="0" fontId="0" fillId="0" borderId="8" xfId="1" applyNumberFormat="1" applyFont="1" applyFill="1" applyBorder="1" applyAlignment="1">
      <alignment horizontal="center" vertical="center"/>
    </xf>
    <xf numFmtId="0" fontId="0" fillId="0" borderId="9" xfId="1" applyNumberFormat="1" applyFont="1" applyFill="1" applyBorder="1" applyAlignment="1">
      <alignment horizontal="center" vertical="center"/>
    </xf>
    <xf numFmtId="0" fontId="3" fillId="6" borderId="14" xfId="0" applyFont="1" applyFill="1" applyBorder="1" applyAlignment="1">
      <alignment horizontal="center" vertical="center" wrapText="1"/>
    </xf>
    <xf numFmtId="0" fontId="0" fillId="8"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4" borderId="16" xfId="0" applyFill="1" applyBorder="1" applyAlignment="1">
      <alignment horizontal="center" vertical="center"/>
    </xf>
    <xf numFmtId="0" fontId="0" fillId="7" borderId="16" xfId="0" applyFill="1" applyBorder="1" applyAlignment="1">
      <alignment horizontal="center" vertical="center"/>
    </xf>
    <xf numFmtId="0" fontId="0" fillId="2" borderId="16" xfId="0" applyFill="1" applyBorder="1" applyAlignment="1">
      <alignment horizontal="center" vertical="center"/>
    </xf>
    <xf numFmtId="0" fontId="0" fillId="12" borderId="16" xfId="0" applyFill="1" applyBorder="1" applyAlignment="1">
      <alignment horizontal="center" vertical="center"/>
    </xf>
    <xf numFmtId="0" fontId="2" fillId="0" borderId="17"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175" fontId="2" fillId="0" borderId="6" xfId="0" applyNumberFormat="1" applyFont="1" applyBorder="1"/>
    <xf numFmtId="175" fontId="2" fillId="0" borderId="1" xfId="0" applyNumberFormat="1" applyFont="1" applyBorder="1"/>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6" xfId="1" applyNumberFormat="1" applyFont="1"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9" borderId="2" xfId="0" applyFont="1" applyFill="1" applyBorder="1" applyAlignment="1">
      <alignment horizontal="center" vertical="center"/>
    </xf>
    <xf numFmtId="0" fontId="0" fillId="0" borderId="4" xfId="0" applyBorder="1" applyAlignment="1">
      <alignment horizontal="left"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2" fillId="2" borderId="16" xfId="0" applyFont="1" applyFill="1" applyBorder="1" applyAlignment="1">
      <alignment horizontal="center"/>
    </xf>
    <xf numFmtId="0" fontId="0" fillId="0" borderId="24" xfId="0" applyBorder="1" applyAlignment="1">
      <alignment vertical="center"/>
    </xf>
    <xf numFmtId="0" fontId="0" fillId="4" borderId="25" xfId="0" applyFill="1" applyBorder="1" applyAlignment="1">
      <alignment horizontal="center" vertical="center"/>
    </xf>
    <xf numFmtId="0" fontId="0" fillId="0" borderId="26" xfId="0" applyBorder="1" applyAlignment="1">
      <alignment vertical="center"/>
    </xf>
    <xf numFmtId="0" fontId="0" fillId="4" borderId="27" xfId="0" applyFill="1" applyBorder="1" applyAlignment="1">
      <alignment horizontal="center" vertical="center"/>
    </xf>
    <xf numFmtId="0" fontId="0" fillId="3" borderId="27" xfId="0" applyFill="1" applyBorder="1" applyAlignment="1">
      <alignment horizontal="center" vertical="center"/>
    </xf>
    <xf numFmtId="0" fontId="0" fillId="2" borderId="27" xfId="0" applyFill="1" applyBorder="1" applyAlignment="1">
      <alignment horizontal="center" vertical="center"/>
    </xf>
    <xf numFmtId="0" fontId="0" fillId="7" borderId="27" xfId="0" applyFill="1" applyBorder="1" applyAlignment="1">
      <alignment horizontal="center" vertical="center"/>
    </xf>
    <xf numFmtId="0" fontId="0" fillId="8" borderId="27" xfId="0" applyFill="1" applyBorder="1" applyAlignment="1">
      <alignment horizontal="center" vertical="center"/>
    </xf>
    <xf numFmtId="0" fontId="0" fillId="0" borderId="28" xfId="0" applyBorder="1" applyAlignment="1">
      <alignment vertical="center"/>
    </xf>
    <xf numFmtId="0" fontId="0" fillId="0" borderId="29" xfId="1" applyNumberFormat="1" applyFont="1" applyBorder="1" applyAlignment="1">
      <alignment horizontal="center" vertical="center"/>
    </xf>
    <xf numFmtId="0" fontId="0" fillId="2" borderId="30" xfId="0" applyFill="1" applyBorder="1" applyAlignment="1">
      <alignment horizontal="center" vertical="center"/>
    </xf>
    <xf numFmtId="0" fontId="2" fillId="9" borderId="17"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14" xfId="0" applyFont="1" applyFill="1" applyBorder="1" applyAlignment="1">
      <alignment horizontal="center" vertical="center"/>
    </xf>
    <xf numFmtId="0" fontId="3" fillId="10" borderId="13" xfId="0" applyFont="1" applyFill="1" applyBorder="1" applyAlignment="1">
      <alignment vertical="center" wrapText="1"/>
    </xf>
    <xf numFmtId="0" fontId="3" fillId="10" borderId="31" xfId="0" applyFont="1" applyFill="1" applyBorder="1" applyAlignment="1">
      <alignment horizontal="center" vertical="center" wrapText="1"/>
    </xf>
    <xf numFmtId="0" fontId="3" fillId="6" borderId="7" xfId="0" applyFont="1" applyFill="1" applyBorder="1" applyAlignment="1">
      <alignment horizontal="center" vertical="center" wrapText="1"/>
    </xf>
    <xf numFmtId="175" fontId="2" fillId="0" borderId="10" xfId="0" applyNumberFormat="1" applyFont="1" applyBorder="1" applyAlignment="1">
      <alignment horizontal="center" vertical="center" wrapText="1"/>
    </xf>
    <xf numFmtId="175" fontId="2" fillId="0" borderId="8" xfId="0" applyNumberFormat="1" applyFont="1" applyBorder="1" applyAlignment="1">
      <alignment horizontal="center" vertical="center" wrapText="1"/>
    </xf>
    <xf numFmtId="175" fontId="2" fillId="0" borderId="9" xfId="0" applyNumberFormat="1" applyFont="1" applyBorder="1" applyAlignment="1">
      <alignment horizontal="center" vertical="center" wrapText="1"/>
    </xf>
    <xf numFmtId="0" fontId="2" fillId="0" borderId="1" xfId="0" applyFont="1" applyBorder="1" applyAlignment="1">
      <alignment horizontal="center" wrapText="1"/>
    </xf>
    <xf numFmtId="0" fontId="2" fillId="6" borderId="16" xfId="0" applyFont="1" applyFill="1" applyBorder="1" applyAlignment="1">
      <alignment horizontal="center" vertical="center"/>
    </xf>
    <xf numFmtId="0" fontId="2" fillId="6" borderId="16" xfId="0" applyFont="1" applyFill="1" applyBorder="1" applyAlignment="1">
      <alignment horizontal="center" vertical="center" wrapText="1"/>
    </xf>
    <xf numFmtId="0" fontId="0" fillId="1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11206</xdr:colOff>
      <xdr:row>40</xdr:row>
      <xdr:rowOff>0</xdr:rowOff>
    </xdr:from>
    <xdr:to>
      <xdr:col>5</xdr:col>
      <xdr:colOff>17369</xdr:colOff>
      <xdr:row>79</xdr:row>
      <xdr:rowOff>9525</xdr:rowOff>
    </xdr:to>
    <xdr:pic>
      <xdr:nvPicPr>
        <xdr:cNvPr id="4" name="Imagen 3">
          <a:extLst>
            <a:ext uri="{FF2B5EF4-FFF2-40B4-BE49-F238E27FC236}">
              <a16:creationId xmlns:a16="http://schemas.microsoft.com/office/drawing/2014/main" id="{79460A91-088E-DB80-1A6D-CB214BA3A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206" y="7810500"/>
          <a:ext cx="5015192"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11207</xdr:colOff>
      <xdr:row>40</xdr:row>
      <xdr:rowOff>0</xdr:rowOff>
    </xdr:from>
    <xdr:to>
      <xdr:col>10</xdr:col>
      <xdr:colOff>15689</xdr:colOff>
      <xdr:row>79</xdr:row>
      <xdr:rowOff>9525</xdr:rowOff>
    </xdr:to>
    <xdr:pic>
      <xdr:nvPicPr>
        <xdr:cNvPr id="6" name="Imagen 5">
          <a:extLst>
            <a:ext uri="{FF2B5EF4-FFF2-40B4-BE49-F238E27FC236}">
              <a16:creationId xmlns:a16="http://schemas.microsoft.com/office/drawing/2014/main" id="{7AA1A25A-4C65-B729-9D07-16D0F1A348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4089" y="7810500"/>
          <a:ext cx="5204012"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25</xdr:row>
      <xdr:rowOff>0</xdr:rowOff>
    </xdr:from>
    <xdr:to>
      <xdr:col>11</xdr:col>
      <xdr:colOff>9525</xdr:colOff>
      <xdr:row>90</xdr:row>
      <xdr:rowOff>9525</xdr:rowOff>
    </xdr:to>
    <xdr:pic>
      <xdr:nvPicPr>
        <xdr:cNvPr id="2" name="Imagen 1">
          <a:extLst>
            <a:ext uri="{FF2B5EF4-FFF2-40B4-BE49-F238E27FC236}">
              <a16:creationId xmlns:a16="http://schemas.microsoft.com/office/drawing/2014/main" id="{CA9C2EDC-9730-FB93-862C-F51BD7AB5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12954000"/>
          <a:ext cx="6829425" cy="1239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41</xdr:col>
      <xdr:colOff>9525</xdr:colOff>
      <xdr:row>49</xdr:row>
      <xdr:rowOff>180975</xdr:rowOff>
    </xdr:to>
    <xdr:pic>
      <xdr:nvPicPr>
        <xdr:cNvPr id="2" name="Imagen 1">
          <a:extLst>
            <a:ext uri="{FF2B5EF4-FFF2-40B4-BE49-F238E27FC236}">
              <a16:creationId xmlns:a16="http://schemas.microsoft.com/office/drawing/2014/main" id="{8254AA1B-85AF-7E5C-0EDA-C816E9F32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5133975"/>
          <a:ext cx="31089600" cy="475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42</xdr:col>
      <xdr:colOff>9525</xdr:colOff>
      <xdr:row>47</xdr:row>
      <xdr:rowOff>180975</xdr:rowOff>
    </xdr:to>
    <xdr:pic>
      <xdr:nvPicPr>
        <xdr:cNvPr id="2" name="Imagen 1">
          <a:extLst>
            <a:ext uri="{FF2B5EF4-FFF2-40B4-BE49-F238E27FC236}">
              <a16:creationId xmlns:a16="http://schemas.microsoft.com/office/drawing/2014/main" id="{E566E795-E860-D044-E8E1-443CC5A9C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743450"/>
          <a:ext cx="33880425" cy="475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A4D0-4A75-4E94-BBDC-173E20ECF17C}">
  <dimension ref="B2:DJ24"/>
  <sheetViews>
    <sheetView tabSelected="1" zoomScale="85" zoomScaleNormal="85" workbookViewId="0">
      <selection activeCell="F4" sqref="F4"/>
    </sheetView>
  </sheetViews>
  <sheetFormatPr baseColWidth="10" defaultRowHeight="15" x14ac:dyDescent="0.25"/>
  <cols>
    <col min="1" max="1" width="5.85546875" customWidth="1"/>
    <col min="2" max="2" width="17.140625" style="12" customWidth="1"/>
    <col min="3" max="3" width="16.5703125" style="2" customWidth="1"/>
    <col min="4" max="4" width="21.7109375" style="2" customWidth="1"/>
    <col min="5" max="5" width="5.85546875" style="3" bestFit="1" customWidth="1"/>
    <col min="6" max="6" width="13.7109375" style="3" bestFit="1" customWidth="1"/>
    <col min="7" max="7" width="15.42578125" style="4" customWidth="1"/>
    <col min="8" max="8" width="8.85546875" style="3" bestFit="1" customWidth="1"/>
    <col min="9" max="9" width="31.7109375" style="2" customWidth="1"/>
    <col min="10" max="10" width="15.140625" style="3" bestFit="1" customWidth="1"/>
    <col min="11" max="11" width="8.85546875" style="3" bestFit="1" customWidth="1"/>
    <col min="12" max="12" width="35.85546875" style="2" customWidth="1"/>
    <col min="13" max="13" width="15.140625" style="3" customWidth="1"/>
    <col min="14" max="14" width="8.85546875" style="3" bestFit="1" customWidth="1"/>
    <col min="15" max="15" width="33.85546875" style="2" customWidth="1"/>
    <col min="16" max="16" width="15.140625" bestFit="1" customWidth="1"/>
    <col min="17" max="17" width="8.85546875" bestFit="1" customWidth="1"/>
    <col min="18" max="18" width="36.7109375" style="1" customWidth="1"/>
    <col min="19" max="19" width="14.42578125" bestFit="1" customWidth="1"/>
    <col min="20" max="20" width="8.85546875" style="3" bestFit="1" customWidth="1"/>
    <col min="21" max="21" width="37.140625" style="2" customWidth="1"/>
    <col min="22" max="22" width="15.140625" bestFit="1" customWidth="1"/>
    <col min="23" max="23" width="8.85546875" bestFit="1" customWidth="1"/>
    <col min="24" max="24" width="37.140625" style="31" customWidth="1"/>
    <col min="25" max="25" width="15.140625" style="3" bestFit="1" customWidth="1"/>
    <col min="26" max="26" width="8.85546875" style="3" bestFit="1" customWidth="1"/>
    <col min="27" max="27" width="37.140625" style="2" customWidth="1"/>
    <col min="28" max="28" width="15.140625" style="3" bestFit="1" customWidth="1"/>
    <col min="29" max="29" width="8.85546875" bestFit="1" customWidth="1"/>
    <col min="30" max="30" width="38.140625" style="2" customWidth="1"/>
    <col min="31" max="31" width="15.140625" style="3" bestFit="1" customWidth="1"/>
    <col min="32" max="32" width="8.85546875" bestFit="1" customWidth="1"/>
    <col min="33" max="33" width="32.140625" style="31" customWidth="1"/>
    <col min="34" max="34" width="15.140625" customWidth="1"/>
    <col min="35" max="35" width="8.85546875" bestFit="1" customWidth="1"/>
    <col min="36" max="36" width="37" style="2" customWidth="1"/>
    <col min="37" max="37" width="15.140625" style="3" bestFit="1" customWidth="1"/>
    <col min="38" max="38" width="8.85546875" style="3" bestFit="1" customWidth="1"/>
    <col min="39" max="39" width="37.140625" style="2" customWidth="1"/>
    <col min="40" max="40" width="14.42578125" style="9" bestFit="1" customWidth="1"/>
    <col min="41" max="41" width="8.85546875" bestFit="1" customWidth="1"/>
    <col min="42" max="42" width="37.140625" style="2" customWidth="1"/>
    <col min="43" max="43" width="15.140625" style="3" bestFit="1" customWidth="1"/>
    <col min="44" max="44" width="8.85546875" bestFit="1" customWidth="1"/>
    <col min="45" max="45" width="37.140625" style="2" customWidth="1"/>
    <col min="46" max="46" width="15.140625" style="3" bestFit="1" customWidth="1"/>
    <col min="47" max="47" width="8.85546875" style="3" bestFit="1" customWidth="1"/>
    <col min="48" max="48" width="37.140625" style="2" customWidth="1"/>
    <col min="49" max="49" width="15.140625" style="3" bestFit="1" customWidth="1"/>
    <col min="50" max="50" width="8.85546875" style="3" bestFit="1" customWidth="1"/>
    <col min="51" max="51" width="37.140625" style="2" customWidth="1"/>
    <col min="52" max="52" width="15.140625" style="3" bestFit="1" customWidth="1"/>
    <col min="53" max="53" width="8.85546875" style="3" bestFit="1" customWidth="1"/>
    <col min="54" max="54" width="37.140625" style="31" customWidth="1"/>
    <col min="55" max="55" width="15.140625" style="3" bestFit="1" customWidth="1"/>
    <col min="56" max="56" width="8.85546875" bestFit="1" customWidth="1"/>
    <col min="57" max="57" width="37.140625" style="2" customWidth="1"/>
    <col min="58" max="58" width="15.140625" style="3" bestFit="1" customWidth="1"/>
    <col min="59" max="59" width="8.85546875" style="3" bestFit="1" customWidth="1"/>
    <col min="60" max="60" width="37.28515625" style="31" customWidth="1"/>
    <col min="61" max="61" width="15.140625" style="3" bestFit="1" customWidth="1"/>
    <col min="62" max="62" width="8.85546875" style="3" bestFit="1" customWidth="1"/>
    <col min="63" max="63" width="37" style="31" customWidth="1"/>
    <col min="64" max="64" width="15.140625" style="3" bestFit="1" customWidth="1"/>
    <col min="65" max="65" width="8.85546875" bestFit="1" customWidth="1"/>
    <col min="66" max="66" width="36.85546875" style="2" customWidth="1"/>
    <col min="67" max="67" width="15.140625" style="3" bestFit="1" customWidth="1"/>
    <col min="68" max="68" width="8.85546875" style="3" bestFit="1" customWidth="1"/>
    <col min="69" max="69" width="40.7109375" style="2" customWidth="1"/>
    <col min="70" max="70" width="15.140625" style="3" bestFit="1" customWidth="1"/>
    <col min="71" max="71" width="8.85546875" style="3" bestFit="1" customWidth="1"/>
    <col min="72" max="72" width="40" style="2" customWidth="1"/>
    <col min="73" max="73" width="15.140625" style="3" bestFit="1" customWidth="1"/>
    <col min="74" max="74" width="8.85546875" style="3" bestFit="1" customWidth="1"/>
    <col min="75" max="75" width="37.42578125" style="31" customWidth="1"/>
    <col min="76" max="76" width="15.140625" style="3" customWidth="1"/>
    <col min="77" max="77" width="8.85546875" style="3" bestFit="1" customWidth="1"/>
    <col min="78" max="78" width="34.85546875" style="2" customWidth="1"/>
    <col min="79" max="79" width="15.140625" style="3" bestFit="1" customWidth="1"/>
    <col min="80" max="80" width="8.85546875" style="3" bestFit="1" customWidth="1"/>
    <col min="81" max="81" width="24.5703125" style="31" customWidth="1"/>
    <col min="82" max="82" width="15.140625" style="3" bestFit="1" customWidth="1"/>
    <col min="83" max="83" width="8.85546875" style="3" bestFit="1" customWidth="1"/>
    <col min="84" max="84" width="37.140625" style="2" customWidth="1"/>
    <col min="85" max="85" width="15.140625" style="3" bestFit="1" customWidth="1"/>
    <col min="86" max="86" width="8.85546875" style="3" bestFit="1" customWidth="1"/>
    <col min="87" max="87" width="37.140625" style="2" customWidth="1"/>
    <col min="88" max="88" width="15.140625" style="3" bestFit="1" customWidth="1"/>
    <col min="89" max="89" width="8.85546875" bestFit="1" customWidth="1"/>
    <col min="90" max="90" width="37.28515625" style="2" customWidth="1"/>
    <col min="91" max="91" width="16" style="3" customWidth="1"/>
    <col min="92" max="92" width="8.85546875" style="3" bestFit="1" customWidth="1"/>
    <col min="93" max="93" width="37.140625" style="2" customWidth="1"/>
    <col min="94" max="94" width="15.140625" style="3" bestFit="1" customWidth="1"/>
    <col min="95" max="95" width="8.85546875" style="3" bestFit="1" customWidth="1"/>
    <col min="96" max="96" width="37.140625" style="2" customWidth="1"/>
    <col min="97" max="97" width="14.42578125" bestFit="1" customWidth="1"/>
    <col min="98" max="98" width="9.140625" bestFit="1" customWidth="1"/>
    <col min="99" max="99" width="37.140625" style="2" customWidth="1"/>
    <col min="100" max="100" width="15.140625" style="3" bestFit="1" customWidth="1"/>
    <col min="101" max="101" width="8.85546875" style="3" bestFit="1" customWidth="1"/>
    <col min="102" max="102" width="35.5703125" style="2" customWidth="1"/>
    <col min="103" max="103" width="15.140625" bestFit="1" customWidth="1"/>
    <col min="104" max="104" width="8.85546875" bestFit="1" customWidth="1"/>
    <col min="105" max="105" width="37.140625" style="2" customWidth="1"/>
    <col min="106" max="106" width="15.140625" bestFit="1" customWidth="1"/>
    <col min="107" max="107" width="8.85546875" style="3" bestFit="1" customWidth="1"/>
    <col min="108" max="108" width="37" style="31" customWidth="1"/>
    <col min="109" max="109" width="15.140625" bestFit="1" customWidth="1"/>
    <col min="110" max="110" width="8.85546875" bestFit="1" customWidth="1"/>
    <col min="111" max="111" width="37" style="2" customWidth="1"/>
    <col min="112" max="112" width="15.140625" style="3" bestFit="1" customWidth="1"/>
    <col min="113" max="113" width="8.85546875" style="3" bestFit="1" customWidth="1"/>
    <col min="114" max="114" width="37.140625" style="2" customWidth="1"/>
  </cols>
  <sheetData>
    <row r="2" spans="2:114" x14ac:dyDescent="0.25">
      <c r="B2" s="57" t="s">
        <v>9</v>
      </c>
      <c r="C2" s="58" t="s">
        <v>0</v>
      </c>
      <c r="D2" s="58" t="s">
        <v>2</v>
      </c>
      <c r="E2" s="57" t="s">
        <v>1</v>
      </c>
      <c r="F2" s="57" t="s">
        <v>3</v>
      </c>
      <c r="G2" s="59" t="s">
        <v>8</v>
      </c>
      <c r="H2" s="59"/>
      <c r="I2" s="59"/>
      <c r="J2" s="55" t="s">
        <v>81</v>
      </c>
      <c r="K2" s="55"/>
      <c r="L2" s="55"/>
      <c r="M2" s="60" t="s">
        <v>102</v>
      </c>
      <c r="N2" s="60"/>
      <c r="O2" s="60"/>
      <c r="P2" s="55" t="s">
        <v>123</v>
      </c>
      <c r="Q2" s="55"/>
      <c r="R2" s="55"/>
      <c r="S2" s="55" t="s">
        <v>164</v>
      </c>
      <c r="T2" s="55"/>
      <c r="U2" s="55"/>
      <c r="V2" s="55" t="s">
        <v>166</v>
      </c>
      <c r="W2" s="55"/>
      <c r="X2" s="55"/>
      <c r="Y2" s="55" t="s">
        <v>188</v>
      </c>
      <c r="Z2" s="55"/>
      <c r="AA2" s="55"/>
      <c r="AB2" s="55" t="s">
        <v>209</v>
      </c>
      <c r="AC2" s="55"/>
      <c r="AD2" s="55"/>
      <c r="AE2" s="55" t="s">
        <v>230</v>
      </c>
      <c r="AF2" s="55"/>
      <c r="AG2" s="55"/>
      <c r="AH2" s="55" t="s">
        <v>252</v>
      </c>
      <c r="AI2" s="55"/>
      <c r="AJ2" s="55"/>
      <c r="AK2" s="55" t="s">
        <v>272</v>
      </c>
      <c r="AL2" s="55"/>
      <c r="AM2" s="55"/>
      <c r="AN2" s="55" t="s">
        <v>289</v>
      </c>
      <c r="AO2" s="55"/>
      <c r="AP2" s="55"/>
      <c r="AQ2" s="55" t="s">
        <v>312</v>
      </c>
      <c r="AR2" s="55"/>
      <c r="AS2" s="55"/>
      <c r="AT2" s="55" t="s">
        <v>334</v>
      </c>
      <c r="AU2" s="55"/>
      <c r="AV2" s="55"/>
      <c r="AW2" s="55" t="s">
        <v>356</v>
      </c>
      <c r="AX2" s="55"/>
      <c r="AY2" s="55"/>
      <c r="AZ2" s="55" t="s">
        <v>379</v>
      </c>
      <c r="BA2" s="55"/>
      <c r="BB2" s="55"/>
      <c r="BC2" s="55" t="s">
        <v>399</v>
      </c>
      <c r="BD2" s="55"/>
      <c r="BE2" s="55"/>
      <c r="BF2" s="55" t="s">
        <v>421</v>
      </c>
      <c r="BG2" s="55"/>
      <c r="BH2" s="55"/>
      <c r="BI2" s="55" t="s">
        <v>442</v>
      </c>
      <c r="BJ2" s="55"/>
      <c r="BK2" s="55"/>
      <c r="BL2" s="55" t="s">
        <v>461</v>
      </c>
      <c r="BM2" s="55"/>
      <c r="BN2" s="55"/>
      <c r="BO2" s="55" t="s">
        <v>474</v>
      </c>
      <c r="BP2" s="55"/>
      <c r="BQ2" s="55"/>
      <c r="BR2" s="55" t="s">
        <v>489</v>
      </c>
      <c r="BS2" s="55"/>
      <c r="BT2" s="55"/>
      <c r="BU2" s="55" t="s">
        <v>507</v>
      </c>
      <c r="BV2" s="55"/>
      <c r="BW2" s="55"/>
      <c r="BX2" s="55" t="s">
        <v>529</v>
      </c>
      <c r="BY2" s="55"/>
      <c r="BZ2" s="55"/>
      <c r="CA2" s="55" t="s">
        <v>551</v>
      </c>
      <c r="CB2" s="55"/>
      <c r="CC2" s="55"/>
      <c r="CD2" s="55" t="s">
        <v>571</v>
      </c>
      <c r="CE2" s="55"/>
      <c r="CF2" s="55"/>
      <c r="CG2" s="55" t="s">
        <v>589</v>
      </c>
      <c r="CH2" s="55"/>
      <c r="CI2" s="55"/>
      <c r="CJ2" s="55" t="s">
        <v>605</v>
      </c>
      <c r="CK2" s="55"/>
      <c r="CL2" s="55"/>
      <c r="CM2" s="55" t="s">
        <v>621</v>
      </c>
      <c r="CN2" s="55"/>
      <c r="CO2" s="55"/>
      <c r="CP2" s="55" t="s">
        <v>637</v>
      </c>
      <c r="CQ2" s="55"/>
      <c r="CR2" s="55"/>
      <c r="CS2" s="55" t="s">
        <v>653</v>
      </c>
      <c r="CT2" s="55"/>
      <c r="CU2" s="55"/>
      <c r="CV2" s="55" t="s">
        <v>672</v>
      </c>
      <c r="CW2" s="55"/>
      <c r="CX2" s="55"/>
      <c r="CY2" s="55" t="s">
        <v>688</v>
      </c>
      <c r="CZ2" s="55"/>
      <c r="DA2" s="55"/>
      <c r="DB2" s="55" t="s">
        <v>700</v>
      </c>
      <c r="DC2" s="55"/>
      <c r="DD2" s="55"/>
      <c r="DE2" s="55" t="s">
        <v>720</v>
      </c>
      <c r="DF2" s="55"/>
      <c r="DG2" s="55"/>
      <c r="DH2" s="55" t="s">
        <v>730</v>
      </c>
      <c r="DI2" s="55"/>
      <c r="DJ2" s="55"/>
    </row>
    <row r="3" spans="2:114" ht="45" x14ac:dyDescent="0.25">
      <c r="B3" s="57"/>
      <c r="C3" s="58"/>
      <c r="D3" s="58"/>
      <c r="E3" s="57"/>
      <c r="F3" s="57"/>
      <c r="G3" s="18" t="s">
        <v>57</v>
      </c>
      <c r="H3" s="19" t="s">
        <v>56</v>
      </c>
      <c r="I3" s="24" t="s">
        <v>60</v>
      </c>
      <c r="J3" s="18" t="s">
        <v>57</v>
      </c>
      <c r="K3" s="19" t="s">
        <v>56</v>
      </c>
      <c r="L3" s="24" t="s">
        <v>60</v>
      </c>
      <c r="M3" s="18" t="s">
        <v>57</v>
      </c>
      <c r="N3" s="19" t="s">
        <v>56</v>
      </c>
      <c r="O3" s="24" t="s">
        <v>60</v>
      </c>
      <c r="P3" s="18" t="s">
        <v>57</v>
      </c>
      <c r="Q3" s="19" t="s">
        <v>56</v>
      </c>
      <c r="R3" s="24" t="s">
        <v>60</v>
      </c>
      <c r="S3" s="18" t="s">
        <v>57</v>
      </c>
      <c r="T3" s="19" t="s">
        <v>56</v>
      </c>
      <c r="U3" s="24" t="s">
        <v>60</v>
      </c>
      <c r="V3" s="18" t="s">
        <v>57</v>
      </c>
      <c r="W3" s="19" t="s">
        <v>56</v>
      </c>
      <c r="X3" s="24" t="s">
        <v>60</v>
      </c>
      <c r="Y3" s="18" t="s">
        <v>57</v>
      </c>
      <c r="Z3" s="19" t="s">
        <v>56</v>
      </c>
      <c r="AA3" s="24" t="s">
        <v>60</v>
      </c>
      <c r="AB3" s="18" t="s">
        <v>57</v>
      </c>
      <c r="AC3" s="19" t="s">
        <v>56</v>
      </c>
      <c r="AD3" s="24" t="s">
        <v>60</v>
      </c>
      <c r="AE3" s="18" t="s">
        <v>57</v>
      </c>
      <c r="AF3" s="19" t="s">
        <v>56</v>
      </c>
      <c r="AG3" s="24" t="s">
        <v>60</v>
      </c>
      <c r="AH3" s="18" t="s">
        <v>57</v>
      </c>
      <c r="AI3" s="19" t="s">
        <v>56</v>
      </c>
      <c r="AJ3" s="24" t="s">
        <v>60</v>
      </c>
      <c r="AK3" s="18" t="s">
        <v>57</v>
      </c>
      <c r="AL3" s="19" t="s">
        <v>56</v>
      </c>
      <c r="AM3" s="39" t="s">
        <v>60</v>
      </c>
      <c r="AN3" s="24" t="s">
        <v>57</v>
      </c>
      <c r="AO3" s="40" t="s">
        <v>56</v>
      </c>
      <c r="AP3" s="39" t="s">
        <v>60</v>
      </c>
      <c r="AQ3" s="24" t="s">
        <v>57</v>
      </c>
      <c r="AR3" s="40" t="s">
        <v>56</v>
      </c>
      <c r="AS3" s="24" t="s">
        <v>60</v>
      </c>
      <c r="AT3" s="24" t="s">
        <v>57</v>
      </c>
      <c r="AU3" s="40" t="s">
        <v>56</v>
      </c>
      <c r="AV3" s="24" t="s">
        <v>60</v>
      </c>
      <c r="AW3" s="24" t="s">
        <v>57</v>
      </c>
      <c r="AX3" s="40" t="s">
        <v>56</v>
      </c>
      <c r="AY3" s="39" t="s">
        <v>60</v>
      </c>
      <c r="AZ3" s="24" t="s">
        <v>57</v>
      </c>
      <c r="BA3" s="40" t="s">
        <v>56</v>
      </c>
      <c r="BB3" s="24" t="s">
        <v>60</v>
      </c>
      <c r="BC3" s="24" t="s">
        <v>57</v>
      </c>
      <c r="BD3" s="40" t="s">
        <v>56</v>
      </c>
      <c r="BE3" s="24" t="s">
        <v>60</v>
      </c>
      <c r="BF3" s="24" t="s">
        <v>57</v>
      </c>
      <c r="BG3" s="40" t="s">
        <v>56</v>
      </c>
      <c r="BH3" s="24" t="s">
        <v>60</v>
      </c>
      <c r="BI3" s="24" t="s">
        <v>57</v>
      </c>
      <c r="BJ3" s="40" t="s">
        <v>56</v>
      </c>
      <c r="BK3" s="24" t="s">
        <v>60</v>
      </c>
      <c r="BL3" s="24" t="s">
        <v>57</v>
      </c>
      <c r="BM3" s="40" t="s">
        <v>56</v>
      </c>
      <c r="BN3" s="24" t="s">
        <v>60</v>
      </c>
      <c r="BO3" s="24" t="s">
        <v>57</v>
      </c>
      <c r="BP3" s="40" t="s">
        <v>56</v>
      </c>
      <c r="BQ3" s="24" t="s">
        <v>60</v>
      </c>
      <c r="BR3" s="24" t="s">
        <v>57</v>
      </c>
      <c r="BS3" s="40" t="s">
        <v>56</v>
      </c>
      <c r="BT3" s="24" t="s">
        <v>60</v>
      </c>
      <c r="BU3" s="24" t="s">
        <v>57</v>
      </c>
      <c r="BV3" s="40" t="s">
        <v>56</v>
      </c>
      <c r="BW3" s="24" t="s">
        <v>60</v>
      </c>
      <c r="BX3" s="24" t="s">
        <v>57</v>
      </c>
      <c r="BY3" s="40" t="s">
        <v>56</v>
      </c>
      <c r="BZ3" s="24" t="s">
        <v>60</v>
      </c>
      <c r="CA3" s="24" t="s">
        <v>57</v>
      </c>
      <c r="CB3" s="40" t="s">
        <v>56</v>
      </c>
      <c r="CC3" s="24" t="s">
        <v>60</v>
      </c>
      <c r="CD3" s="24" t="s">
        <v>57</v>
      </c>
      <c r="CE3" s="40" t="s">
        <v>56</v>
      </c>
      <c r="CF3" s="24" t="s">
        <v>60</v>
      </c>
      <c r="CG3" s="24" t="s">
        <v>57</v>
      </c>
      <c r="CH3" s="40" t="s">
        <v>56</v>
      </c>
      <c r="CI3" s="24" t="s">
        <v>60</v>
      </c>
      <c r="CJ3" s="24" t="s">
        <v>57</v>
      </c>
      <c r="CK3" s="40" t="s">
        <v>56</v>
      </c>
      <c r="CL3" s="24" t="s">
        <v>60</v>
      </c>
      <c r="CM3" s="24" t="s">
        <v>57</v>
      </c>
      <c r="CN3" s="40" t="s">
        <v>56</v>
      </c>
      <c r="CO3" s="24" t="s">
        <v>60</v>
      </c>
      <c r="CP3" s="24" t="s">
        <v>57</v>
      </c>
      <c r="CQ3" s="19" t="s">
        <v>56</v>
      </c>
      <c r="CR3" s="18" t="s">
        <v>60</v>
      </c>
      <c r="CS3" s="24" t="s">
        <v>57</v>
      </c>
      <c r="CT3" s="40" t="s">
        <v>56</v>
      </c>
      <c r="CU3" s="18" t="s">
        <v>60</v>
      </c>
      <c r="CV3" s="24" t="s">
        <v>57</v>
      </c>
      <c r="CW3" s="40" t="s">
        <v>56</v>
      </c>
      <c r="CX3" s="24" t="s">
        <v>60</v>
      </c>
      <c r="CY3" s="24" t="s">
        <v>57</v>
      </c>
      <c r="CZ3" s="40" t="s">
        <v>56</v>
      </c>
      <c r="DA3" s="24" t="s">
        <v>60</v>
      </c>
      <c r="DB3" s="24" t="s">
        <v>57</v>
      </c>
      <c r="DC3" s="40" t="s">
        <v>56</v>
      </c>
      <c r="DD3" s="24" t="s">
        <v>60</v>
      </c>
      <c r="DE3" s="24" t="s">
        <v>57</v>
      </c>
      <c r="DF3" s="40" t="s">
        <v>56</v>
      </c>
      <c r="DG3" s="24" t="s">
        <v>60</v>
      </c>
      <c r="DH3" s="24" t="s">
        <v>57</v>
      </c>
      <c r="DI3" s="40" t="s">
        <v>56</v>
      </c>
      <c r="DJ3" s="24" t="s">
        <v>60</v>
      </c>
    </row>
    <row r="4" spans="2:114" ht="255" x14ac:dyDescent="0.25">
      <c r="B4" s="56" t="s">
        <v>10</v>
      </c>
      <c r="C4" s="7" t="s">
        <v>11</v>
      </c>
      <c r="D4" s="7" t="s">
        <v>12</v>
      </c>
      <c r="E4" s="14">
        <v>5</v>
      </c>
      <c r="F4" s="22" t="s">
        <v>58</v>
      </c>
      <c r="G4" s="6">
        <v>0.25</v>
      </c>
      <c r="H4" s="9">
        <f>E4*G4</f>
        <v>1.25</v>
      </c>
      <c r="I4" s="7" t="s">
        <v>61</v>
      </c>
      <c r="J4" s="5">
        <v>0.25</v>
      </c>
      <c r="K4" s="9">
        <f>E4*J4</f>
        <v>1.25</v>
      </c>
      <c r="L4" s="7" t="s">
        <v>82</v>
      </c>
      <c r="M4" s="22">
        <v>0.5</v>
      </c>
      <c r="N4" s="9">
        <f>E4*M4</f>
        <v>2.5</v>
      </c>
      <c r="O4" s="7" t="s">
        <v>103</v>
      </c>
      <c r="P4" s="5">
        <v>0.25</v>
      </c>
      <c r="Q4" s="9">
        <f>E4*P4</f>
        <v>1.25</v>
      </c>
      <c r="R4" s="11" t="s">
        <v>124</v>
      </c>
      <c r="S4" s="22">
        <v>0.5</v>
      </c>
      <c r="T4" s="9">
        <f>E4*S4</f>
        <v>2.5</v>
      </c>
      <c r="U4" s="7" t="s">
        <v>144</v>
      </c>
      <c r="V4" s="5">
        <v>0.25</v>
      </c>
      <c r="W4" s="9">
        <f>E4*V4</f>
        <v>1.25</v>
      </c>
      <c r="X4" s="32" t="s">
        <v>167</v>
      </c>
      <c r="Y4" s="22">
        <v>0.5</v>
      </c>
      <c r="Z4" s="9">
        <f>E4*Y4</f>
        <v>2.5</v>
      </c>
      <c r="AA4" s="34" t="s">
        <v>189</v>
      </c>
      <c r="AB4" s="22">
        <v>0.5</v>
      </c>
      <c r="AC4" s="9">
        <f>E4*AB4</f>
        <v>2.5</v>
      </c>
      <c r="AD4" s="34" t="s">
        <v>210</v>
      </c>
      <c r="AE4" s="22">
        <v>0.5</v>
      </c>
      <c r="AF4" s="9">
        <f>E4*AE4</f>
        <v>2.5</v>
      </c>
      <c r="AG4" s="11" t="s">
        <v>231</v>
      </c>
      <c r="AH4" s="23">
        <v>0</v>
      </c>
      <c r="AI4" s="9">
        <f>E4*AH4</f>
        <v>0</v>
      </c>
      <c r="AJ4" s="34" t="s">
        <v>253</v>
      </c>
      <c r="AK4" s="23">
        <v>0</v>
      </c>
      <c r="AL4" s="9">
        <f>E4*AK4</f>
        <v>0</v>
      </c>
      <c r="AM4" s="34" t="s">
        <v>273</v>
      </c>
      <c r="AN4" s="23">
        <v>0</v>
      </c>
      <c r="AO4" s="9">
        <f>E4*AN4</f>
        <v>0</v>
      </c>
      <c r="AP4" s="34" t="s">
        <v>290</v>
      </c>
      <c r="AQ4" s="23">
        <v>0</v>
      </c>
      <c r="AR4" s="9">
        <f>E4*AQ4</f>
        <v>0</v>
      </c>
      <c r="AS4" s="34" t="s">
        <v>313</v>
      </c>
      <c r="AT4" s="26">
        <v>1</v>
      </c>
      <c r="AU4" s="9">
        <f>E4*AT4</f>
        <v>5</v>
      </c>
      <c r="AV4" s="7" t="s">
        <v>335</v>
      </c>
      <c r="AW4" s="23">
        <v>0</v>
      </c>
      <c r="AX4" s="9">
        <f>E4*AW4</f>
        <v>0</v>
      </c>
      <c r="AY4" s="34" t="s">
        <v>357</v>
      </c>
      <c r="AZ4" s="23">
        <v>0</v>
      </c>
      <c r="BA4" s="9">
        <f>E4*AZ4</f>
        <v>0</v>
      </c>
      <c r="BB4" s="32" t="s">
        <v>380</v>
      </c>
      <c r="BC4" s="5">
        <v>0.25</v>
      </c>
      <c r="BD4" s="9">
        <f>E4*BC4</f>
        <v>1.25</v>
      </c>
      <c r="BE4" s="7" t="s">
        <v>400</v>
      </c>
      <c r="BF4" s="49">
        <v>1</v>
      </c>
      <c r="BG4" s="9">
        <f>E4*BF4</f>
        <v>5</v>
      </c>
      <c r="BH4" s="32" t="s">
        <v>422</v>
      </c>
      <c r="BI4" s="5">
        <v>0.25</v>
      </c>
      <c r="BJ4" s="53">
        <f>E4*BI4</f>
        <v>1.25</v>
      </c>
      <c r="BK4" s="11" t="s">
        <v>444</v>
      </c>
      <c r="BL4" s="68">
        <v>0</v>
      </c>
      <c r="BM4" s="9">
        <f>E4*BL4</f>
        <v>0</v>
      </c>
      <c r="BN4" s="34" t="s">
        <v>463</v>
      </c>
      <c r="BO4" s="5">
        <v>0.25</v>
      </c>
      <c r="BP4" s="9">
        <f>E4*BO4</f>
        <v>1.25</v>
      </c>
      <c r="BQ4" s="34" t="s">
        <v>476</v>
      </c>
      <c r="BR4" s="5">
        <v>0.25</v>
      </c>
      <c r="BS4" s="9">
        <f>E4*BR4</f>
        <v>1.25</v>
      </c>
      <c r="BT4" s="34" t="s">
        <v>490</v>
      </c>
      <c r="BU4" s="5">
        <v>0.25</v>
      </c>
      <c r="BV4" s="9">
        <f>E4*BU4</f>
        <v>1.25</v>
      </c>
      <c r="BW4" s="32" t="s">
        <v>509</v>
      </c>
      <c r="BX4" s="20">
        <v>0.75</v>
      </c>
      <c r="BY4" s="9">
        <f>E4*BX4</f>
        <v>3.75</v>
      </c>
      <c r="BZ4" s="34" t="s">
        <v>530</v>
      </c>
      <c r="CA4" s="23">
        <v>0</v>
      </c>
      <c r="CB4" s="9">
        <f>E4*CA4</f>
        <v>0</v>
      </c>
      <c r="CC4" s="32" t="s">
        <v>553</v>
      </c>
      <c r="CD4" s="20">
        <v>0.75</v>
      </c>
      <c r="CE4" s="9">
        <f>E4*CD4</f>
        <v>3.75</v>
      </c>
      <c r="CF4" s="34" t="s">
        <v>572</v>
      </c>
      <c r="CG4" s="23">
        <v>0</v>
      </c>
      <c r="CH4" s="9">
        <f>E4*CG4</f>
        <v>0</v>
      </c>
      <c r="CI4" s="34" t="s">
        <v>590</v>
      </c>
      <c r="CJ4" s="23">
        <v>0</v>
      </c>
      <c r="CK4" s="9">
        <f>E4*CJ4</f>
        <v>0</v>
      </c>
      <c r="CL4" s="7" t="s">
        <v>590</v>
      </c>
      <c r="CM4" s="22">
        <v>0.5</v>
      </c>
      <c r="CN4" s="9">
        <f>E4*CM4</f>
        <v>2.5</v>
      </c>
      <c r="CO4" s="7" t="s">
        <v>623</v>
      </c>
      <c r="CP4" s="20">
        <v>0.75</v>
      </c>
      <c r="CQ4" s="9">
        <f>E4*CP4</f>
        <v>3.75</v>
      </c>
      <c r="CR4" s="7" t="s">
        <v>638</v>
      </c>
      <c r="CS4" s="20">
        <v>0.75</v>
      </c>
      <c r="CT4" s="9">
        <f>E4*CS4</f>
        <v>3.75</v>
      </c>
      <c r="CU4" s="7" t="s">
        <v>654</v>
      </c>
      <c r="CV4" s="23">
        <v>0</v>
      </c>
      <c r="CW4" s="9">
        <f>E4*CV4</f>
        <v>0</v>
      </c>
      <c r="CX4" s="7" t="s">
        <v>673</v>
      </c>
      <c r="CY4" s="23">
        <v>0</v>
      </c>
      <c r="CZ4" s="9">
        <f>E4*CY4</f>
        <v>0</v>
      </c>
      <c r="DA4" s="7" t="s">
        <v>590</v>
      </c>
      <c r="DB4" s="49">
        <v>1</v>
      </c>
      <c r="DC4" s="9">
        <f>E4*DB4</f>
        <v>5</v>
      </c>
      <c r="DD4" s="32" t="s">
        <v>701</v>
      </c>
      <c r="DE4" s="23">
        <v>0</v>
      </c>
      <c r="DF4" s="9">
        <f>E4*DE4</f>
        <v>0</v>
      </c>
      <c r="DG4" s="7" t="s">
        <v>590</v>
      </c>
      <c r="DH4" s="69">
        <v>0.25</v>
      </c>
      <c r="DI4" s="9">
        <f>E4*DH4</f>
        <v>1.25</v>
      </c>
      <c r="DJ4" s="7" t="s">
        <v>731</v>
      </c>
    </row>
    <row r="5" spans="2:114" ht="240" x14ac:dyDescent="0.25">
      <c r="B5" s="56"/>
      <c r="C5" s="7" t="s">
        <v>13</v>
      </c>
      <c r="D5" s="7" t="s">
        <v>14</v>
      </c>
      <c r="E5" s="14">
        <v>5</v>
      </c>
      <c r="F5" s="22" t="s">
        <v>58</v>
      </c>
      <c r="G5" s="6">
        <v>0.25</v>
      </c>
      <c r="H5" s="9">
        <f t="shared" ref="H5:H23" si="0">E5*G5</f>
        <v>1.25</v>
      </c>
      <c r="I5" s="7" t="s">
        <v>62</v>
      </c>
      <c r="J5" s="22">
        <v>0.5</v>
      </c>
      <c r="K5" s="9">
        <f t="shared" ref="K5:K23" si="1">E5*J5</f>
        <v>2.5</v>
      </c>
      <c r="L5" s="7" t="s">
        <v>83</v>
      </c>
      <c r="M5" s="22">
        <v>0.5</v>
      </c>
      <c r="N5" s="9">
        <f t="shared" ref="N5:N23" si="2">E5*M5</f>
        <v>2.5</v>
      </c>
      <c r="O5" s="7" t="s">
        <v>104</v>
      </c>
      <c r="P5" s="5">
        <v>0.25</v>
      </c>
      <c r="Q5" s="9">
        <f t="shared" ref="Q5:Q23" si="3">E5*P5</f>
        <v>1.25</v>
      </c>
      <c r="R5" s="11" t="s">
        <v>125</v>
      </c>
      <c r="S5" s="22">
        <v>0.5</v>
      </c>
      <c r="T5" s="9">
        <f t="shared" ref="T5:T23" si="4">E5*S5</f>
        <v>2.5</v>
      </c>
      <c r="U5" s="7" t="s">
        <v>145</v>
      </c>
      <c r="V5" s="5">
        <v>0.25</v>
      </c>
      <c r="W5" s="9">
        <f t="shared" ref="W5:W23" si="5">E5*V5</f>
        <v>1.25</v>
      </c>
      <c r="X5" s="32" t="s">
        <v>168</v>
      </c>
      <c r="Y5" s="22">
        <v>0.5</v>
      </c>
      <c r="Z5" s="9">
        <f t="shared" ref="Z5:Z23" si="6">E5*Y5</f>
        <v>2.5</v>
      </c>
      <c r="AA5" s="34" t="s">
        <v>190</v>
      </c>
      <c r="AB5" s="22">
        <v>0.5</v>
      </c>
      <c r="AC5" s="9">
        <f t="shared" ref="AC5:AC23" si="7">E5*AB5</f>
        <v>2.5</v>
      </c>
      <c r="AD5" s="34" t="s">
        <v>211</v>
      </c>
      <c r="AE5" s="22">
        <v>0.5</v>
      </c>
      <c r="AF5" s="9">
        <f t="shared" ref="AF5:AF23" si="8">E5*AE5</f>
        <v>2.5</v>
      </c>
      <c r="AG5" s="11" t="s">
        <v>232</v>
      </c>
      <c r="AH5" s="23">
        <v>0</v>
      </c>
      <c r="AI5" s="9">
        <f t="shared" ref="AI5:AI23" si="9">E5*AH5</f>
        <v>0</v>
      </c>
      <c r="AJ5" s="34" t="s">
        <v>254</v>
      </c>
      <c r="AK5" s="5">
        <v>0.25</v>
      </c>
      <c r="AL5" s="9">
        <f t="shared" ref="AL5:AL23" si="10">E5*AK5</f>
        <v>1.25</v>
      </c>
      <c r="AM5" s="34" t="s">
        <v>274</v>
      </c>
      <c r="AN5" s="23">
        <v>0</v>
      </c>
      <c r="AO5" s="9">
        <f t="shared" ref="AO5:AO23" si="11">E5*AN5</f>
        <v>0</v>
      </c>
      <c r="AP5" s="34" t="s">
        <v>291</v>
      </c>
      <c r="AQ5" s="23">
        <v>0</v>
      </c>
      <c r="AR5" s="9">
        <f t="shared" ref="AR5:AR23" si="12">E5*AQ5</f>
        <v>0</v>
      </c>
      <c r="AS5" s="34" t="s">
        <v>314</v>
      </c>
      <c r="AT5" s="26">
        <v>1</v>
      </c>
      <c r="AU5" s="9">
        <f t="shared" ref="AU5:AU23" si="13">E5*AT5</f>
        <v>5</v>
      </c>
      <c r="AV5" s="7" t="s">
        <v>336</v>
      </c>
      <c r="AW5" s="23">
        <v>0</v>
      </c>
      <c r="AX5" s="9">
        <f t="shared" ref="AX5:AX23" si="14">E5*AW5</f>
        <v>0</v>
      </c>
      <c r="AY5" s="34" t="s">
        <v>358</v>
      </c>
      <c r="AZ5" s="23">
        <v>0</v>
      </c>
      <c r="BA5" s="9">
        <f t="shared" ref="BA5:BA23" si="15">E5*AZ5</f>
        <v>0</v>
      </c>
      <c r="BB5" s="32" t="s">
        <v>381</v>
      </c>
      <c r="BC5" s="5">
        <v>0.25</v>
      </c>
      <c r="BD5" s="9">
        <f t="shared" ref="BD5:BD23" si="16">E5*BC5</f>
        <v>1.25</v>
      </c>
      <c r="BE5" s="7" t="s">
        <v>401</v>
      </c>
      <c r="BF5" s="49">
        <v>1</v>
      </c>
      <c r="BG5" s="9">
        <f t="shared" ref="BG5:BG23" si="17">E5*BF5</f>
        <v>5</v>
      </c>
      <c r="BH5" s="32" t="s">
        <v>423</v>
      </c>
      <c r="BI5" s="23">
        <v>0</v>
      </c>
      <c r="BJ5" s="53">
        <f t="shared" ref="BJ5:BJ23" si="18">E5*BI5</f>
        <v>0</v>
      </c>
      <c r="BK5" s="11" t="s">
        <v>445</v>
      </c>
      <c r="BL5" s="68">
        <v>0</v>
      </c>
      <c r="BM5" s="9">
        <f t="shared" ref="BM5:BM23" si="19">E5*BL5</f>
        <v>0</v>
      </c>
      <c r="BN5" s="34" t="s">
        <v>464</v>
      </c>
      <c r="BO5" s="5">
        <v>0.25</v>
      </c>
      <c r="BP5" s="9">
        <f t="shared" ref="BP5:BP23" si="20">E5*BO5</f>
        <v>1.25</v>
      </c>
      <c r="BQ5" s="34" t="s">
        <v>477</v>
      </c>
      <c r="BR5" s="23">
        <v>0</v>
      </c>
      <c r="BS5" s="9">
        <f t="shared" ref="BS5:BS23" si="21">E5*BR5</f>
        <v>0</v>
      </c>
      <c r="BT5" s="34" t="s">
        <v>491</v>
      </c>
      <c r="BU5" s="22">
        <v>0.5</v>
      </c>
      <c r="BV5" s="9">
        <f t="shared" ref="BV5:BV23" si="22">E5*BU5</f>
        <v>2.5</v>
      </c>
      <c r="BW5" s="32" t="s">
        <v>510</v>
      </c>
      <c r="BX5" s="5">
        <v>0.25</v>
      </c>
      <c r="BY5" s="9">
        <f t="shared" ref="BY5:BY23" si="23">E5*BX5</f>
        <v>1.25</v>
      </c>
      <c r="BZ5" s="34" t="s">
        <v>531</v>
      </c>
      <c r="CA5" s="23">
        <v>0</v>
      </c>
      <c r="CB5" s="9">
        <f t="shared" ref="CB5:CB23" si="24">E5*CA5</f>
        <v>0</v>
      </c>
      <c r="CC5" s="32" t="s">
        <v>554</v>
      </c>
      <c r="CD5" s="22">
        <v>0.5</v>
      </c>
      <c r="CE5" s="9">
        <f t="shared" ref="CE5:CE23" si="25">E5*CD5</f>
        <v>2.5</v>
      </c>
      <c r="CF5" s="34" t="s">
        <v>573</v>
      </c>
      <c r="CG5" s="5">
        <v>0.25</v>
      </c>
      <c r="CH5" s="9">
        <f t="shared" ref="CH5:CH23" si="26">E5*CG5</f>
        <v>1.25</v>
      </c>
      <c r="CI5" s="34" t="s">
        <v>591</v>
      </c>
      <c r="CJ5" s="5">
        <v>0.25</v>
      </c>
      <c r="CK5" s="9">
        <f t="shared" ref="CK5:CK23" si="27">E5*CJ5</f>
        <v>1.25</v>
      </c>
      <c r="CL5" s="7" t="s">
        <v>606</v>
      </c>
      <c r="CM5" s="5">
        <v>0.25</v>
      </c>
      <c r="CN5" s="9">
        <f t="shared" ref="CN5:CN23" si="28">E5*CM5</f>
        <v>1.25</v>
      </c>
      <c r="CO5" s="7" t="s">
        <v>624</v>
      </c>
      <c r="CP5" s="22">
        <v>0.5</v>
      </c>
      <c r="CQ5" s="9">
        <f t="shared" ref="CQ5:CQ23" si="29">E5*CP5</f>
        <v>2.5</v>
      </c>
      <c r="CR5" s="7" t="s">
        <v>639</v>
      </c>
      <c r="CS5" s="22">
        <v>0.5</v>
      </c>
      <c r="CT5" s="9">
        <f t="shared" ref="CT5:CT23" si="30">E5*CS5</f>
        <v>2.5</v>
      </c>
      <c r="CU5" s="7" t="s">
        <v>655</v>
      </c>
      <c r="CV5" s="23">
        <v>0</v>
      </c>
      <c r="CW5" s="9">
        <f t="shared" ref="CW5:CW23" si="31">E5*CV5</f>
        <v>0</v>
      </c>
      <c r="CX5" s="7" t="s">
        <v>674</v>
      </c>
      <c r="CY5" s="23">
        <v>0</v>
      </c>
      <c r="CZ5" s="9">
        <f t="shared" ref="CZ5:CZ23" si="32">E5*CY5</f>
        <v>0</v>
      </c>
      <c r="DA5" s="7" t="s">
        <v>554</v>
      </c>
      <c r="DB5" s="50">
        <v>0.75</v>
      </c>
      <c r="DC5" s="9">
        <f t="shared" ref="DC5:DC23" si="33">E5*DB5</f>
        <v>3.75</v>
      </c>
      <c r="DD5" s="32" t="s">
        <v>702</v>
      </c>
      <c r="DE5" s="23">
        <v>0</v>
      </c>
      <c r="DF5" s="9">
        <f t="shared" ref="DF5:DF23" si="34">E5*DE5</f>
        <v>0</v>
      </c>
      <c r="DG5" s="7" t="s">
        <v>554</v>
      </c>
      <c r="DH5" s="51">
        <v>0.5</v>
      </c>
      <c r="DI5" s="9">
        <f t="shared" ref="DI5:DI23" si="35">E5*DH5</f>
        <v>2.5</v>
      </c>
      <c r="DJ5" s="7" t="s">
        <v>732</v>
      </c>
    </row>
    <row r="6" spans="2:114" ht="210" x14ac:dyDescent="0.25">
      <c r="B6" s="56"/>
      <c r="C6" s="7" t="s">
        <v>15</v>
      </c>
      <c r="D6" s="7" t="s">
        <v>16</v>
      </c>
      <c r="E6" s="14">
        <v>5</v>
      </c>
      <c r="F6" s="22" t="s">
        <v>58</v>
      </c>
      <c r="G6" s="17">
        <v>0</v>
      </c>
      <c r="H6" s="9">
        <f t="shared" si="0"/>
        <v>0</v>
      </c>
      <c r="I6" s="7" t="s">
        <v>63</v>
      </c>
      <c r="J6" s="23">
        <v>0</v>
      </c>
      <c r="K6" s="9">
        <f t="shared" si="1"/>
        <v>0</v>
      </c>
      <c r="L6" s="7" t="s">
        <v>84</v>
      </c>
      <c r="M6" s="23">
        <v>0</v>
      </c>
      <c r="N6" s="9">
        <f t="shared" si="2"/>
        <v>0</v>
      </c>
      <c r="O6" s="7" t="s">
        <v>105</v>
      </c>
      <c r="P6" s="23">
        <v>0</v>
      </c>
      <c r="Q6" s="9">
        <f t="shared" si="3"/>
        <v>0</v>
      </c>
      <c r="R6" s="11" t="s">
        <v>126</v>
      </c>
      <c r="S6" s="5">
        <v>0.25</v>
      </c>
      <c r="T6" s="9">
        <f t="shared" si="4"/>
        <v>1.25</v>
      </c>
      <c r="U6" s="7" t="s">
        <v>146</v>
      </c>
      <c r="V6" s="5">
        <v>0.25</v>
      </c>
      <c r="W6" s="9">
        <f t="shared" si="5"/>
        <v>1.25</v>
      </c>
      <c r="X6" s="32" t="s">
        <v>169</v>
      </c>
      <c r="Y6" s="5">
        <v>0.25</v>
      </c>
      <c r="Z6" s="9">
        <f t="shared" si="6"/>
        <v>1.25</v>
      </c>
      <c r="AA6" s="34" t="s">
        <v>191</v>
      </c>
      <c r="AB6" s="5">
        <v>0.25</v>
      </c>
      <c r="AC6" s="9">
        <f t="shared" si="7"/>
        <v>1.25</v>
      </c>
      <c r="AD6" s="34" t="s">
        <v>212</v>
      </c>
      <c r="AE6" s="5">
        <v>0.25</v>
      </c>
      <c r="AF6" s="9">
        <f t="shared" si="8"/>
        <v>1.25</v>
      </c>
      <c r="AG6" s="11" t="s">
        <v>233</v>
      </c>
      <c r="AH6" s="23">
        <v>0</v>
      </c>
      <c r="AI6" s="9">
        <f t="shared" si="9"/>
        <v>0</v>
      </c>
      <c r="AJ6" s="34" t="s">
        <v>255</v>
      </c>
      <c r="AK6" s="23">
        <v>0</v>
      </c>
      <c r="AL6" s="9">
        <f t="shared" si="10"/>
        <v>0</v>
      </c>
      <c r="AM6" s="34" t="s">
        <v>255</v>
      </c>
      <c r="AN6" s="22">
        <v>0.5</v>
      </c>
      <c r="AO6" s="9">
        <f t="shared" si="11"/>
        <v>2.5</v>
      </c>
      <c r="AP6" s="34" t="s">
        <v>292</v>
      </c>
      <c r="AQ6" s="23">
        <v>0</v>
      </c>
      <c r="AR6" s="9">
        <f t="shared" si="12"/>
        <v>0</v>
      </c>
      <c r="AS6" s="34" t="s">
        <v>315</v>
      </c>
      <c r="AT6" s="26">
        <v>1</v>
      </c>
      <c r="AU6" s="9">
        <f t="shared" si="13"/>
        <v>5</v>
      </c>
      <c r="AV6" s="7" t="s">
        <v>337</v>
      </c>
      <c r="AW6" s="23">
        <v>0</v>
      </c>
      <c r="AX6" s="9">
        <f t="shared" si="14"/>
        <v>0</v>
      </c>
      <c r="AY6" s="34" t="s">
        <v>359</v>
      </c>
      <c r="AZ6" s="23">
        <v>0</v>
      </c>
      <c r="BA6" s="9">
        <f t="shared" si="15"/>
        <v>0</v>
      </c>
      <c r="BB6" s="32" t="s">
        <v>359</v>
      </c>
      <c r="BC6" s="5">
        <v>0.25</v>
      </c>
      <c r="BD6" s="9">
        <f t="shared" si="16"/>
        <v>1.25</v>
      </c>
      <c r="BE6" s="7" t="s">
        <v>402</v>
      </c>
      <c r="BF6" s="49">
        <v>1</v>
      </c>
      <c r="BG6" s="9">
        <f t="shared" si="17"/>
        <v>5</v>
      </c>
      <c r="BH6" s="32" t="s">
        <v>424</v>
      </c>
      <c r="BI6" s="23">
        <v>0</v>
      </c>
      <c r="BJ6" s="53">
        <f t="shared" si="18"/>
        <v>0</v>
      </c>
      <c r="BK6" s="11" t="s">
        <v>446</v>
      </c>
      <c r="BL6" s="68">
        <v>0</v>
      </c>
      <c r="BM6" s="9">
        <f t="shared" si="19"/>
        <v>0</v>
      </c>
      <c r="BN6" s="34" t="s">
        <v>359</v>
      </c>
      <c r="BO6" s="5">
        <v>0.25</v>
      </c>
      <c r="BP6" s="9">
        <f t="shared" si="20"/>
        <v>1.25</v>
      </c>
      <c r="BQ6" s="34" t="s">
        <v>478</v>
      </c>
      <c r="BR6" s="5">
        <v>0.25</v>
      </c>
      <c r="BS6" s="9">
        <f t="shared" si="21"/>
        <v>1.25</v>
      </c>
      <c r="BT6" s="34" t="s">
        <v>492</v>
      </c>
      <c r="BU6" s="5">
        <v>0.25</v>
      </c>
      <c r="BV6" s="9">
        <f t="shared" si="22"/>
        <v>1.25</v>
      </c>
      <c r="BW6" s="32" t="s">
        <v>511</v>
      </c>
      <c r="BX6" s="23">
        <v>0</v>
      </c>
      <c r="BY6" s="9">
        <f t="shared" si="23"/>
        <v>0</v>
      </c>
      <c r="BZ6" s="34" t="s">
        <v>532</v>
      </c>
      <c r="CA6" s="23">
        <v>0</v>
      </c>
      <c r="CB6" s="9">
        <f t="shared" si="24"/>
        <v>0</v>
      </c>
      <c r="CC6" s="32" t="s">
        <v>555</v>
      </c>
      <c r="CD6" s="23">
        <v>0</v>
      </c>
      <c r="CE6" s="9">
        <f t="shared" si="25"/>
        <v>0</v>
      </c>
      <c r="CF6" s="34" t="s">
        <v>532</v>
      </c>
      <c r="CG6" s="23">
        <v>0</v>
      </c>
      <c r="CH6" s="9">
        <f t="shared" si="26"/>
        <v>0</v>
      </c>
      <c r="CI6" s="34" t="s">
        <v>532</v>
      </c>
      <c r="CJ6" s="23">
        <v>0</v>
      </c>
      <c r="CK6" s="9">
        <f t="shared" si="27"/>
        <v>0</v>
      </c>
      <c r="CL6" s="7" t="s">
        <v>532</v>
      </c>
      <c r="CM6" s="23">
        <v>0</v>
      </c>
      <c r="CN6" s="9">
        <f t="shared" si="28"/>
        <v>0</v>
      </c>
      <c r="CO6" s="7" t="s">
        <v>532</v>
      </c>
      <c r="CP6" s="23">
        <v>0</v>
      </c>
      <c r="CQ6" s="9">
        <f t="shared" si="29"/>
        <v>0</v>
      </c>
      <c r="CR6" s="7" t="s">
        <v>532</v>
      </c>
      <c r="CS6" s="23">
        <v>0</v>
      </c>
      <c r="CT6" s="9">
        <f t="shared" si="30"/>
        <v>0</v>
      </c>
      <c r="CU6" s="7" t="s">
        <v>532</v>
      </c>
      <c r="CV6" s="23">
        <v>0</v>
      </c>
      <c r="CW6" s="9">
        <f t="shared" si="31"/>
        <v>0</v>
      </c>
      <c r="CX6" s="7" t="s">
        <v>532</v>
      </c>
      <c r="CY6" s="23">
        <v>0</v>
      </c>
      <c r="CZ6" s="9">
        <f t="shared" si="32"/>
        <v>0</v>
      </c>
      <c r="DA6" s="7" t="s">
        <v>532</v>
      </c>
      <c r="DB6" s="68">
        <v>0</v>
      </c>
      <c r="DC6" s="9">
        <f t="shared" si="33"/>
        <v>0</v>
      </c>
      <c r="DD6" s="32" t="s">
        <v>532</v>
      </c>
      <c r="DE6" s="23">
        <v>0</v>
      </c>
      <c r="DF6" s="9">
        <f t="shared" si="34"/>
        <v>0</v>
      </c>
      <c r="DG6" s="7" t="s">
        <v>532</v>
      </c>
      <c r="DH6" s="68">
        <v>0</v>
      </c>
      <c r="DI6" s="9">
        <f t="shared" si="35"/>
        <v>0</v>
      </c>
      <c r="DJ6" s="7" t="s">
        <v>733</v>
      </c>
    </row>
    <row r="7" spans="2:114" ht="240" x14ac:dyDescent="0.25">
      <c r="B7" s="56"/>
      <c r="C7" s="7" t="s">
        <v>17</v>
      </c>
      <c r="D7" s="7" t="s">
        <v>18</v>
      </c>
      <c r="E7" s="14">
        <v>5</v>
      </c>
      <c r="F7" s="22" t="s">
        <v>58</v>
      </c>
      <c r="G7" s="6">
        <v>0.25</v>
      </c>
      <c r="H7" s="9">
        <f t="shared" si="0"/>
        <v>1.25</v>
      </c>
      <c r="I7" s="7" t="s">
        <v>64</v>
      </c>
      <c r="J7" s="5">
        <v>0.25</v>
      </c>
      <c r="K7" s="9">
        <f t="shared" si="1"/>
        <v>1.25</v>
      </c>
      <c r="L7" s="7" t="s">
        <v>85</v>
      </c>
      <c r="M7" s="5">
        <v>0.25</v>
      </c>
      <c r="N7" s="9">
        <f t="shared" si="2"/>
        <v>1.25</v>
      </c>
      <c r="O7" s="7" t="s">
        <v>106</v>
      </c>
      <c r="P7" s="5">
        <v>0.25</v>
      </c>
      <c r="Q7" s="9">
        <f t="shared" si="3"/>
        <v>1.25</v>
      </c>
      <c r="R7" s="11" t="s">
        <v>127</v>
      </c>
      <c r="S7" s="5">
        <v>0.25</v>
      </c>
      <c r="T7" s="9">
        <f t="shared" si="4"/>
        <v>1.25</v>
      </c>
      <c r="U7" s="7" t="s">
        <v>147</v>
      </c>
      <c r="V7" s="5">
        <v>0.25</v>
      </c>
      <c r="W7" s="9">
        <f t="shared" si="5"/>
        <v>1.25</v>
      </c>
      <c r="X7" s="32" t="s">
        <v>170</v>
      </c>
      <c r="Y7" s="5">
        <v>0.25</v>
      </c>
      <c r="Z7" s="9">
        <f t="shared" si="6"/>
        <v>1.25</v>
      </c>
      <c r="AA7" s="34" t="s">
        <v>192</v>
      </c>
      <c r="AB7" s="22">
        <v>0.5</v>
      </c>
      <c r="AC7" s="9">
        <f t="shared" si="7"/>
        <v>2.5</v>
      </c>
      <c r="AD7" s="34" t="s">
        <v>213</v>
      </c>
      <c r="AE7" s="22">
        <v>0.5</v>
      </c>
      <c r="AF7" s="9">
        <f t="shared" si="8"/>
        <v>2.5</v>
      </c>
      <c r="AG7" s="11" t="s">
        <v>234</v>
      </c>
      <c r="AH7" s="5">
        <v>0.25</v>
      </c>
      <c r="AI7" s="9">
        <f t="shared" si="9"/>
        <v>1.25</v>
      </c>
      <c r="AJ7" s="34" t="s">
        <v>256</v>
      </c>
      <c r="AK7" s="5">
        <v>0.25</v>
      </c>
      <c r="AL7" s="9">
        <f t="shared" si="10"/>
        <v>1.25</v>
      </c>
      <c r="AM7" s="34" t="s">
        <v>275</v>
      </c>
      <c r="AN7" s="20">
        <v>0.75</v>
      </c>
      <c r="AO7" s="9">
        <f t="shared" si="11"/>
        <v>3.75</v>
      </c>
      <c r="AP7" s="34" t="s">
        <v>293</v>
      </c>
      <c r="AQ7" s="23">
        <v>0</v>
      </c>
      <c r="AR7" s="9">
        <f t="shared" si="12"/>
        <v>0</v>
      </c>
      <c r="AS7" s="34" t="s">
        <v>316</v>
      </c>
      <c r="AT7" s="26">
        <v>1</v>
      </c>
      <c r="AU7" s="9">
        <f t="shared" si="13"/>
        <v>5</v>
      </c>
      <c r="AV7" s="7" t="s">
        <v>338</v>
      </c>
      <c r="AW7" s="23">
        <v>0</v>
      </c>
      <c r="AX7" s="9">
        <f t="shared" si="14"/>
        <v>0</v>
      </c>
      <c r="AY7" s="34" t="s">
        <v>360</v>
      </c>
      <c r="AZ7" s="23">
        <v>0</v>
      </c>
      <c r="BA7" s="9">
        <f t="shared" si="15"/>
        <v>0</v>
      </c>
      <c r="BB7" s="32" t="s">
        <v>382</v>
      </c>
      <c r="BC7" s="23">
        <v>0</v>
      </c>
      <c r="BD7" s="9">
        <f t="shared" si="16"/>
        <v>0</v>
      </c>
      <c r="BE7" s="7" t="s">
        <v>316</v>
      </c>
      <c r="BF7" s="49">
        <v>1</v>
      </c>
      <c r="BG7" s="9">
        <f t="shared" si="17"/>
        <v>5</v>
      </c>
      <c r="BH7" s="32" t="s">
        <v>425</v>
      </c>
      <c r="BI7" s="23">
        <v>0</v>
      </c>
      <c r="BJ7" s="53">
        <f t="shared" si="18"/>
        <v>0</v>
      </c>
      <c r="BK7" s="11" t="s">
        <v>316</v>
      </c>
      <c r="BL7" s="68">
        <v>0</v>
      </c>
      <c r="BM7" s="9">
        <f t="shared" si="19"/>
        <v>0</v>
      </c>
      <c r="BN7" s="34" t="s">
        <v>316</v>
      </c>
      <c r="BO7" s="23">
        <v>0</v>
      </c>
      <c r="BP7" s="9">
        <f t="shared" si="20"/>
        <v>0</v>
      </c>
      <c r="BQ7" s="34" t="s">
        <v>316</v>
      </c>
      <c r="BR7" s="26">
        <v>1</v>
      </c>
      <c r="BS7" s="9">
        <f t="shared" si="21"/>
        <v>5</v>
      </c>
      <c r="BT7" s="34" t="s">
        <v>493</v>
      </c>
      <c r="BU7" s="22">
        <v>0.5</v>
      </c>
      <c r="BV7" s="9">
        <f t="shared" si="22"/>
        <v>2.5</v>
      </c>
      <c r="BW7" s="32" t="s">
        <v>512</v>
      </c>
      <c r="BX7" s="23">
        <v>0</v>
      </c>
      <c r="BY7" s="9">
        <f t="shared" si="23"/>
        <v>0</v>
      </c>
      <c r="BZ7" s="34" t="s">
        <v>533</v>
      </c>
      <c r="CA7" s="23">
        <v>0</v>
      </c>
      <c r="CB7" s="9">
        <f t="shared" si="24"/>
        <v>0</v>
      </c>
      <c r="CC7" s="32" t="s">
        <v>556</v>
      </c>
      <c r="CD7" s="5">
        <v>0.25</v>
      </c>
      <c r="CE7" s="9">
        <f t="shared" si="25"/>
        <v>1.25</v>
      </c>
      <c r="CF7" s="34" t="s">
        <v>574</v>
      </c>
      <c r="CG7" s="23">
        <v>0</v>
      </c>
      <c r="CH7" s="9">
        <f t="shared" si="26"/>
        <v>0</v>
      </c>
      <c r="CI7" s="34" t="s">
        <v>556</v>
      </c>
      <c r="CJ7" s="23">
        <v>0</v>
      </c>
      <c r="CK7" s="9">
        <f t="shared" si="27"/>
        <v>0</v>
      </c>
      <c r="CL7" s="7" t="s">
        <v>556</v>
      </c>
      <c r="CM7" s="23">
        <v>0</v>
      </c>
      <c r="CN7" s="9">
        <f t="shared" si="28"/>
        <v>0</v>
      </c>
      <c r="CO7" s="7" t="s">
        <v>556</v>
      </c>
      <c r="CP7" s="5">
        <v>0.25</v>
      </c>
      <c r="CQ7" s="9">
        <f t="shared" si="29"/>
        <v>1.25</v>
      </c>
      <c r="CR7" s="7" t="s">
        <v>640</v>
      </c>
      <c r="CS7" s="22">
        <v>0.5</v>
      </c>
      <c r="CT7" s="9">
        <f t="shared" si="30"/>
        <v>2.5</v>
      </c>
      <c r="CU7" s="7" t="s">
        <v>656</v>
      </c>
      <c r="CV7" s="23">
        <v>0</v>
      </c>
      <c r="CW7" s="9">
        <f t="shared" si="31"/>
        <v>0</v>
      </c>
      <c r="CX7" s="7" t="s">
        <v>556</v>
      </c>
      <c r="CY7" s="23">
        <v>0</v>
      </c>
      <c r="CZ7" s="9">
        <f t="shared" si="32"/>
        <v>0</v>
      </c>
      <c r="DA7" s="7" t="s">
        <v>556</v>
      </c>
      <c r="DB7" s="51">
        <v>0.5</v>
      </c>
      <c r="DC7" s="9">
        <f t="shared" si="33"/>
        <v>2.5</v>
      </c>
      <c r="DD7" s="32" t="s">
        <v>703</v>
      </c>
      <c r="DE7" s="23">
        <v>0</v>
      </c>
      <c r="DF7" s="9">
        <f t="shared" si="34"/>
        <v>0</v>
      </c>
      <c r="DG7" s="7" t="s">
        <v>556</v>
      </c>
      <c r="DH7" s="51">
        <v>0.5</v>
      </c>
      <c r="DI7" s="9">
        <f t="shared" si="35"/>
        <v>2.5</v>
      </c>
      <c r="DJ7" s="7" t="s">
        <v>734</v>
      </c>
    </row>
    <row r="8" spans="2:114" ht="285" x14ac:dyDescent="0.25">
      <c r="B8" s="56" t="s">
        <v>19</v>
      </c>
      <c r="C8" s="7" t="s">
        <v>20</v>
      </c>
      <c r="D8" s="7" t="s">
        <v>21</v>
      </c>
      <c r="E8" s="14">
        <v>7</v>
      </c>
      <c r="F8" s="20" t="s">
        <v>5</v>
      </c>
      <c r="G8" s="16">
        <v>0.75</v>
      </c>
      <c r="H8" s="9">
        <f t="shared" si="0"/>
        <v>5.25</v>
      </c>
      <c r="I8" s="7" t="s">
        <v>65</v>
      </c>
      <c r="J8" s="26">
        <v>1</v>
      </c>
      <c r="K8" s="9">
        <f t="shared" si="1"/>
        <v>7</v>
      </c>
      <c r="L8" s="7" t="s">
        <v>86</v>
      </c>
      <c r="M8" s="26">
        <v>1</v>
      </c>
      <c r="N8" s="9">
        <f t="shared" si="2"/>
        <v>7</v>
      </c>
      <c r="O8" s="7" t="s">
        <v>107</v>
      </c>
      <c r="P8" s="20">
        <v>0.75</v>
      </c>
      <c r="Q8" s="9">
        <f t="shared" si="3"/>
        <v>5.25</v>
      </c>
      <c r="R8" s="11" t="s">
        <v>128</v>
      </c>
      <c r="S8" s="26">
        <v>1</v>
      </c>
      <c r="T8" s="9">
        <f t="shared" si="4"/>
        <v>7</v>
      </c>
      <c r="U8" s="7" t="s">
        <v>148</v>
      </c>
      <c r="V8" s="22">
        <v>0.5</v>
      </c>
      <c r="W8" s="9">
        <f t="shared" si="5"/>
        <v>3.5</v>
      </c>
      <c r="X8" s="32" t="s">
        <v>171</v>
      </c>
      <c r="Y8" s="26">
        <v>1</v>
      </c>
      <c r="Z8" s="9">
        <f t="shared" si="6"/>
        <v>7</v>
      </c>
      <c r="AA8" s="34" t="s">
        <v>193</v>
      </c>
      <c r="AB8" s="26">
        <v>1</v>
      </c>
      <c r="AC8" s="9">
        <f t="shared" si="7"/>
        <v>7</v>
      </c>
      <c r="AD8" s="34" t="s">
        <v>214</v>
      </c>
      <c r="AE8" s="26">
        <v>1</v>
      </c>
      <c r="AF8" s="9">
        <f t="shared" si="8"/>
        <v>7</v>
      </c>
      <c r="AG8" s="11" t="s">
        <v>235</v>
      </c>
      <c r="AH8" s="5">
        <v>0.25</v>
      </c>
      <c r="AI8" s="9">
        <f t="shared" si="9"/>
        <v>1.75</v>
      </c>
      <c r="AJ8" s="34" t="s">
        <v>257</v>
      </c>
      <c r="AK8" s="22">
        <v>0.5</v>
      </c>
      <c r="AL8" s="9">
        <f t="shared" si="10"/>
        <v>3.5</v>
      </c>
      <c r="AM8" s="34" t="s">
        <v>276</v>
      </c>
      <c r="AN8" s="26">
        <v>1</v>
      </c>
      <c r="AO8" s="9">
        <f t="shared" si="11"/>
        <v>7</v>
      </c>
      <c r="AP8" s="34" t="s">
        <v>294</v>
      </c>
      <c r="AQ8" s="23">
        <v>0</v>
      </c>
      <c r="AR8" s="9">
        <f t="shared" si="12"/>
        <v>0</v>
      </c>
      <c r="AS8" s="34" t="s">
        <v>317</v>
      </c>
      <c r="AT8" s="26">
        <v>1</v>
      </c>
      <c r="AU8" s="9">
        <f t="shared" si="13"/>
        <v>7</v>
      </c>
      <c r="AV8" s="7" t="s">
        <v>339</v>
      </c>
      <c r="AW8" s="5">
        <v>0.25</v>
      </c>
      <c r="AX8" s="9">
        <f t="shared" si="14"/>
        <v>1.75</v>
      </c>
      <c r="AY8" s="34" t="s">
        <v>361</v>
      </c>
      <c r="AZ8" s="5">
        <v>0.25</v>
      </c>
      <c r="BA8" s="9">
        <f t="shared" si="15"/>
        <v>1.75</v>
      </c>
      <c r="BB8" s="32" t="s">
        <v>383</v>
      </c>
      <c r="BC8" s="5">
        <v>0.25</v>
      </c>
      <c r="BD8" s="9">
        <f t="shared" si="16"/>
        <v>1.75</v>
      </c>
      <c r="BE8" s="7" t="s">
        <v>403</v>
      </c>
      <c r="BF8" s="49">
        <v>1</v>
      </c>
      <c r="BG8" s="9">
        <f t="shared" si="17"/>
        <v>7</v>
      </c>
      <c r="BH8" s="32" t="s">
        <v>426</v>
      </c>
      <c r="BI8" s="23">
        <v>0</v>
      </c>
      <c r="BJ8" s="53">
        <f t="shared" si="18"/>
        <v>0</v>
      </c>
      <c r="BK8" s="11" t="s">
        <v>447</v>
      </c>
      <c r="BL8" s="68">
        <v>0</v>
      </c>
      <c r="BM8" s="9">
        <f t="shared" si="19"/>
        <v>0</v>
      </c>
      <c r="BN8" s="34" t="s">
        <v>447</v>
      </c>
      <c r="BO8" s="23">
        <v>0</v>
      </c>
      <c r="BP8" s="9">
        <f t="shared" si="20"/>
        <v>0</v>
      </c>
      <c r="BQ8" s="34" t="s">
        <v>447</v>
      </c>
      <c r="BR8" s="26">
        <v>1</v>
      </c>
      <c r="BS8" s="9">
        <f t="shared" si="21"/>
        <v>7</v>
      </c>
      <c r="BT8" s="34" t="s">
        <v>494</v>
      </c>
      <c r="BU8" s="20">
        <v>0.75</v>
      </c>
      <c r="BV8" s="9">
        <f t="shared" si="22"/>
        <v>5.25</v>
      </c>
      <c r="BW8" s="32" t="s">
        <v>513</v>
      </c>
      <c r="BX8" s="22">
        <v>0.5</v>
      </c>
      <c r="BY8" s="9">
        <f t="shared" si="23"/>
        <v>3.5</v>
      </c>
      <c r="BZ8" s="34" t="s">
        <v>534</v>
      </c>
      <c r="CA8" s="5">
        <v>0.25</v>
      </c>
      <c r="CB8" s="9">
        <f t="shared" si="24"/>
        <v>1.75</v>
      </c>
      <c r="CC8" s="32" t="s">
        <v>557</v>
      </c>
      <c r="CD8" s="20">
        <v>0.75</v>
      </c>
      <c r="CE8" s="9">
        <f t="shared" si="25"/>
        <v>5.25</v>
      </c>
      <c r="CF8" s="34" t="s">
        <v>575</v>
      </c>
      <c r="CG8" s="5">
        <v>0.25</v>
      </c>
      <c r="CH8" s="9">
        <f t="shared" si="26"/>
        <v>1.75</v>
      </c>
      <c r="CI8" s="34" t="s">
        <v>592</v>
      </c>
      <c r="CJ8" s="20">
        <v>0.75</v>
      </c>
      <c r="CK8" s="9">
        <f t="shared" si="27"/>
        <v>5.25</v>
      </c>
      <c r="CL8" s="7" t="s">
        <v>607</v>
      </c>
      <c r="CM8" s="20">
        <v>0.75</v>
      </c>
      <c r="CN8" s="9">
        <f t="shared" si="28"/>
        <v>5.25</v>
      </c>
      <c r="CO8" s="7" t="s">
        <v>625</v>
      </c>
      <c r="CP8" s="20">
        <v>0.75</v>
      </c>
      <c r="CQ8" s="9">
        <f t="shared" si="29"/>
        <v>5.25</v>
      </c>
      <c r="CR8" s="7" t="s">
        <v>641</v>
      </c>
      <c r="CS8" s="20">
        <v>0.75</v>
      </c>
      <c r="CT8" s="9">
        <f t="shared" si="30"/>
        <v>5.25</v>
      </c>
      <c r="CU8" s="7" t="s">
        <v>657</v>
      </c>
      <c r="CV8" s="23">
        <v>0</v>
      </c>
      <c r="CW8" s="9">
        <f t="shared" si="31"/>
        <v>0</v>
      </c>
      <c r="CX8" s="7" t="s">
        <v>675</v>
      </c>
      <c r="CY8" s="5">
        <v>0.25</v>
      </c>
      <c r="CZ8" s="9">
        <f t="shared" si="32"/>
        <v>1.75</v>
      </c>
      <c r="DA8" s="7" t="s">
        <v>690</v>
      </c>
      <c r="DB8" s="50">
        <v>0.75</v>
      </c>
      <c r="DC8" s="9">
        <f t="shared" si="33"/>
        <v>5.25</v>
      </c>
      <c r="DD8" s="32" t="s">
        <v>704</v>
      </c>
      <c r="DE8" s="5">
        <v>0.25</v>
      </c>
      <c r="DF8" s="9">
        <f t="shared" si="34"/>
        <v>1.75</v>
      </c>
      <c r="DG8" s="7" t="s">
        <v>721</v>
      </c>
      <c r="DH8" s="51">
        <v>0.5</v>
      </c>
      <c r="DI8" s="9">
        <f t="shared" si="35"/>
        <v>3.5</v>
      </c>
      <c r="DJ8" s="7" t="s">
        <v>735</v>
      </c>
    </row>
    <row r="9" spans="2:114" ht="225" x14ac:dyDescent="0.25">
      <c r="B9" s="56"/>
      <c r="C9" s="7" t="s">
        <v>22</v>
      </c>
      <c r="D9" s="7" t="s">
        <v>23</v>
      </c>
      <c r="E9" s="14">
        <v>8</v>
      </c>
      <c r="F9" s="20" t="s">
        <v>5</v>
      </c>
      <c r="G9" s="17">
        <v>0</v>
      </c>
      <c r="H9" s="9">
        <f t="shared" si="0"/>
        <v>0</v>
      </c>
      <c r="I9" s="7" t="s">
        <v>66</v>
      </c>
      <c r="J9" s="23">
        <v>0</v>
      </c>
      <c r="K9" s="9">
        <f t="shared" si="1"/>
        <v>0</v>
      </c>
      <c r="L9" s="7" t="s">
        <v>87</v>
      </c>
      <c r="M9" s="26">
        <v>1</v>
      </c>
      <c r="N9" s="9">
        <f t="shared" si="2"/>
        <v>8</v>
      </c>
      <c r="O9" s="7" t="s">
        <v>108</v>
      </c>
      <c r="P9" s="5">
        <v>0.25</v>
      </c>
      <c r="Q9" s="9">
        <f t="shared" si="3"/>
        <v>2</v>
      </c>
      <c r="R9" s="11" t="s">
        <v>129</v>
      </c>
      <c r="S9" s="22">
        <v>0.5</v>
      </c>
      <c r="T9" s="9">
        <f t="shared" si="4"/>
        <v>4</v>
      </c>
      <c r="U9" s="7" t="s">
        <v>149</v>
      </c>
      <c r="V9" s="22">
        <v>0.5</v>
      </c>
      <c r="W9" s="9">
        <f t="shared" si="5"/>
        <v>4</v>
      </c>
      <c r="X9" s="32" t="s">
        <v>172</v>
      </c>
      <c r="Y9" s="22">
        <v>0.5</v>
      </c>
      <c r="Z9" s="9">
        <f t="shared" si="6"/>
        <v>4</v>
      </c>
      <c r="AA9" s="34" t="s">
        <v>194</v>
      </c>
      <c r="AB9" s="20">
        <v>0.75</v>
      </c>
      <c r="AC9" s="9">
        <f t="shared" si="7"/>
        <v>6</v>
      </c>
      <c r="AD9" s="34" t="s">
        <v>215</v>
      </c>
      <c r="AE9" s="26">
        <v>1</v>
      </c>
      <c r="AF9" s="9">
        <f t="shared" si="8"/>
        <v>8</v>
      </c>
      <c r="AG9" s="11" t="s">
        <v>236</v>
      </c>
      <c r="AH9" s="23">
        <v>0</v>
      </c>
      <c r="AI9" s="9">
        <f t="shared" si="9"/>
        <v>0</v>
      </c>
      <c r="AJ9" s="34" t="s">
        <v>258</v>
      </c>
      <c r="AK9" s="23">
        <v>0</v>
      </c>
      <c r="AL9" s="9">
        <f t="shared" si="10"/>
        <v>0</v>
      </c>
      <c r="AM9" s="34" t="s">
        <v>277</v>
      </c>
      <c r="AN9" s="26">
        <v>1</v>
      </c>
      <c r="AO9" s="9">
        <f t="shared" si="11"/>
        <v>8</v>
      </c>
      <c r="AP9" s="34" t="s">
        <v>295</v>
      </c>
      <c r="AQ9" s="5">
        <v>0.25</v>
      </c>
      <c r="AR9" s="9">
        <f t="shared" si="12"/>
        <v>2</v>
      </c>
      <c r="AS9" s="34" t="s">
        <v>318</v>
      </c>
      <c r="AT9" s="26">
        <v>1</v>
      </c>
      <c r="AU9" s="9">
        <f t="shared" si="13"/>
        <v>8</v>
      </c>
      <c r="AV9" s="7" t="s">
        <v>340</v>
      </c>
      <c r="AW9" s="22">
        <v>0.5</v>
      </c>
      <c r="AX9" s="9">
        <f t="shared" si="14"/>
        <v>4</v>
      </c>
      <c r="AY9" s="34" t="s">
        <v>362</v>
      </c>
      <c r="AZ9" s="23">
        <v>0</v>
      </c>
      <c r="BA9" s="9">
        <f t="shared" si="15"/>
        <v>0</v>
      </c>
      <c r="BB9" s="32" t="s">
        <v>384</v>
      </c>
      <c r="BC9" s="20">
        <v>0.75</v>
      </c>
      <c r="BD9" s="9">
        <f t="shared" si="16"/>
        <v>6</v>
      </c>
      <c r="BE9" s="7" t="s">
        <v>404</v>
      </c>
      <c r="BF9" s="49">
        <v>1</v>
      </c>
      <c r="BG9" s="9">
        <f t="shared" si="17"/>
        <v>8</v>
      </c>
      <c r="BH9" s="32" t="s">
        <v>427</v>
      </c>
      <c r="BI9" s="5">
        <v>0.25</v>
      </c>
      <c r="BJ9" s="53">
        <f t="shared" si="18"/>
        <v>2</v>
      </c>
      <c r="BK9" s="11" t="s">
        <v>448</v>
      </c>
      <c r="BL9" s="69">
        <v>0.25</v>
      </c>
      <c r="BM9" s="9">
        <f t="shared" si="19"/>
        <v>2</v>
      </c>
      <c r="BN9" s="34" t="s">
        <v>465</v>
      </c>
      <c r="BO9" s="22">
        <v>0.5</v>
      </c>
      <c r="BP9" s="9">
        <f t="shared" si="20"/>
        <v>4</v>
      </c>
      <c r="BQ9" s="34" t="s">
        <v>479</v>
      </c>
      <c r="BR9" s="22">
        <v>0.5</v>
      </c>
      <c r="BS9" s="9">
        <f t="shared" si="21"/>
        <v>4</v>
      </c>
      <c r="BT9" s="34" t="s">
        <v>495</v>
      </c>
      <c r="BU9" s="5">
        <v>0.25</v>
      </c>
      <c r="BV9" s="9">
        <f t="shared" si="22"/>
        <v>2</v>
      </c>
      <c r="BW9" s="32" t="s">
        <v>514</v>
      </c>
      <c r="BX9" s="23">
        <v>0</v>
      </c>
      <c r="BY9" s="9">
        <f t="shared" si="23"/>
        <v>0</v>
      </c>
      <c r="BZ9" s="34" t="s">
        <v>535</v>
      </c>
      <c r="CA9" s="23">
        <v>0</v>
      </c>
      <c r="CB9" s="9">
        <f t="shared" si="24"/>
        <v>0</v>
      </c>
      <c r="CC9" s="32" t="s">
        <v>558</v>
      </c>
      <c r="CD9" s="23">
        <v>0</v>
      </c>
      <c r="CE9" s="9">
        <f t="shared" si="25"/>
        <v>0</v>
      </c>
      <c r="CF9" s="34" t="s">
        <v>535</v>
      </c>
      <c r="CG9" s="23">
        <v>0</v>
      </c>
      <c r="CH9" s="9">
        <f t="shared" si="26"/>
        <v>0</v>
      </c>
      <c r="CI9" s="34" t="s">
        <v>558</v>
      </c>
      <c r="CJ9" s="23">
        <v>0</v>
      </c>
      <c r="CK9" s="9">
        <f t="shared" si="27"/>
        <v>0</v>
      </c>
      <c r="CL9" s="7" t="s">
        <v>558</v>
      </c>
      <c r="CM9" s="23">
        <v>0</v>
      </c>
      <c r="CN9" s="9">
        <f t="shared" si="28"/>
        <v>0</v>
      </c>
      <c r="CO9" s="7" t="s">
        <v>558</v>
      </c>
      <c r="CP9" s="23">
        <v>0</v>
      </c>
      <c r="CQ9" s="9">
        <f t="shared" si="29"/>
        <v>0</v>
      </c>
      <c r="CR9" s="7" t="s">
        <v>558</v>
      </c>
      <c r="CS9" s="5">
        <v>0.25</v>
      </c>
      <c r="CT9" s="9">
        <f t="shared" si="30"/>
        <v>2</v>
      </c>
      <c r="CU9" s="7" t="s">
        <v>658</v>
      </c>
      <c r="CV9" s="23">
        <v>0</v>
      </c>
      <c r="CW9" s="9">
        <f t="shared" si="31"/>
        <v>0</v>
      </c>
      <c r="CX9" s="7" t="s">
        <v>558</v>
      </c>
      <c r="CY9" s="23">
        <v>0</v>
      </c>
      <c r="CZ9" s="9">
        <f t="shared" si="32"/>
        <v>0</v>
      </c>
      <c r="DA9" s="7" t="s">
        <v>558</v>
      </c>
      <c r="DB9" s="68">
        <v>0</v>
      </c>
      <c r="DC9" s="9">
        <f t="shared" si="33"/>
        <v>0</v>
      </c>
      <c r="DD9" s="32" t="s">
        <v>558</v>
      </c>
      <c r="DE9" s="23">
        <v>0</v>
      </c>
      <c r="DF9" s="9">
        <f t="shared" si="34"/>
        <v>0</v>
      </c>
      <c r="DG9" s="7" t="s">
        <v>558</v>
      </c>
      <c r="DH9" s="69">
        <v>0.25</v>
      </c>
      <c r="DI9" s="9">
        <f t="shared" si="35"/>
        <v>2</v>
      </c>
      <c r="DJ9" s="7" t="s">
        <v>736</v>
      </c>
    </row>
    <row r="10" spans="2:114" ht="195" x14ac:dyDescent="0.25">
      <c r="B10" s="56"/>
      <c r="C10" s="7" t="s">
        <v>24</v>
      </c>
      <c r="D10" s="7" t="s">
        <v>25</v>
      </c>
      <c r="E10" s="14">
        <v>5</v>
      </c>
      <c r="F10" s="22" t="s">
        <v>58</v>
      </c>
      <c r="G10" s="17">
        <v>0</v>
      </c>
      <c r="H10" s="9">
        <f t="shared" si="0"/>
        <v>0</v>
      </c>
      <c r="I10" s="7" t="s">
        <v>67</v>
      </c>
      <c r="J10" s="23">
        <v>0</v>
      </c>
      <c r="K10" s="9">
        <f t="shared" si="1"/>
        <v>0</v>
      </c>
      <c r="L10" s="7" t="s">
        <v>88</v>
      </c>
      <c r="M10" s="26">
        <v>1</v>
      </c>
      <c r="N10" s="9">
        <f t="shared" si="2"/>
        <v>5</v>
      </c>
      <c r="O10" s="7" t="s">
        <v>109</v>
      </c>
      <c r="P10" s="5">
        <v>0.25</v>
      </c>
      <c r="Q10" s="9">
        <f t="shared" si="3"/>
        <v>1.25</v>
      </c>
      <c r="R10" s="11" t="s">
        <v>130</v>
      </c>
      <c r="S10" s="5">
        <v>0.25</v>
      </c>
      <c r="T10" s="9">
        <f t="shared" si="4"/>
        <v>1.25</v>
      </c>
      <c r="U10" s="7" t="s">
        <v>150</v>
      </c>
      <c r="V10" s="5">
        <v>0.25</v>
      </c>
      <c r="W10" s="9">
        <f t="shared" si="5"/>
        <v>1.25</v>
      </c>
      <c r="X10" s="32" t="s">
        <v>173</v>
      </c>
      <c r="Y10" s="5">
        <v>0.25</v>
      </c>
      <c r="Z10" s="9">
        <f t="shared" si="6"/>
        <v>1.25</v>
      </c>
      <c r="AA10" s="34" t="s">
        <v>195</v>
      </c>
      <c r="AB10" s="5">
        <v>0.25</v>
      </c>
      <c r="AC10" s="9">
        <f t="shared" si="7"/>
        <v>1.25</v>
      </c>
      <c r="AD10" s="34" t="s">
        <v>216</v>
      </c>
      <c r="AE10" s="22">
        <v>0.5</v>
      </c>
      <c r="AF10" s="9">
        <f t="shared" si="8"/>
        <v>2.5</v>
      </c>
      <c r="AG10" s="11" t="s">
        <v>237</v>
      </c>
      <c r="AH10" s="23">
        <v>0</v>
      </c>
      <c r="AI10" s="9">
        <f t="shared" si="9"/>
        <v>0</v>
      </c>
      <c r="AJ10" s="34" t="s">
        <v>259</v>
      </c>
      <c r="AK10" s="23">
        <v>0</v>
      </c>
      <c r="AL10" s="9">
        <f t="shared" si="10"/>
        <v>0</v>
      </c>
      <c r="AM10" s="34" t="s">
        <v>259</v>
      </c>
      <c r="AN10" s="26">
        <v>1</v>
      </c>
      <c r="AO10" s="9">
        <f t="shared" si="11"/>
        <v>5</v>
      </c>
      <c r="AP10" s="34" t="s">
        <v>296</v>
      </c>
      <c r="AQ10" s="23">
        <v>0</v>
      </c>
      <c r="AR10" s="9">
        <f t="shared" si="12"/>
        <v>0</v>
      </c>
      <c r="AS10" s="34" t="s">
        <v>319</v>
      </c>
      <c r="AT10" s="26">
        <v>1</v>
      </c>
      <c r="AU10" s="9">
        <f t="shared" si="13"/>
        <v>5</v>
      </c>
      <c r="AV10" s="7" t="s">
        <v>341</v>
      </c>
      <c r="AW10" s="26">
        <v>1</v>
      </c>
      <c r="AX10" s="9">
        <f t="shared" si="14"/>
        <v>5</v>
      </c>
      <c r="AY10" s="34" t="s">
        <v>363</v>
      </c>
      <c r="AZ10" s="26">
        <v>1</v>
      </c>
      <c r="BA10" s="9">
        <f t="shared" si="15"/>
        <v>5</v>
      </c>
      <c r="BB10" s="32" t="s">
        <v>385</v>
      </c>
      <c r="BC10" s="23">
        <v>0</v>
      </c>
      <c r="BD10" s="9">
        <f t="shared" si="16"/>
        <v>0</v>
      </c>
      <c r="BE10" s="7" t="s">
        <v>405</v>
      </c>
      <c r="BF10" s="49">
        <v>1</v>
      </c>
      <c r="BG10" s="9">
        <f t="shared" si="17"/>
        <v>5</v>
      </c>
      <c r="BH10" s="32" t="s">
        <v>428</v>
      </c>
      <c r="BI10" s="26">
        <v>1</v>
      </c>
      <c r="BJ10" s="53">
        <f t="shared" si="18"/>
        <v>5</v>
      </c>
      <c r="BK10" s="11" t="s">
        <v>449</v>
      </c>
      <c r="BL10" s="49">
        <v>1</v>
      </c>
      <c r="BM10" s="9">
        <f t="shared" si="19"/>
        <v>5</v>
      </c>
      <c r="BN10" s="34" t="s">
        <v>466</v>
      </c>
      <c r="BO10" s="26">
        <v>1</v>
      </c>
      <c r="BP10" s="9">
        <f t="shared" si="20"/>
        <v>5</v>
      </c>
      <c r="BQ10" s="34" t="s">
        <v>480</v>
      </c>
      <c r="BR10" s="26">
        <v>1</v>
      </c>
      <c r="BS10" s="9">
        <f t="shared" si="21"/>
        <v>5</v>
      </c>
      <c r="BT10" s="34" t="s">
        <v>496</v>
      </c>
      <c r="BU10" s="22">
        <v>0.5</v>
      </c>
      <c r="BV10" s="9">
        <f t="shared" si="22"/>
        <v>2.5</v>
      </c>
      <c r="BW10" s="32" t="s">
        <v>515</v>
      </c>
      <c r="BX10" s="23">
        <v>0</v>
      </c>
      <c r="BY10" s="9">
        <f t="shared" si="23"/>
        <v>0</v>
      </c>
      <c r="BZ10" s="34" t="s">
        <v>536</v>
      </c>
      <c r="CA10" s="23">
        <v>0</v>
      </c>
      <c r="CB10" s="9">
        <f t="shared" si="24"/>
        <v>0</v>
      </c>
      <c r="CC10" s="32" t="s">
        <v>536</v>
      </c>
      <c r="CD10" s="22">
        <v>0.5</v>
      </c>
      <c r="CE10" s="9">
        <f t="shared" si="25"/>
        <v>2.5</v>
      </c>
      <c r="CF10" s="34" t="s">
        <v>576</v>
      </c>
      <c r="CG10" s="23">
        <v>0</v>
      </c>
      <c r="CH10" s="9">
        <f t="shared" si="26"/>
        <v>0</v>
      </c>
      <c r="CI10" s="34" t="s">
        <v>536</v>
      </c>
      <c r="CJ10" s="23">
        <v>0</v>
      </c>
      <c r="CK10" s="9">
        <f t="shared" si="27"/>
        <v>0</v>
      </c>
      <c r="CL10" s="7" t="s">
        <v>536</v>
      </c>
      <c r="CM10" s="5">
        <v>0.25</v>
      </c>
      <c r="CN10" s="9">
        <f t="shared" si="28"/>
        <v>1.25</v>
      </c>
      <c r="CO10" s="7" t="s">
        <v>626</v>
      </c>
      <c r="CP10" s="5">
        <v>0.25</v>
      </c>
      <c r="CQ10" s="9">
        <f t="shared" si="29"/>
        <v>1.25</v>
      </c>
      <c r="CR10" s="7" t="s">
        <v>642</v>
      </c>
      <c r="CS10" s="5">
        <v>0.25</v>
      </c>
      <c r="CT10" s="9">
        <f t="shared" si="30"/>
        <v>1.25</v>
      </c>
      <c r="CU10" s="7" t="s">
        <v>659</v>
      </c>
      <c r="CV10" s="23">
        <v>0</v>
      </c>
      <c r="CW10" s="9">
        <f t="shared" si="31"/>
        <v>0</v>
      </c>
      <c r="CX10" s="7" t="s">
        <v>536</v>
      </c>
      <c r="CY10" s="23">
        <v>0</v>
      </c>
      <c r="CZ10" s="9">
        <f t="shared" si="32"/>
        <v>0</v>
      </c>
      <c r="DA10" s="7" t="s">
        <v>536</v>
      </c>
      <c r="DB10" s="50">
        <v>0.75</v>
      </c>
      <c r="DC10" s="9">
        <f t="shared" si="33"/>
        <v>3.75</v>
      </c>
      <c r="DD10" s="32" t="s">
        <v>705</v>
      </c>
      <c r="DE10" s="23">
        <v>0</v>
      </c>
      <c r="DF10" s="9">
        <f t="shared" si="34"/>
        <v>0</v>
      </c>
      <c r="DG10" s="7" t="s">
        <v>536</v>
      </c>
      <c r="DH10" s="69">
        <v>0.25</v>
      </c>
      <c r="DI10" s="9">
        <f t="shared" si="35"/>
        <v>1.25</v>
      </c>
      <c r="DJ10" s="7" t="s">
        <v>737</v>
      </c>
    </row>
    <row r="11" spans="2:114" ht="255" x14ac:dyDescent="0.25">
      <c r="B11" s="56"/>
      <c r="C11" s="7" t="s">
        <v>26</v>
      </c>
      <c r="D11" s="7" t="s">
        <v>27</v>
      </c>
      <c r="E11" s="14">
        <v>5</v>
      </c>
      <c r="F11" s="22" t="s">
        <v>58</v>
      </c>
      <c r="G11" s="17">
        <v>0</v>
      </c>
      <c r="H11" s="9">
        <f t="shared" si="0"/>
        <v>0</v>
      </c>
      <c r="I11" s="7" t="s">
        <v>68</v>
      </c>
      <c r="J11" s="23">
        <v>0</v>
      </c>
      <c r="K11" s="9">
        <f t="shared" si="1"/>
        <v>0</v>
      </c>
      <c r="L11" s="7" t="s">
        <v>89</v>
      </c>
      <c r="M11" s="26">
        <v>1</v>
      </c>
      <c r="N11" s="9">
        <f t="shared" si="2"/>
        <v>5</v>
      </c>
      <c r="O11" s="7" t="s">
        <v>110</v>
      </c>
      <c r="P11" s="5">
        <v>0.25</v>
      </c>
      <c r="Q11" s="9">
        <f t="shared" si="3"/>
        <v>1.25</v>
      </c>
      <c r="R11" s="11" t="s">
        <v>131</v>
      </c>
      <c r="S11" s="22">
        <v>0.5</v>
      </c>
      <c r="T11" s="9">
        <f t="shared" si="4"/>
        <v>2.5</v>
      </c>
      <c r="U11" s="7" t="s">
        <v>151</v>
      </c>
      <c r="V11" s="22">
        <v>0.5</v>
      </c>
      <c r="W11" s="9">
        <f t="shared" si="5"/>
        <v>2.5</v>
      </c>
      <c r="X11" s="32" t="s">
        <v>174</v>
      </c>
      <c r="Y11" s="22">
        <v>0.5</v>
      </c>
      <c r="Z11" s="9">
        <f t="shared" si="6"/>
        <v>2.5</v>
      </c>
      <c r="AA11" s="34" t="s">
        <v>196</v>
      </c>
      <c r="AB11" s="22">
        <v>0.5</v>
      </c>
      <c r="AC11" s="9">
        <f t="shared" si="7"/>
        <v>2.5</v>
      </c>
      <c r="AD11" s="34" t="s">
        <v>217</v>
      </c>
      <c r="AE11" s="20">
        <v>0.75</v>
      </c>
      <c r="AF11" s="9">
        <f t="shared" si="8"/>
        <v>3.75</v>
      </c>
      <c r="AG11" s="11" t="s">
        <v>238</v>
      </c>
      <c r="AH11" s="23">
        <v>0</v>
      </c>
      <c r="AI11" s="9">
        <f t="shared" si="9"/>
        <v>0</v>
      </c>
      <c r="AJ11" s="34" t="s">
        <v>68</v>
      </c>
      <c r="AK11" s="23">
        <v>0</v>
      </c>
      <c r="AL11" s="9">
        <f t="shared" si="10"/>
        <v>0</v>
      </c>
      <c r="AM11" s="34" t="s">
        <v>278</v>
      </c>
      <c r="AN11" s="26">
        <v>1</v>
      </c>
      <c r="AO11" s="9">
        <f t="shared" si="11"/>
        <v>5</v>
      </c>
      <c r="AP11" s="34" t="s">
        <v>297</v>
      </c>
      <c r="AQ11" s="23">
        <v>0</v>
      </c>
      <c r="AR11" s="9">
        <f t="shared" si="12"/>
        <v>0</v>
      </c>
      <c r="AS11" s="34" t="s">
        <v>320</v>
      </c>
      <c r="AT11" s="26">
        <v>1</v>
      </c>
      <c r="AU11" s="9">
        <f t="shared" si="13"/>
        <v>5</v>
      </c>
      <c r="AV11" s="7" t="s">
        <v>342</v>
      </c>
      <c r="AW11" s="5">
        <v>0.25</v>
      </c>
      <c r="AX11" s="9">
        <f t="shared" si="14"/>
        <v>1.25</v>
      </c>
      <c r="AY11" s="34" t="s">
        <v>364</v>
      </c>
      <c r="AZ11" s="5">
        <v>0.25</v>
      </c>
      <c r="BA11" s="9">
        <f t="shared" si="15"/>
        <v>1.25</v>
      </c>
      <c r="BB11" s="32" t="s">
        <v>386</v>
      </c>
      <c r="BC11" s="23">
        <v>0</v>
      </c>
      <c r="BD11" s="9">
        <f t="shared" si="16"/>
        <v>0</v>
      </c>
      <c r="BE11" s="7" t="s">
        <v>406</v>
      </c>
      <c r="BF11" s="49">
        <v>1</v>
      </c>
      <c r="BG11" s="9">
        <f t="shared" si="17"/>
        <v>5</v>
      </c>
      <c r="BH11" s="32" t="s">
        <v>429</v>
      </c>
      <c r="BI11" s="5">
        <v>0.25</v>
      </c>
      <c r="BJ11" s="53">
        <f t="shared" si="18"/>
        <v>1.25</v>
      </c>
      <c r="BK11" s="11" t="s">
        <v>450</v>
      </c>
      <c r="BL11" s="69">
        <v>0.25</v>
      </c>
      <c r="BM11" s="9">
        <f t="shared" si="19"/>
        <v>1.25</v>
      </c>
      <c r="BN11" s="34" t="s">
        <v>467</v>
      </c>
      <c r="BO11" s="22">
        <v>0.5</v>
      </c>
      <c r="BP11" s="9">
        <f t="shared" si="20"/>
        <v>2.5</v>
      </c>
      <c r="BQ11" s="34" t="s">
        <v>481</v>
      </c>
      <c r="BR11" s="5">
        <v>0.25</v>
      </c>
      <c r="BS11" s="9">
        <f t="shared" si="21"/>
        <v>1.25</v>
      </c>
      <c r="BT11" s="34" t="s">
        <v>497</v>
      </c>
      <c r="BU11" s="22">
        <v>0.5</v>
      </c>
      <c r="BV11" s="9">
        <f t="shared" si="22"/>
        <v>2.5</v>
      </c>
      <c r="BW11" s="32" t="s">
        <v>516</v>
      </c>
      <c r="BX11" s="22">
        <v>0.5</v>
      </c>
      <c r="BY11" s="9">
        <f t="shared" si="23"/>
        <v>2.5</v>
      </c>
      <c r="BZ11" s="34" t="s">
        <v>537</v>
      </c>
      <c r="CA11" s="23">
        <v>0</v>
      </c>
      <c r="CB11" s="9">
        <f t="shared" si="24"/>
        <v>0</v>
      </c>
      <c r="CC11" s="32" t="s">
        <v>559</v>
      </c>
      <c r="CD11" s="20">
        <v>0.75</v>
      </c>
      <c r="CE11" s="9">
        <f t="shared" si="25"/>
        <v>3.75</v>
      </c>
      <c r="CF11" s="34" t="s">
        <v>577</v>
      </c>
      <c r="CG11" s="22">
        <v>0.5</v>
      </c>
      <c r="CH11" s="9">
        <f t="shared" si="26"/>
        <v>2.5</v>
      </c>
      <c r="CI11" s="34" t="s">
        <v>593</v>
      </c>
      <c r="CJ11" s="22">
        <v>0.5</v>
      </c>
      <c r="CK11" s="9">
        <f t="shared" si="27"/>
        <v>2.5</v>
      </c>
      <c r="CL11" s="7" t="s">
        <v>608</v>
      </c>
      <c r="CM11" s="5">
        <v>0.25</v>
      </c>
      <c r="CN11" s="9">
        <f t="shared" si="28"/>
        <v>1.25</v>
      </c>
      <c r="CO11" s="7" t="s">
        <v>627</v>
      </c>
      <c r="CP11" s="5">
        <v>0.25</v>
      </c>
      <c r="CQ11" s="9">
        <f t="shared" si="29"/>
        <v>1.25</v>
      </c>
      <c r="CR11" s="7" t="s">
        <v>643</v>
      </c>
      <c r="CS11" s="20">
        <v>0.75</v>
      </c>
      <c r="CT11" s="9">
        <f t="shared" si="30"/>
        <v>3.75</v>
      </c>
      <c r="CU11" s="7" t="s">
        <v>660</v>
      </c>
      <c r="CV11" s="23">
        <v>0</v>
      </c>
      <c r="CW11" s="9">
        <f t="shared" si="31"/>
        <v>0</v>
      </c>
      <c r="CX11" s="7" t="s">
        <v>676</v>
      </c>
      <c r="CY11" s="5">
        <v>0.25</v>
      </c>
      <c r="CZ11" s="9">
        <f t="shared" si="32"/>
        <v>1.25</v>
      </c>
      <c r="DA11" s="7" t="s">
        <v>691</v>
      </c>
      <c r="DB11" s="50">
        <v>0.75</v>
      </c>
      <c r="DC11" s="9">
        <f t="shared" si="33"/>
        <v>3.75</v>
      </c>
      <c r="DD11" s="32" t="s">
        <v>706</v>
      </c>
      <c r="DE11" s="23">
        <v>0</v>
      </c>
      <c r="DF11" s="9">
        <f t="shared" si="34"/>
        <v>0</v>
      </c>
      <c r="DG11" s="7" t="s">
        <v>559</v>
      </c>
      <c r="DH11" s="51">
        <v>0.5</v>
      </c>
      <c r="DI11" s="9">
        <f t="shared" si="35"/>
        <v>2.5</v>
      </c>
      <c r="DJ11" s="7" t="s">
        <v>738</v>
      </c>
    </row>
    <row r="12" spans="2:114" ht="180" x14ac:dyDescent="0.25">
      <c r="B12" s="56" t="s">
        <v>28</v>
      </c>
      <c r="C12" s="7" t="s">
        <v>29</v>
      </c>
      <c r="D12" s="7" t="s">
        <v>30</v>
      </c>
      <c r="E12" s="14">
        <v>8</v>
      </c>
      <c r="F12" s="20" t="s">
        <v>5</v>
      </c>
      <c r="G12" s="17">
        <v>0</v>
      </c>
      <c r="H12" s="9">
        <f t="shared" si="0"/>
        <v>0</v>
      </c>
      <c r="I12" s="7" t="s">
        <v>69</v>
      </c>
      <c r="J12" s="5">
        <v>0.25</v>
      </c>
      <c r="K12" s="9">
        <f t="shared" si="1"/>
        <v>2</v>
      </c>
      <c r="L12" s="7" t="s">
        <v>90</v>
      </c>
      <c r="M12" s="26">
        <v>1</v>
      </c>
      <c r="N12" s="9">
        <f t="shared" si="2"/>
        <v>8</v>
      </c>
      <c r="O12" s="7" t="s">
        <v>111</v>
      </c>
      <c r="P12" s="5">
        <v>0.25</v>
      </c>
      <c r="Q12" s="9">
        <f t="shared" si="3"/>
        <v>2</v>
      </c>
      <c r="R12" s="11" t="s">
        <v>132</v>
      </c>
      <c r="S12" s="23">
        <v>0</v>
      </c>
      <c r="T12" s="9">
        <f t="shared" si="4"/>
        <v>0</v>
      </c>
      <c r="U12" s="7" t="s">
        <v>152</v>
      </c>
      <c r="V12" s="23">
        <v>0</v>
      </c>
      <c r="W12" s="9">
        <f t="shared" si="5"/>
        <v>0</v>
      </c>
      <c r="X12" s="32" t="s">
        <v>175</v>
      </c>
      <c r="Y12" s="20">
        <v>0.75</v>
      </c>
      <c r="Z12" s="9">
        <f t="shared" si="6"/>
        <v>6</v>
      </c>
      <c r="AA12" s="34" t="s">
        <v>197</v>
      </c>
      <c r="AB12" s="26">
        <v>1</v>
      </c>
      <c r="AC12" s="9">
        <f t="shared" si="7"/>
        <v>8</v>
      </c>
      <c r="AD12" s="34" t="s">
        <v>218</v>
      </c>
      <c r="AE12" s="26">
        <v>1</v>
      </c>
      <c r="AF12" s="9">
        <f t="shared" si="8"/>
        <v>8</v>
      </c>
      <c r="AG12" s="11" t="s">
        <v>239</v>
      </c>
      <c r="AH12" s="23">
        <v>0</v>
      </c>
      <c r="AI12" s="9">
        <f t="shared" si="9"/>
        <v>0</v>
      </c>
      <c r="AJ12" s="34" t="s">
        <v>260</v>
      </c>
      <c r="AK12" s="23">
        <v>0</v>
      </c>
      <c r="AL12" s="9">
        <f t="shared" si="10"/>
        <v>0</v>
      </c>
      <c r="AM12" s="34" t="s">
        <v>279</v>
      </c>
      <c r="AN12" s="26">
        <v>1</v>
      </c>
      <c r="AO12" s="9">
        <f t="shared" si="11"/>
        <v>8</v>
      </c>
      <c r="AP12" s="34" t="s">
        <v>298</v>
      </c>
      <c r="AQ12" s="23">
        <v>0</v>
      </c>
      <c r="AR12" s="9">
        <f t="shared" si="12"/>
        <v>0</v>
      </c>
      <c r="AS12" s="34" t="s">
        <v>321</v>
      </c>
      <c r="AT12" s="26">
        <v>1</v>
      </c>
      <c r="AU12" s="9">
        <f t="shared" si="13"/>
        <v>8</v>
      </c>
      <c r="AV12" s="7" t="s">
        <v>343</v>
      </c>
      <c r="AW12" s="26">
        <v>1</v>
      </c>
      <c r="AX12" s="9">
        <f t="shared" si="14"/>
        <v>8</v>
      </c>
      <c r="AY12" s="34" t="s">
        <v>365</v>
      </c>
      <c r="AZ12" s="22">
        <v>0.5</v>
      </c>
      <c r="BA12" s="9">
        <f t="shared" si="15"/>
        <v>4</v>
      </c>
      <c r="BB12" s="32" t="s">
        <v>387</v>
      </c>
      <c r="BC12" s="23">
        <v>0</v>
      </c>
      <c r="BD12" s="9">
        <f t="shared" si="16"/>
        <v>0</v>
      </c>
      <c r="BE12" s="7" t="s">
        <v>407</v>
      </c>
      <c r="BF12" s="49">
        <v>1</v>
      </c>
      <c r="BG12" s="9">
        <f t="shared" si="17"/>
        <v>8</v>
      </c>
      <c r="BH12" s="32" t="s">
        <v>430</v>
      </c>
      <c r="BI12" s="22">
        <v>0.5</v>
      </c>
      <c r="BJ12" s="53">
        <f t="shared" si="18"/>
        <v>4</v>
      </c>
      <c r="BK12" s="11" t="s">
        <v>451</v>
      </c>
      <c r="BL12" s="68">
        <v>0</v>
      </c>
      <c r="BM12" s="9">
        <f t="shared" si="19"/>
        <v>0</v>
      </c>
      <c r="BN12" s="34" t="s">
        <v>407</v>
      </c>
      <c r="BO12" s="23">
        <v>0</v>
      </c>
      <c r="BP12" s="9">
        <f t="shared" si="20"/>
        <v>0</v>
      </c>
      <c r="BQ12" s="34" t="s">
        <v>407</v>
      </c>
      <c r="BR12" s="23">
        <v>0</v>
      </c>
      <c r="BS12" s="9">
        <f t="shared" si="21"/>
        <v>0</v>
      </c>
      <c r="BT12" s="34" t="s">
        <v>407</v>
      </c>
      <c r="BU12" s="20">
        <v>0.75</v>
      </c>
      <c r="BV12" s="9">
        <f t="shared" si="22"/>
        <v>6</v>
      </c>
      <c r="BW12" s="32" t="s">
        <v>517</v>
      </c>
      <c r="BX12" s="5">
        <v>0.25</v>
      </c>
      <c r="BY12" s="9">
        <f t="shared" si="23"/>
        <v>2</v>
      </c>
      <c r="BZ12" s="34" t="s">
        <v>538</v>
      </c>
      <c r="CA12" s="23">
        <v>0</v>
      </c>
      <c r="CB12" s="9">
        <f t="shared" si="24"/>
        <v>0</v>
      </c>
      <c r="CC12" s="32" t="s">
        <v>560</v>
      </c>
      <c r="CD12" s="20">
        <v>0.75</v>
      </c>
      <c r="CE12" s="9">
        <f t="shared" si="25"/>
        <v>6</v>
      </c>
      <c r="CF12" s="34" t="s">
        <v>578</v>
      </c>
      <c r="CG12" s="5">
        <v>0.25</v>
      </c>
      <c r="CH12" s="9">
        <f t="shared" si="26"/>
        <v>2</v>
      </c>
      <c r="CI12" s="34" t="s">
        <v>594</v>
      </c>
      <c r="CJ12" s="23">
        <v>0</v>
      </c>
      <c r="CK12" s="9">
        <f t="shared" si="27"/>
        <v>0</v>
      </c>
      <c r="CL12" s="7" t="s">
        <v>609</v>
      </c>
      <c r="CM12" s="23">
        <v>0</v>
      </c>
      <c r="CN12" s="9">
        <f t="shared" si="28"/>
        <v>0</v>
      </c>
      <c r="CO12" s="7" t="s">
        <v>609</v>
      </c>
      <c r="CP12" s="5">
        <v>0.25</v>
      </c>
      <c r="CQ12" s="9">
        <f t="shared" si="29"/>
        <v>2</v>
      </c>
      <c r="CR12" s="7" t="s">
        <v>644</v>
      </c>
      <c r="CS12" s="22">
        <v>0.5</v>
      </c>
      <c r="CT12" s="9">
        <f>E12*CS12</f>
        <v>4</v>
      </c>
      <c r="CU12" s="7" t="s">
        <v>661</v>
      </c>
      <c r="CV12" s="23">
        <v>0</v>
      </c>
      <c r="CW12" s="9">
        <f t="shared" si="31"/>
        <v>0</v>
      </c>
      <c r="CX12" s="7" t="s">
        <v>677</v>
      </c>
      <c r="CY12" s="23">
        <v>0</v>
      </c>
      <c r="CZ12" s="9">
        <f t="shared" si="32"/>
        <v>0</v>
      </c>
      <c r="DA12" s="7" t="s">
        <v>692</v>
      </c>
      <c r="DB12" s="50">
        <v>0.75</v>
      </c>
      <c r="DC12" s="9">
        <f t="shared" si="33"/>
        <v>6</v>
      </c>
      <c r="DD12" s="32" t="s">
        <v>707</v>
      </c>
      <c r="DE12" s="23">
        <v>0</v>
      </c>
      <c r="DF12" s="9">
        <f t="shared" si="34"/>
        <v>0</v>
      </c>
      <c r="DG12" s="7" t="s">
        <v>692</v>
      </c>
      <c r="DH12" s="68">
        <v>0</v>
      </c>
      <c r="DI12" s="9">
        <f t="shared" si="35"/>
        <v>0</v>
      </c>
      <c r="DJ12" s="7" t="s">
        <v>739</v>
      </c>
    </row>
    <row r="13" spans="2:114" ht="195" x14ac:dyDescent="0.25">
      <c r="B13" s="56"/>
      <c r="C13" s="7" t="s">
        <v>31</v>
      </c>
      <c r="D13" s="7" t="s">
        <v>32</v>
      </c>
      <c r="E13" s="14">
        <v>5</v>
      </c>
      <c r="F13" s="22" t="s">
        <v>58</v>
      </c>
      <c r="G13" s="6">
        <v>0.25</v>
      </c>
      <c r="H13" s="9">
        <f t="shared" si="0"/>
        <v>1.25</v>
      </c>
      <c r="I13" s="2" t="s">
        <v>70</v>
      </c>
      <c r="J13" s="22">
        <v>0.5</v>
      </c>
      <c r="K13" s="9">
        <f t="shared" si="1"/>
        <v>2.5</v>
      </c>
      <c r="L13" s="7" t="s">
        <v>91</v>
      </c>
      <c r="M13" s="22">
        <v>0.5</v>
      </c>
      <c r="N13" s="9">
        <f t="shared" si="2"/>
        <v>2.5</v>
      </c>
      <c r="O13" s="7" t="s">
        <v>112</v>
      </c>
      <c r="P13" s="5">
        <v>0.25</v>
      </c>
      <c r="Q13" s="9">
        <f t="shared" si="3"/>
        <v>1.25</v>
      </c>
      <c r="R13" s="11" t="s">
        <v>133</v>
      </c>
      <c r="S13" s="5">
        <v>0.25</v>
      </c>
      <c r="T13" s="9">
        <f t="shared" si="4"/>
        <v>1.25</v>
      </c>
      <c r="U13" s="7" t="s">
        <v>153</v>
      </c>
      <c r="V13" s="22">
        <v>0.5</v>
      </c>
      <c r="W13" s="9">
        <f t="shared" si="5"/>
        <v>2.5</v>
      </c>
      <c r="X13" s="32" t="s">
        <v>176</v>
      </c>
      <c r="Y13" s="20">
        <v>0.75</v>
      </c>
      <c r="Z13" s="9">
        <f t="shared" si="6"/>
        <v>3.75</v>
      </c>
      <c r="AA13" s="34" t="s">
        <v>198</v>
      </c>
      <c r="AB13" s="20">
        <v>0.75</v>
      </c>
      <c r="AC13" s="9">
        <f t="shared" si="7"/>
        <v>3.75</v>
      </c>
      <c r="AD13" s="34" t="s">
        <v>219</v>
      </c>
      <c r="AE13" s="20">
        <v>0.75</v>
      </c>
      <c r="AF13" s="9">
        <f t="shared" si="8"/>
        <v>3.75</v>
      </c>
      <c r="AG13" s="11" t="s">
        <v>240</v>
      </c>
      <c r="AH13" s="5">
        <v>0.25</v>
      </c>
      <c r="AI13" s="9">
        <f t="shared" si="9"/>
        <v>1.25</v>
      </c>
      <c r="AJ13" s="34" t="s">
        <v>261</v>
      </c>
      <c r="AK13" s="5">
        <v>0.25</v>
      </c>
      <c r="AL13" s="9">
        <f t="shared" si="10"/>
        <v>1.25</v>
      </c>
      <c r="AM13" s="34" t="s">
        <v>280</v>
      </c>
      <c r="AN13" s="26">
        <v>1</v>
      </c>
      <c r="AO13" s="9">
        <f t="shared" si="11"/>
        <v>5</v>
      </c>
      <c r="AP13" s="34" t="s">
        <v>299</v>
      </c>
      <c r="AQ13" s="5">
        <v>0.25</v>
      </c>
      <c r="AR13" s="9">
        <f t="shared" si="12"/>
        <v>1.25</v>
      </c>
      <c r="AS13" s="34" t="s">
        <v>322</v>
      </c>
      <c r="AT13" s="26">
        <v>1</v>
      </c>
      <c r="AU13" s="9">
        <f t="shared" si="13"/>
        <v>5</v>
      </c>
      <c r="AV13" s="7" t="s">
        <v>344</v>
      </c>
      <c r="AW13" s="22">
        <v>0.5</v>
      </c>
      <c r="AX13" s="9">
        <f t="shared" si="14"/>
        <v>2.5</v>
      </c>
      <c r="AY13" s="34" t="s">
        <v>366</v>
      </c>
      <c r="AZ13" s="23">
        <v>0</v>
      </c>
      <c r="BA13" s="9">
        <f t="shared" si="15"/>
        <v>0</v>
      </c>
      <c r="BB13" s="32" t="s">
        <v>388</v>
      </c>
      <c r="BC13" s="5">
        <v>0.25</v>
      </c>
      <c r="BD13" s="9">
        <f t="shared" si="16"/>
        <v>1.25</v>
      </c>
      <c r="BE13" s="7" t="s">
        <v>408</v>
      </c>
      <c r="BF13" s="49">
        <v>1</v>
      </c>
      <c r="BG13" s="9">
        <f t="shared" si="17"/>
        <v>5</v>
      </c>
      <c r="BH13" s="32" t="s">
        <v>431</v>
      </c>
      <c r="BI13" s="23">
        <v>0</v>
      </c>
      <c r="BJ13" s="53">
        <f t="shared" si="18"/>
        <v>0</v>
      </c>
      <c r="BK13" s="11" t="s">
        <v>452</v>
      </c>
      <c r="BL13" s="68">
        <v>0</v>
      </c>
      <c r="BM13" s="9">
        <f t="shared" si="19"/>
        <v>0</v>
      </c>
      <c r="BN13" s="34" t="s">
        <v>468</v>
      </c>
      <c r="BO13" s="23">
        <v>0</v>
      </c>
      <c r="BP13" s="9">
        <f t="shared" si="20"/>
        <v>0</v>
      </c>
      <c r="BQ13" s="34" t="s">
        <v>452</v>
      </c>
      <c r="BR13" s="5">
        <v>0.25</v>
      </c>
      <c r="BS13" s="9">
        <f t="shared" si="21"/>
        <v>1.25</v>
      </c>
      <c r="BT13" s="34" t="s">
        <v>498</v>
      </c>
      <c r="BU13" s="23">
        <v>0</v>
      </c>
      <c r="BV13" s="9">
        <f t="shared" si="22"/>
        <v>0</v>
      </c>
      <c r="BW13" s="32" t="s">
        <v>518</v>
      </c>
      <c r="BX13" s="23">
        <v>0</v>
      </c>
      <c r="BY13" s="9">
        <f t="shared" si="23"/>
        <v>0</v>
      </c>
      <c r="BZ13" s="34" t="s">
        <v>539</v>
      </c>
      <c r="CA13" s="23">
        <v>0</v>
      </c>
      <c r="CB13" s="9">
        <f t="shared" si="24"/>
        <v>0</v>
      </c>
      <c r="CC13" s="32" t="s">
        <v>539</v>
      </c>
      <c r="CD13" s="23">
        <v>0</v>
      </c>
      <c r="CE13" s="9">
        <f t="shared" si="25"/>
        <v>0</v>
      </c>
      <c r="CF13" s="34" t="s">
        <v>539</v>
      </c>
      <c r="CG13" s="23">
        <v>0</v>
      </c>
      <c r="CH13" s="9">
        <f t="shared" si="26"/>
        <v>0</v>
      </c>
      <c r="CI13" s="34" t="s">
        <v>539</v>
      </c>
      <c r="CJ13" s="23">
        <v>0</v>
      </c>
      <c r="CK13" s="9">
        <f t="shared" si="27"/>
        <v>0</v>
      </c>
      <c r="CL13" s="7" t="s">
        <v>539</v>
      </c>
      <c r="CM13" s="23">
        <v>0</v>
      </c>
      <c r="CN13" s="9">
        <f t="shared" si="28"/>
        <v>0</v>
      </c>
      <c r="CO13" s="7" t="s">
        <v>539</v>
      </c>
      <c r="CP13" s="23">
        <v>0</v>
      </c>
      <c r="CQ13" s="9">
        <f t="shared" si="29"/>
        <v>0</v>
      </c>
      <c r="CR13" s="7" t="s">
        <v>539</v>
      </c>
      <c r="CS13" s="23">
        <v>0</v>
      </c>
      <c r="CT13" s="9">
        <f t="shared" si="30"/>
        <v>0</v>
      </c>
      <c r="CU13" s="7" t="s">
        <v>539</v>
      </c>
      <c r="CV13" s="23">
        <v>0</v>
      </c>
      <c r="CW13" s="9">
        <f t="shared" si="31"/>
        <v>0</v>
      </c>
      <c r="CX13" s="7" t="s">
        <v>539</v>
      </c>
      <c r="CY13" s="23">
        <v>0</v>
      </c>
      <c r="CZ13" s="9">
        <f t="shared" si="32"/>
        <v>0</v>
      </c>
      <c r="DA13" s="7" t="s">
        <v>539</v>
      </c>
      <c r="DB13" s="51">
        <v>0.5</v>
      </c>
      <c r="DC13" s="9">
        <f t="shared" si="33"/>
        <v>2.5</v>
      </c>
      <c r="DD13" s="32" t="s">
        <v>708</v>
      </c>
      <c r="DE13" s="23">
        <v>0</v>
      </c>
      <c r="DF13" s="9">
        <f t="shared" si="34"/>
        <v>0</v>
      </c>
      <c r="DG13" s="7" t="s">
        <v>539</v>
      </c>
      <c r="DH13" s="68">
        <v>0</v>
      </c>
      <c r="DI13" s="9">
        <f t="shared" si="35"/>
        <v>0</v>
      </c>
      <c r="DJ13" s="7" t="s">
        <v>740</v>
      </c>
    </row>
    <row r="14" spans="2:114" ht="195" x14ac:dyDescent="0.25">
      <c r="B14" s="56"/>
      <c r="C14" s="7" t="s">
        <v>33</v>
      </c>
      <c r="D14" s="7" t="s">
        <v>34</v>
      </c>
      <c r="E14" s="14">
        <v>4</v>
      </c>
      <c r="F14" s="5" t="s">
        <v>6</v>
      </c>
      <c r="G14" s="6">
        <v>0.25</v>
      </c>
      <c r="H14" s="9">
        <f t="shared" si="0"/>
        <v>1</v>
      </c>
      <c r="I14" s="7" t="s">
        <v>71</v>
      </c>
      <c r="J14" s="22">
        <v>0.5</v>
      </c>
      <c r="K14" s="9">
        <f t="shared" si="1"/>
        <v>2</v>
      </c>
      <c r="L14" s="7" t="s">
        <v>92</v>
      </c>
      <c r="M14" s="22">
        <v>0.5</v>
      </c>
      <c r="N14" s="9">
        <f t="shared" si="2"/>
        <v>2</v>
      </c>
      <c r="O14" s="7" t="s">
        <v>113</v>
      </c>
      <c r="P14" s="5">
        <v>0.25</v>
      </c>
      <c r="Q14" s="9">
        <f t="shared" si="3"/>
        <v>1</v>
      </c>
      <c r="R14" s="11" t="s">
        <v>134</v>
      </c>
      <c r="S14" s="22">
        <v>0.5</v>
      </c>
      <c r="T14" s="9">
        <f t="shared" si="4"/>
        <v>2</v>
      </c>
      <c r="U14" s="7" t="s">
        <v>154</v>
      </c>
      <c r="V14" s="22">
        <v>0.5</v>
      </c>
      <c r="W14" s="9">
        <f t="shared" si="5"/>
        <v>2</v>
      </c>
      <c r="X14" s="32" t="s">
        <v>177</v>
      </c>
      <c r="Y14" s="22">
        <v>0.5</v>
      </c>
      <c r="Z14" s="9">
        <f t="shared" si="6"/>
        <v>2</v>
      </c>
      <c r="AA14" s="34" t="s">
        <v>199</v>
      </c>
      <c r="AB14" s="20">
        <v>0.75</v>
      </c>
      <c r="AC14" s="9">
        <f t="shared" si="7"/>
        <v>3</v>
      </c>
      <c r="AD14" s="34" t="s">
        <v>220</v>
      </c>
      <c r="AE14" s="20">
        <v>0.75</v>
      </c>
      <c r="AF14" s="9">
        <f t="shared" si="8"/>
        <v>3</v>
      </c>
      <c r="AG14" s="11" t="s">
        <v>241</v>
      </c>
      <c r="AH14" s="23">
        <v>0</v>
      </c>
      <c r="AI14" s="9">
        <f t="shared" si="9"/>
        <v>0</v>
      </c>
      <c r="AJ14" s="34" t="s">
        <v>262</v>
      </c>
      <c r="AK14" s="23">
        <v>0</v>
      </c>
      <c r="AL14" s="9">
        <f t="shared" si="10"/>
        <v>0</v>
      </c>
      <c r="AM14" s="34" t="s">
        <v>262</v>
      </c>
      <c r="AN14" s="20">
        <v>0.75</v>
      </c>
      <c r="AO14" s="9">
        <f t="shared" si="11"/>
        <v>3</v>
      </c>
      <c r="AP14" s="34" t="s">
        <v>300</v>
      </c>
      <c r="AQ14" s="22">
        <v>0.5</v>
      </c>
      <c r="AR14" s="9">
        <f t="shared" si="12"/>
        <v>2</v>
      </c>
      <c r="AS14" s="34" t="s">
        <v>323</v>
      </c>
      <c r="AT14" s="26">
        <v>1</v>
      </c>
      <c r="AU14" s="9">
        <f t="shared" si="13"/>
        <v>4</v>
      </c>
      <c r="AV14" s="7" t="s">
        <v>345</v>
      </c>
      <c r="AW14" s="22">
        <v>0.5</v>
      </c>
      <c r="AX14" s="9">
        <f t="shared" si="14"/>
        <v>2</v>
      </c>
      <c r="AY14" s="34" t="s">
        <v>367</v>
      </c>
      <c r="AZ14" s="23">
        <v>0</v>
      </c>
      <c r="BA14" s="9">
        <f t="shared" si="15"/>
        <v>0</v>
      </c>
      <c r="BB14" s="32" t="s">
        <v>389</v>
      </c>
      <c r="BC14" s="5">
        <v>0.25</v>
      </c>
      <c r="BD14" s="9">
        <f t="shared" si="16"/>
        <v>1</v>
      </c>
      <c r="BE14" s="7" t="s">
        <v>409</v>
      </c>
      <c r="BF14" s="49">
        <v>1</v>
      </c>
      <c r="BG14" s="9">
        <f t="shared" si="17"/>
        <v>4</v>
      </c>
      <c r="BH14" s="32" t="s">
        <v>432</v>
      </c>
      <c r="BI14" s="23">
        <v>0</v>
      </c>
      <c r="BJ14" s="53">
        <f t="shared" si="18"/>
        <v>0</v>
      </c>
      <c r="BK14" s="11" t="s">
        <v>453</v>
      </c>
      <c r="BL14" s="68">
        <v>0</v>
      </c>
      <c r="BM14" s="9">
        <f t="shared" si="19"/>
        <v>0</v>
      </c>
      <c r="BN14" s="34" t="s">
        <v>389</v>
      </c>
      <c r="BO14" s="23">
        <v>0</v>
      </c>
      <c r="BP14" s="9">
        <f t="shared" si="20"/>
        <v>0</v>
      </c>
      <c r="BQ14" s="34" t="s">
        <v>482</v>
      </c>
      <c r="BR14" s="23">
        <v>0</v>
      </c>
      <c r="BS14" s="9">
        <f t="shared" si="21"/>
        <v>0</v>
      </c>
      <c r="BT14" s="34" t="s">
        <v>499</v>
      </c>
      <c r="BU14" s="20">
        <v>0.75</v>
      </c>
      <c r="BV14" s="9">
        <f t="shared" si="22"/>
        <v>3</v>
      </c>
      <c r="BW14" s="32" t="s">
        <v>519</v>
      </c>
      <c r="BX14" s="5">
        <v>0.25</v>
      </c>
      <c r="BY14" s="9">
        <f t="shared" si="23"/>
        <v>1</v>
      </c>
      <c r="BZ14" s="34" t="s">
        <v>540</v>
      </c>
      <c r="CA14" s="5">
        <v>0.25</v>
      </c>
      <c r="CB14" s="9">
        <f t="shared" si="24"/>
        <v>1</v>
      </c>
      <c r="CC14" s="32" t="s">
        <v>561</v>
      </c>
      <c r="CD14" s="22">
        <v>0.5</v>
      </c>
      <c r="CE14" s="9">
        <f t="shared" si="25"/>
        <v>2</v>
      </c>
      <c r="CF14" s="34" t="s">
        <v>579</v>
      </c>
      <c r="CG14" s="5">
        <v>0.25</v>
      </c>
      <c r="CH14" s="9">
        <f t="shared" si="26"/>
        <v>1</v>
      </c>
      <c r="CI14" s="34" t="s">
        <v>595</v>
      </c>
      <c r="CJ14" s="20">
        <v>0.75</v>
      </c>
      <c r="CK14" s="9">
        <f t="shared" si="27"/>
        <v>3</v>
      </c>
      <c r="CL14" s="7" t="s">
        <v>610</v>
      </c>
      <c r="CM14" s="20">
        <v>0.75</v>
      </c>
      <c r="CN14" s="9">
        <f t="shared" si="28"/>
        <v>3</v>
      </c>
      <c r="CO14" s="7" t="s">
        <v>628</v>
      </c>
      <c r="CP14" s="22">
        <v>0.5</v>
      </c>
      <c r="CQ14" s="9">
        <f t="shared" si="29"/>
        <v>2</v>
      </c>
      <c r="CR14" s="7" t="s">
        <v>645</v>
      </c>
      <c r="CS14" s="20">
        <v>0.75</v>
      </c>
      <c r="CT14" s="9">
        <f t="shared" si="30"/>
        <v>3</v>
      </c>
      <c r="CU14" s="7" t="s">
        <v>662</v>
      </c>
      <c r="CV14" s="22">
        <v>0.5</v>
      </c>
      <c r="CW14" s="9">
        <f t="shared" si="31"/>
        <v>2</v>
      </c>
      <c r="CX14" s="7" t="s">
        <v>678</v>
      </c>
      <c r="CY14" s="23">
        <v>0</v>
      </c>
      <c r="CZ14" s="9">
        <f t="shared" si="32"/>
        <v>0</v>
      </c>
      <c r="DA14" s="7" t="s">
        <v>693</v>
      </c>
      <c r="DB14" s="50">
        <v>0.75</v>
      </c>
      <c r="DC14" s="9">
        <f t="shared" si="33"/>
        <v>3</v>
      </c>
      <c r="DD14" s="32" t="s">
        <v>709</v>
      </c>
      <c r="DE14" s="23">
        <v>0</v>
      </c>
      <c r="DF14" s="9">
        <f t="shared" si="34"/>
        <v>0</v>
      </c>
      <c r="DG14" s="7" t="s">
        <v>722</v>
      </c>
      <c r="DH14" s="69">
        <v>0.25</v>
      </c>
      <c r="DI14" s="9">
        <f t="shared" si="35"/>
        <v>1</v>
      </c>
      <c r="DJ14" s="7" t="s">
        <v>741</v>
      </c>
    </row>
    <row r="15" spans="2:114" ht="195" x14ac:dyDescent="0.25">
      <c r="B15" s="56"/>
      <c r="C15" s="7" t="s">
        <v>35</v>
      </c>
      <c r="D15" s="7" t="s">
        <v>36</v>
      </c>
      <c r="E15" s="14">
        <v>3</v>
      </c>
      <c r="F15" s="23" t="s">
        <v>7</v>
      </c>
      <c r="G15" s="15">
        <v>0.5</v>
      </c>
      <c r="H15" s="9">
        <f t="shared" si="0"/>
        <v>1.5</v>
      </c>
      <c r="I15" s="7" t="s">
        <v>72</v>
      </c>
      <c r="J15" s="20">
        <v>0.75</v>
      </c>
      <c r="K15" s="9">
        <f t="shared" si="1"/>
        <v>2.25</v>
      </c>
      <c r="L15" s="7" t="s">
        <v>93</v>
      </c>
      <c r="M15" s="20">
        <v>0.75</v>
      </c>
      <c r="N15" s="9">
        <f t="shared" si="2"/>
        <v>2.25</v>
      </c>
      <c r="O15" s="7" t="s">
        <v>114</v>
      </c>
      <c r="P15" s="22">
        <v>0.5</v>
      </c>
      <c r="Q15" s="9">
        <f t="shared" si="3"/>
        <v>1.5</v>
      </c>
      <c r="R15" s="11" t="s">
        <v>135</v>
      </c>
      <c r="S15" s="20">
        <v>0.75</v>
      </c>
      <c r="T15" s="9">
        <f t="shared" si="4"/>
        <v>2.25</v>
      </c>
      <c r="U15" s="7" t="s">
        <v>155</v>
      </c>
      <c r="V15" s="20">
        <v>0.75</v>
      </c>
      <c r="W15" s="9">
        <f t="shared" si="5"/>
        <v>2.25</v>
      </c>
      <c r="X15" s="32" t="s">
        <v>178</v>
      </c>
      <c r="Y15" s="26">
        <v>1</v>
      </c>
      <c r="Z15" s="9">
        <f t="shared" si="6"/>
        <v>3</v>
      </c>
      <c r="AA15" s="34" t="s">
        <v>200</v>
      </c>
      <c r="AB15" s="22">
        <v>0.5</v>
      </c>
      <c r="AC15" s="9">
        <f t="shared" si="7"/>
        <v>1.5</v>
      </c>
      <c r="AD15" s="34" t="s">
        <v>221</v>
      </c>
      <c r="AE15" s="20">
        <v>0.75</v>
      </c>
      <c r="AF15" s="9">
        <f t="shared" si="8"/>
        <v>2.25</v>
      </c>
      <c r="AG15" s="11" t="s">
        <v>242</v>
      </c>
      <c r="AH15" s="5">
        <v>0.25</v>
      </c>
      <c r="AI15" s="9">
        <f t="shared" si="9"/>
        <v>0.75</v>
      </c>
      <c r="AJ15" s="34" t="s">
        <v>263</v>
      </c>
      <c r="AK15" s="22">
        <v>0.5</v>
      </c>
      <c r="AL15" s="9">
        <f t="shared" si="10"/>
        <v>1.5</v>
      </c>
      <c r="AM15" s="34" t="s">
        <v>281</v>
      </c>
      <c r="AN15" s="22">
        <v>0.5</v>
      </c>
      <c r="AO15" s="9">
        <f t="shared" si="11"/>
        <v>1.5</v>
      </c>
      <c r="AP15" s="34" t="s">
        <v>301</v>
      </c>
      <c r="AQ15" s="5">
        <v>0.25</v>
      </c>
      <c r="AR15" s="9">
        <f t="shared" si="12"/>
        <v>0.75</v>
      </c>
      <c r="AS15" s="34" t="s">
        <v>324</v>
      </c>
      <c r="AT15" s="26">
        <v>1</v>
      </c>
      <c r="AU15" s="9">
        <f t="shared" si="13"/>
        <v>3</v>
      </c>
      <c r="AV15" s="7" t="s">
        <v>346</v>
      </c>
      <c r="AW15" s="23">
        <v>0</v>
      </c>
      <c r="AX15" s="9">
        <f t="shared" si="14"/>
        <v>0</v>
      </c>
      <c r="AY15" s="34" t="s">
        <v>368</v>
      </c>
      <c r="AZ15" s="5">
        <v>0.25</v>
      </c>
      <c r="BA15" s="9">
        <f t="shared" si="15"/>
        <v>0.75</v>
      </c>
      <c r="BB15" s="32" t="s">
        <v>390</v>
      </c>
      <c r="BC15" s="5">
        <v>0.25</v>
      </c>
      <c r="BD15" s="9">
        <f t="shared" si="16"/>
        <v>0.75</v>
      </c>
      <c r="BE15" s="7" t="s">
        <v>410</v>
      </c>
      <c r="BF15" s="49">
        <v>1</v>
      </c>
      <c r="BG15" s="9">
        <f t="shared" si="17"/>
        <v>3</v>
      </c>
      <c r="BH15" s="32" t="s">
        <v>433</v>
      </c>
      <c r="BI15" s="23">
        <v>0</v>
      </c>
      <c r="BJ15" s="53">
        <f t="shared" si="18"/>
        <v>0</v>
      </c>
      <c r="BK15" s="11" t="s">
        <v>368</v>
      </c>
      <c r="BL15" s="68">
        <v>0</v>
      </c>
      <c r="BM15" s="9">
        <f t="shared" si="19"/>
        <v>0</v>
      </c>
      <c r="BN15" s="34" t="s">
        <v>368</v>
      </c>
      <c r="BO15" s="23">
        <v>0</v>
      </c>
      <c r="BP15" s="9">
        <f t="shared" si="20"/>
        <v>0</v>
      </c>
      <c r="BQ15" s="34" t="s">
        <v>368</v>
      </c>
      <c r="BR15" s="5">
        <v>0.25</v>
      </c>
      <c r="BS15" s="9">
        <f t="shared" si="21"/>
        <v>0.75</v>
      </c>
      <c r="BT15" s="34" t="s">
        <v>500</v>
      </c>
      <c r="BU15" s="20">
        <v>0.75</v>
      </c>
      <c r="BV15" s="9">
        <f t="shared" si="22"/>
        <v>2.25</v>
      </c>
      <c r="BW15" s="32" t="s">
        <v>520</v>
      </c>
      <c r="BX15" s="23">
        <v>0</v>
      </c>
      <c r="BY15" s="9">
        <f t="shared" si="23"/>
        <v>0</v>
      </c>
      <c r="BZ15" s="34" t="s">
        <v>541</v>
      </c>
      <c r="CA15" s="5">
        <v>0.25</v>
      </c>
      <c r="CB15" s="9">
        <f t="shared" si="24"/>
        <v>0.75</v>
      </c>
      <c r="CC15" s="32" t="s">
        <v>562</v>
      </c>
      <c r="CD15" s="22">
        <v>0.5</v>
      </c>
      <c r="CE15" s="9">
        <f t="shared" si="25"/>
        <v>1.5</v>
      </c>
      <c r="CF15" s="34" t="s">
        <v>580</v>
      </c>
      <c r="CG15" s="5">
        <v>0.25</v>
      </c>
      <c r="CH15" s="9">
        <f t="shared" si="26"/>
        <v>0.75</v>
      </c>
      <c r="CI15" s="34" t="s">
        <v>596</v>
      </c>
      <c r="CJ15" s="22">
        <v>0.5</v>
      </c>
      <c r="CK15" s="9">
        <f t="shared" si="27"/>
        <v>1.5</v>
      </c>
      <c r="CL15" s="7" t="s">
        <v>611</v>
      </c>
      <c r="CM15" s="22">
        <v>0.5</v>
      </c>
      <c r="CN15" s="9">
        <f t="shared" si="28"/>
        <v>1.5</v>
      </c>
      <c r="CO15" s="7" t="s">
        <v>629</v>
      </c>
      <c r="CP15" s="22">
        <v>0.5</v>
      </c>
      <c r="CQ15" s="9">
        <f t="shared" si="29"/>
        <v>1.5</v>
      </c>
      <c r="CR15" s="7" t="s">
        <v>646</v>
      </c>
      <c r="CS15" s="20">
        <v>0.75</v>
      </c>
      <c r="CT15" s="9">
        <f t="shared" si="30"/>
        <v>2.25</v>
      </c>
      <c r="CU15" s="7" t="s">
        <v>663</v>
      </c>
      <c r="CV15" s="20">
        <v>0.75</v>
      </c>
      <c r="CW15" s="9">
        <f t="shared" si="31"/>
        <v>2.25</v>
      </c>
      <c r="CX15" s="7" t="s">
        <v>679</v>
      </c>
      <c r="CY15" s="22">
        <v>0.5</v>
      </c>
      <c r="CZ15" s="9">
        <f t="shared" si="32"/>
        <v>1.5</v>
      </c>
      <c r="DA15" s="7" t="s">
        <v>694</v>
      </c>
      <c r="DB15" s="69">
        <v>0.25</v>
      </c>
      <c r="DC15" s="9">
        <f t="shared" si="33"/>
        <v>0.75</v>
      </c>
      <c r="DD15" s="32" t="s">
        <v>710</v>
      </c>
      <c r="DE15" s="5">
        <v>0.25</v>
      </c>
      <c r="DF15" s="9">
        <f t="shared" si="34"/>
        <v>0.75</v>
      </c>
      <c r="DG15" s="7" t="s">
        <v>723</v>
      </c>
      <c r="DH15" s="69">
        <v>0.25</v>
      </c>
      <c r="DI15" s="9">
        <f t="shared" si="35"/>
        <v>0.75</v>
      </c>
      <c r="DJ15" s="7" t="s">
        <v>742</v>
      </c>
    </row>
    <row r="16" spans="2:114" ht="240" x14ac:dyDescent="0.25">
      <c r="B16" s="56" t="s">
        <v>37</v>
      </c>
      <c r="C16" s="7" t="s">
        <v>38</v>
      </c>
      <c r="D16" s="7" t="s">
        <v>39</v>
      </c>
      <c r="E16" s="14">
        <v>6</v>
      </c>
      <c r="F16" s="21" t="s">
        <v>4</v>
      </c>
      <c r="G16" s="17">
        <v>0</v>
      </c>
      <c r="H16" s="9">
        <f t="shared" si="0"/>
        <v>0</v>
      </c>
      <c r="I16" s="7" t="s">
        <v>73</v>
      </c>
      <c r="J16" s="22">
        <v>0.5</v>
      </c>
      <c r="K16" s="9">
        <f t="shared" si="1"/>
        <v>3</v>
      </c>
      <c r="L16" s="7" t="s">
        <v>94</v>
      </c>
      <c r="M16" s="26">
        <v>1</v>
      </c>
      <c r="N16" s="9">
        <f t="shared" si="2"/>
        <v>6</v>
      </c>
      <c r="O16" s="7" t="s">
        <v>115</v>
      </c>
      <c r="P16" s="23">
        <v>0</v>
      </c>
      <c r="Q16" s="9">
        <f t="shared" si="3"/>
        <v>0</v>
      </c>
      <c r="R16" s="11" t="s">
        <v>136</v>
      </c>
      <c r="S16" s="20">
        <v>0.75</v>
      </c>
      <c r="T16" s="9">
        <f t="shared" si="4"/>
        <v>4.5</v>
      </c>
      <c r="U16" s="7" t="s">
        <v>156</v>
      </c>
      <c r="V16" s="23">
        <v>0</v>
      </c>
      <c r="W16" s="9">
        <f t="shared" si="5"/>
        <v>0</v>
      </c>
      <c r="X16" s="32" t="s">
        <v>179</v>
      </c>
      <c r="Y16" s="23">
        <v>0</v>
      </c>
      <c r="Z16" s="9">
        <f t="shared" si="6"/>
        <v>0</v>
      </c>
      <c r="AA16" s="34" t="s">
        <v>201</v>
      </c>
      <c r="AB16" s="20">
        <v>0.75</v>
      </c>
      <c r="AC16" s="9">
        <f t="shared" si="7"/>
        <v>4.5</v>
      </c>
      <c r="AD16" s="34" t="s">
        <v>222</v>
      </c>
      <c r="AE16" s="20">
        <v>0.75</v>
      </c>
      <c r="AF16" s="9">
        <f t="shared" si="8"/>
        <v>4.5</v>
      </c>
      <c r="AG16" s="11" t="s">
        <v>243</v>
      </c>
      <c r="AH16" s="23">
        <v>0</v>
      </c>
      <c r="AI16" s="9">
        <f t="shared" si="9"/>
        <v>0</v>
      </c>
      <c r="AJ16" s="34" t="s">
        <v>264</v>
      </c>
      <c r="AK16" s="23">
        <v>0</v>
      </c>
      <c r="AL16" s="9">
        <f t="shared" si="10"/>
        <v>0</v>
      </c>
      <c r="AM16" s="34" t="s">
        <v>264</v>
      </c>
      <c r="AN16" s="20">
        <v>0.75</v>
      </c>
      <c r="AO16" s="9">
        <f t="shared" si="11"/>
        <v>4.5</v>
      </c>
      <c r="AP16" s="34" t="s">
        <v>302</v>
      </c>
      <c r="AQ16" s="23">
        <v>0</v>
      </c>
      <c r="AR16" s="9">
        <f t="shared" si="12"/>
        <v>0</v>
      </c>
      <c r="AS16" s="34" t="s">
        <v>325</v>
      </c>
      <c r="AT16" s="20">
        <v>0.75</v>
      </c>
      <c r="AU16" s="9">
        <f t="shared" si="13"/>
        <v>4.5</v>
      </c>
      <c r="AV16" s="7" t="s">
        <v>347</v>
      </c>
      <c r="AW16" s="5">
        <v>0.25</v>
      </c>
      <c r="AX16" s="9">
        <f t="shared" si="14"/>
        <v>1.5</v>
      </c>
      <c r="AY16" s="34" t="s">
        <v>369</v>
      </c>
      <c r="AZ16" s="5">
        <v>0.25</v>
      </c>
      <c r="BA16" s="9">
        <f t="shared" si="15"/>
        <v>1.5</v>
      </c>
      <c r="BB16" s="32" t="s">
        <v>391</v>
      </c>
      <c r="BC16" s="20">
        <v>0.75</v>
      </c>
      <c r="BD16" s="9">
        <f t="shared" si="16"/>
        <v>4.5</v>
      </c>
      <c r="BE16" s="7" t="s">
        <v>411</v>
      </c>
      <c r="BF16" s="50">
        <v>0.75</v>
      </c>
      <c r="BG16" s="9">
        <f t="shared" si="17"/>
        <v>4.5</v>
      </c>
      <c r="BH16" s="32" t="s">
        <v>434</v>
      </c>
      <c r="BI16" s="23">
        <v>0</v>
      </c>
      <c r="BJ16" s="53">
        <f t="shared" si="18"/>
        <v>0</v>
      </c>
      <c r="BK16" s="11" t="s">
        <v>454</v>
      </c>
      <c r="BL16" s="68">
        <v>0</v>
      </c>
      <c r="BM16" s="9">
        <f t="shared" si="19"/>
        <v>0</v>
      </c>
      <c r="BN16" s="34" t="s">
        <v>454</v>
      </c>
      <c r="BO16" s="20">
        <v>0.75</v>
      </c>
      <c r="BP16" s="9">
        <f t="shared" si="20"/>
        <v>4.5</v>
      </c>
      <c r="BQ16" s="34" t="s">
        <v>483</v>
      </c>
      <c r="BR16" s="23">
        <v>0</v>
      </c>
      <c r="BS16" s="9">
        <f t="shared" si="21"/>
        <v>0</v>
      </c>
      <c r="BT16" s="34" t="s">
        <v>454</v>
      </c>
      <c r="BU16" s="22">
        <v>0.5</v>
      </c>
      <c r="BV16" s="9">
        <f t="shared" si="22"/>
        <v>3</v>
      </c>
      <c r="BW16" s="32" t="s">
        <v>521</v>
      </c>
      <c r="BX16" s="23">
        <v>0</v>
      </c>
      <c r="BY16" s="9">
        <f t="shared" si="23"/>
        <v>0</v>
      </c>
      <c r="BZ16" s="34" t="s">
        <v>542</v>
      </c>
      <c r="CA16" s="23">
        <v>0</v>
      </c>
      <c r="CB16" s="9">
        <f t="shared" si="24"/>
        <v>0</v>
      </c>
      <c r="CC16" s="32" t="s">
        <v>563</v>
      </c>
      <c r="CD16" s="5">
        <v>0.25</v>
      </c>
      <c r="CE16" s="9">
        <f t="shared" si="25"/>
        <v>1.5</v>
      </c>
      <c r="CF16" s="34" t="s">
        <v>581</v>
      </c>
      <c r="CG16" s="5">
        <v>0.25</v>
      </c>
      <c r="CH16" s="9">
        <f t="shared" si="26"/>
        <v>1.5</v>
      </c>
      <c r="CI16" s="34" t="s">
        <v>597</v>
      </c>
      <c r="CJ16" s="5">
        <v>0.25</v>
      </c>
      <c r="CK16" s="9">
        <f t="shared" si="27"/>
        <v>1.5</v>
      </c>
      <c r="CL16" s="7" t="s">
        <v>612</v>
      </c>
      <c r="CM16" s="5">
        <v>0.25</v>
      </c>
      <c r="CN16" s="9">
        <f t="shared" si="28"/>
        <v>1.5</v>
      </c>
      <c r="CO16" s="7" t="s">
        <v>630</v>
      </c>
      <c r="CP16" s="5">
        <v>0.25</v>
      </c>
      <c r="CQ16" s="9">
        <f t="shared" si="29"/>
        <v>1.5</v>
      </c>
      <c r="CR16" s="7" t="s">
        <v>647</v>
      </c>
      <c r="CS16" s="22">
        <v>0.5</v>
      </c>
      <c r="CT16" s="9">
        <f t="shared" si="30"/>
        <v>3</v>
      </c>
      <c r="CU16" s="7" t="s">
        <v>664</v>
      </c>
      <c r="CV16" s="20">
        <v>0.75</v>
      </c>
      <c r="CW16" s="9">
        <f t="shared" si="31"/>
        <v>4.5</v>
      </c>
      <c r="CX16" s="7" t="s">
        <v>680</v>
      </c>
      <c r="CY16" s="23">
        <v>0</v>
      </c>
      <c r="CZ16" s="9">
        <f t="shared" si="32"/>
        <v>0</v>
      </c>
      <c r="DA16" s="7" t="s">
        <v>563</v>
      </c>
      <c r="DB16" s="51">
        <v>0.5</v>
      </c>
      <c r="DC16" s="9">
        <f t="shared" si="33"/>
        <v>3</v>
      </c>
      <c r="DD16" s="32" t="s">
        <v>711</v>
      </c>
      <c r="DE16" s="23">
        <v>0</v>
      </c>
      <c r="DF16" s="9">
        <f t="shared" si="34"/>
        <v>0</v>
      </c>
      <c r="DG16" s="7" t="s">
        <v>563</v>
      </c>
      <c r="DH16" s="69">
        <v>0.25</v>
      </c>
      <c r="DI16" s="9">
        <f t="shared" si="35"/>
        <v>1.5</v>
      </c>
      <c r="DJ16" s="7" t="s">
        <v>743</v>
      </c>
    </row>
    <row r="17" spans="2:114" ht="195" x14ac:dyDescent="0.25">
      <c r="B17" s="56"/>
      <c r="C17" s="7" t="s">
        <v>40</v>
      </c>
      <c r="D17" s="7" t="s">
        <v>41</v>
      </c>
      <c r="E17" s="14">
        <v>5</v>
      </c>
      <c r="F17" s="22" t="s">
        <v>58</v>
      </c>
      <c r="G17" s="15">
        <v>0.5</v>
      </c>
      <c r="H17" s="9">
        <f t="shared" si="0"/>
        <v>2.5</v>
      </c>
      <c r="I17" s="7" t="s">
        <v>74</v>
      </c>
      <c r="J17" s="20">
        <v>0.75</v>
      </c>
      <c r="K17" s="9">
        <f t="shared" si="1"/>
        <v>3.75</v>
      </c>
      <c r="L17" s="7" t="s">
        <v>95</v>
      </c>
      <c r="M17" s="20">
        <v>0.75</v>
      </c>
      <c r="N17" s="9">
        <f t="shared" si="2"/>
        <v>3.75</v>
      </c>
      <c r="O17" s="7" t="s">
        <v>116</v>
      </c>
      <c r="P17" s="22">
        <v>0.5</v>
      </c>
      <c r="Q17" s="9">
        <f t="shared" si="3"/>
        <v>2.5</v>
      </c>
      <c r="R17" s="11" t="s">
        <v>137</v>
      </c>
      <c r="S17" s="20">
        <v>0.75</v>
      </c>
      <c r="T17" s="9">
        <f t="shared" si="4"/>
        <v>3.75</v>
      </c>
      <c r="U17" s="7" t="s">
        <v>157</v>
      </c>
      <c r="V17" s="22">
        <v>0.5</v>
      </c>
      <c r="W17" s="9">
        <f t="shared" si="5"/>
        <v>2.5</v>
      </c>
      <c r="X17" s="32" t="s">
        <v>180</v>
      </c>
      <c r="Y17" s="20">
        <v>0.75</v>
      </c>
      <c r="Z17" s="9">
        <f t="shared" si="6"/>
        <v>3.75</v>
      </c>
      <c r="AA17" s="34" t="s">
        <v>202</v>
      </c>
      <c r="AB17" s="22">
        <v>0.5</v>
      </c>
      <c r="AC17" s="9">
        <f t="shared" si="7"/>
        <v>2.5</v>
      </c>
      <c r="AD17" s="34" t="s">
        <v>223</v>
      </c>
      <c r="AE17" s="20">
        <v>0.75</v>
      </c>
      <c r="AF17" s="9">
        <f t="shared" si="8"/>
        <v>3.75</v>
      </c>
      <c r="AG17" s="11" t="s">
        <v>244</v>
      </c>
      <c r="AH17" s="23">
        <v>0</v>
      </c>
      <c r="AI17" s="9">
        <f t="shared" si="9"/>
        <v>0</v>
      </c>
      <c r="AJ17" s="34" t="s">
        <v>265</v>
      </c>
      <c r="AK17" s="5">
        <v>0.25</v>
      </c>
      <c r="AL17" s="9">
        <f t="shared" si="10"/>
        <v>1.25</v>
      </c>
      <c r="AM17" s="34" t="s">
        <v>282</v>
      </c>
      <c r="AN17" s="20">
        <v>0.75</v>
      </c>
      <c r="AO17" s="9">
        <f t="shared" si="11"/>
        <v>3.75</v>
      </c>
      <c r="AP17" s="34" t="s">
        <v>303</v>
      </c>
      <c r="AQ17" s="5">
        <v>0.25</v>
      </c>
      <c r="AR17" s="9">
        <f t="shared" si="12"/>
        <v>1.25</v>
      </c>
      <c r="AS17" s="34" t="s">
        <v>326</v>
      </c>
      <c r="AT17" s="26">
        <v>1</v>
      </c>
      <c r="AU17" s="9">
        <f t="shared" si="13"/>
        <v>5</v>
      </c>
      <c r="AV17" s="7" t="s">
        <v>348</v>
      </c>
      <c r="AW17" s="5">
        <v>0.25</v>
      </c>
      <c r="AX17" s="9">
        <f t="shared" si="14"/>
        <v>1.25</v>
      </c>
      <c r="AY17" s="34" t="s">
        <v>370</v>
      </c>
      <c r="AZ17" s="5">
        <v>0.25</v>
      </c>
      <c r="BA17" s="9">
        <f t="shared" si="15"/>
        <v>1.25</v>
      </c>
      <c r="BB17" s="32" t="s">
        <v>392</v>
      </c>
      <c r="BC17" s="22">
        <v>0.5</v>
      </c>
      <c r="BD17" s="9">
        <f t="shared" si="16"/>
        <v>2.5</v>
      </c>
      <c r="BE17" s="7" t="s">
        <v>412</v>
      </c>
      <c r="BF17" s="49">
        <v>1</v>
      </c>
      <c r="BG17" s="9">
        <f t="shared" si="17"/>
        <v>5</v>
      </c>
      <c r="BH17" s="32" t="s">
        <v>435</v>
      </c>
      <c r="BI17" s="5">
        <v>0.25</v>
      </c>
      <c r="BJ17" s="53">
        <f t="shared" si="18"/>
        <v>1.25</v>
      </c>
      <c r="BK17" s="11" t="s">
        <v>455</v>
      </c>
      <c r="BL17" s="68">
        <v>0</v>
      </c>
      <c r="BM17" s="9">
        <f t="shared" si="19"/>
        <v>0</v>
      </c>
      <c r="BN17" s="34" t="s">
        <v>469</v>
      </c>
      <c r="BO17" s="5">
        <v>0.25</v>
      </c>
      <c r="BP17" s="9">
        <f t="shared" si="20"/>
        <v>1.25</v>
      </c>
      <c r="BQ17" s="34" t="s">
        <v>484</v>
      </c>
      <c r="BR17" s="22">
        <v>0.5</v>
      </c>
      <c r="BS17" s="9">
        <f t="shared" si="21"/>
        <v>2.5</v>
      </c>
      <c r="BT17" s="34" t="s">
        <v>501</v>
      </c>
      <c r="BU17" s="26">
        <v>1</v>
      </c>
      <c r="BV17" s="9">
        <f t="shared" si="22"/>
        <v>5</v>
      </c>
      <c r="BW17" s="32" t="s">
        <v>522</v>
      </c>
      <c r="BX17" s="20">
        <v>0.75</v>
      </c>
      <c r="BY17" s="9">
        <f t="shared" si="23"/>
        <v>3.75</v>
      </c>
      <c r="BZ17" s="34" t="s">
        <v>543</v>
      </c>
      <c r="CA17" s="5">
        <v>0.25</v>
      </c>
      <c r="CB17" s="9">
        <f t="shared" si="24"/>
        <v>1.25</v>
      </c>
      <c r="CC17" s="32" t="s">
        <v>564</v>
      </c>
      <c r="CD17" s="20">
        <v>0.75</v>
      </c>
      <c r="CE17" s="9">
        <f t="shared" si="25"/>
        <v>3.75</v>
      </c>
      <c r="CF17" s="34" t="s">
        <v>582</v>
      </c>
      <c r="CG17" s="20">
        <v>0.75</v>
      </c>
      <c r="CH17" s="9">
        <f t="shared" si="26"/>
        <v>3.75</v>
      </c>
      <c r="CI17" s="34" t="s">
        <v>598</v>
      </c>
      <c r="CJ17" s="20">
        <v>0.75</v>
      </c>
      <c r="CK17" s="9">
        <f t="shared" si="27"/>
        <v>3.75</v>
      </c>
      <c r="CL17" s="7" t="s">
        <v>613</v>
      </c>
      <c r="CM17" s="20">
        <v>0.75</v>
      </c>
      <c r="CN17" s="9">
        <f t="shared" si="28"/>
        <v>3.75</v>
      </c>
      <c r="CO17" s="7" t="s">
        <v>631</v>
      </c>
      <c r="CP17" s="22">
        <v>0.5</v>
      </c>
      <c r="CQ17" s="9">
        <f t="shared" si="29"/>
        <v>2.5</v>
      </c>
      <c r="CR17" s="7" t="s">
        <v>648</v>
      </c>
      <c r="CS17" s="20">
        <v>0.75</v>
      </c>
      <c r="CT17" s="9">
        <f t="shared" si="30"/>
        <v>3.75</v>
      </c>
      <c r="CU17" s="7" t="s">
        <v>665</v>
      </c>
      <c r="CV17" s="26">
        <v>1</v>
      </c>
      <c r="CW17" s="9">
        <f t="shared" si="31"/>
        <v>5</v>
      </c>
      <c r="CX17" s="7" t="s">
        <v>681</v>
      </c>
      <c r="CY17" s="20">
        <v>0.75</v>
      </c>
      <c r="CZ17" s="9">
        <f t="shared" si="32"/>
        <v>3.75</v>
      </c>
      <c r="DA17" s="7" t="s">
        <v>695</v>
      </c>
      <c r="DB17" s="50">
        <v>0.75</v>
      </c>
      <c r="DC17" s="9">
        <f t="shared" si="33"/>
        <v>3.75</v>
      </c>
      <c r="DD17" s="32" t="s">
        <v>712</v>
      </c>
      <c r="DE17" s="20">
        <v>0.75</v>
      </c>
      <c r="DF17" s="9">
        <f t="shared" si="34"/>
        <v>3.75</v>
      </c>
      <c r="DG17" s="7" t="s">
        <v>724</v>
      </c>
      <c r="DH17" s="69">
        <v>0.25</v>
      </c>
      <c r="DI17" s="9">
        <f t="shared" si="35"/>
        <v>1.25</v>
      </c>
      <c r="DJ17" s="7" t="s">
        <v>744</v>
      </c>
    </row>
    <row r="18" spans="2:114" ht="180" x14ac:dyDescent="0.25">
      <c r="B18" s="56"/>
      <c r="C18" s="7" t="s">
        <v>42</v>
      </c>
      <c r="D18" s="7" t="s">
        <v>43</v>
      </c>
      <c r="E18" s="14">
        <v>4</v>
      </c>
      <c r="F18" s="5" t="s">
        <v>6</v>
      </c>
      <c r="G18" s="15">
        <v>0.5</v>
      </c>
      <c r="H18" s="9">
        <f t="shared" si="0"/>
        <v>2</v>
      </c>
      <c r="I18" s="7" t="s">
        <v>75</v>
      </c>
      <c r="J18" s="22">
        <v>0.5</v>
      </c>
      <c r="K18" s="9">
        <f t="shared" si="1"/>
        <v>2</v>
      </c>
      <c r="L18" s="7" t="s">
        <v>96</v>
      </c>
      <c r="M18" s="22">
        <v>0.5</v>
      </c>
      <c r="N18" s="9">
        <f t="shared" si="2"/>
        <v>2</v>
      </c>
      <c r="O18" s="7" t="s">
        <v>117</v>
      </c>
      <c r="P18" s="22">
        <v>0.5</v>
      </c>
      <c r="Q18" s="9">
        <f t="shared" si="3"/>
        <v>2</v>
      </c>
      <c r="R18" s="11" t="s">
        <v>138</v>
      </c>
      <c r="S18" s="20">
        <v>0.75</v>
      </c>
      <c r="T18" s="9">
        <f t="shared" si="4"/>
        <v>3</v>
      </c>
      <c r="U18" s="7" t="s">
        <v>158</v>
      </c>
      <c r="V18" s="22">
        <v>0.5</v>
      </c>
      <c r="W18" s="9">
        <f t="shared" si="5"/>
        <v>2</v>
      </c>
      <c r="X18" s="32" t="s">
        <v>181</v>
      </c>
      <c r="Y18" s="20">
        <v>0.75</v>
      </c>
      <c r="Z18" s="9">
        <f t="shared" si="6"/>
        <v>3</v>
      </c>
      <c r="AA18" s="34" t="s">
        <v>203</v>
      </c>
      <c r="AB18" s="20">
        <v>0.75</v>
      </c>
      <c r="AC18" s="9">
        <f t="shared" si="7"/>
        <v>3</v>
      </c>
      <c r="AD18" s="34" t="s">
        <v>224</v>
      </c>
      <c r="AE18" s="20">
        <v>0.75</v>
      </c>
      <c r="AF18" s="9">
        <f t="shared" si="8"/>
        <v>3</v>
      </c>
      <c r="AG18" s="11" t="s">
        <v>245</v>
      </c>
      <c r="AH18" s="5">
        <v>0.25</v>
      </c>
      <c r="AI18" s="9">
        <f t="shared" si="9"/>
        <v>1</v>
      </c>
      <c r="AJ18" s="34" t="s">
        <v>266</v>
      </c>
      <c r="AK18" s="5">
        <v>0.25</v>
      </c>
      <c r="AL18" s="9">
        <f t="shared" si="10"/>
        <v>1</v>
      </c>
      <c r="AM18" s="34" t="s">
        <v>283</v>
      </c>
      <c r="AN18" s="20">
        <v>0.75</v>
      </c>
      <c r="AO18" s="9">
        <f t="shared" si="11"/>
        <v>3</v>
      </c>
      <c r="AP18" s="34" t="s">
        <v>304</v>
      </c>
      <c r="AQ18" s="5">
        <v>0.25</v>
      </c>
      <c r="AR18" s="9">
        <f t="shared" si="12"/>
        <v>1</v>
      </c>
      <c r="AS18" s="34" t="s">
        <v>327</v>
      </c>
      <c r="AT18" s="26">
        <v>1</v>
      </c>
      <c r="AU18" s="9">
        <f t="shared" si="13"/>
        <v>4</v>
      </c>
      <c r="AV18" s="7" t="s">
        <v>349</v>
      </c>
      <c r="AW18" s="5">
        <v>0.25</v>
      </c>
      <c r="AX18" s="9">
        <f t="shared" si="14"/>
        <v>1</v>
      </c>
      <c r="AY18" s="34" t="s">
        <v>371</v>
      </c>
      <c r="AZ18" s="5">
        <v>0.25</v>
      </c>
      <c r="BA18" s="9">
        <f t="shared" si="15"/>
        <v>1</v>
      </c>
      <c r="BB18" s="32" t="s">
        <v>393</v>
      </c>
      <c r="BC18" s="22">
        <v>0.5</v>
      </c>
      <c r="BD18" s="9">
        <f t="shared" si="16"/>
        <v>2</v>
      </c>
      <c r="BE18" s="7" t="s">
        <v>413</v>
      </c>
      <c r="BF18" s="49">
        <v>1</v>
      </c>
      <c r="BG18" s="9">
        <f t="shared" si="17"/>
        <v>4</v>
      </c>
      <c r="BH18" s="32" t="s">
        <v>436</v>
      </c>
      <c r="BI18" s="5">
        <v>0.25</v>
      </c>
      <c r="BJ18" s="53">
        <f t="shared" si="18"/>
        <v>1</v>
      </c>
      <c r="BK18" s="11" t="s">
        <v>456</v>
      </c>
      <c r="BL18" s="68">
        <v>0</v>
      </c>
      <c r="BM18" s="9">
        <f t="shared" si="19"/>
        <v>0</v>
      </c>
      <c r="BN18" s="34" t="s">
        <v>470</v>
      </c>
      <c r="BO18" s="5">
        <v>0.25</v>
      </c>
      <c r="BP18" s="9">
        <f t="shared" si="20"/>
        <v>1</v>
      </c>
      <c r="BQ18" s="34" t="s">
        <v>485</v>
      </c>
      <c r="BR18" s="22">
        <v>0.5</v>
      </c>
      <c r="BS18" s="9">
        <f t="shared" si="21"/>
        <v>2</v>
      </c>
      <c r="BT18" s="34" t="s">
        <v>502</v>
      </c>
      <c r="BU18" s="20">
        <v>0.75</v>
      </c>
      <c r="BV18" s="9">
        <f t="shared" si="22"/>
        <v>3</v>
      </c>
      <c r="BW18" s="32" t="s">
        <v>523</v>
      </c>
      <c r="BX18" s="22">
        <v>0.5</v>
      </c>
      <c r="BY18" s="9">
        <f t="shared" si="23"/>
        <v>2</v>
      </c>
      <c r="BZ18" s="34" t="s">
        <v>544</v>
      </c>
      <c r="CA18" s="23">
        <v>0</v>
      </c>
      <c r="CB18" s="9">
        <f t="shared" si="24"/>
        <v>0</v>
      </c>
      <c r="CC18" s="32" t="s">
        <v>565</v>
      </c>
      <c r="CD18" s="20">
        <v>0.75</v>
      </c>
      <c r="CE18" s="9">
        <f t="shared" si="25"/>
        <v>3</v>
      </c>
      <c r="CF18" s="34" t="s">
        <v>583</v>
      </c>
      <c r="CG18" s="22">
        <v>0.5</v>
      </c>
      <c r="CH18" s="9">
        <f t="shared" si="26"/>
        <v>2</v>
      </c>
      <c r="CI18" s="34" t="s">
        <v>599</v>
      </c>
      <c r="CJ18" s="20">
        <v>0.75</v>
      </c>
      <c r="CK18" s="9">
        <f t="shared" si="27"/>
        <v>3</v>
      </c>
      <c r="CL18" s="7" t="s">
        <v>614</v>
      </c>
      <c r="CM18" s="20">
        <v>0.75</v>
      </c>
      <c r="CN18" s="9">
        <f t="shared" si="28"/>
        <v>3</v>
      </c>
      <c r="CO18" s="7" t="s">
        <v>632</v>
      </c>
      <c r="CP18" s="20">
        <v>0.75</v>
      </c>
      <c r="CQ18" s="9">
        <f t="shared" si="29"/>
        <v>3</v>
      </c>
      <c r="CR18" s="7" t="s">
        <v>649</v>
      </c>
      <c r="CS18" s="20">
        <v>0.75</v>
      </c>
      <c r="CT18" s="9">
        <f t="shared" si="30"/>
        <v>3</v>
      </c>
      <c r="CU18" s="7" t="s">
        <v>666</v>
      </c>
      <c r="CV18" s="20">
        <v>0.75</v>
      </c>
      <c r="CW18" s="9">
        <f t="shared" si="31"/>
        <v>3</v>
      </c>
      <c r="CX18" s="7" t="s">
        <v>682</v>
      </c>
      <c r="CY18" s="22">
        <v>0.5</v>
      </c>
      <c r="CZ18" s="9">
        <f t="shared" si="32"/>
        <v>2</v>
      </c>
      <c r="DA18" s="7" t="s">
        <v>696</v>
      </c>
      <c r="DB18" s="50">
        <v>0.75</v>
      </c>
      <c r="DC18" s="9">
        <f t="shared" si="33"/>
        <v>3</v>
      </c>
      <c r="DD18" s="32" t="s">
        <v>713</v>
      </c>
      <c r="DE18" s="22">
        <v>0.5</v>
      </c>
      <c r="DF18" s="9">
        <f t="shared" si="34"/>
        <v>2</v>
      </c>
      <c r="DG18" s="7" t="s">
        <v>725</v>
      </c>
      <c r="DH18" s="68">
        <v>0</v>
      </c>
      <c r="DI18" s="9">
        <f t="shared" si="35"/>
        <v>0</v>
      </c>
      <c r="DJ18" s="7" t="s">
        <v>745</v>
      </c>
    </row>
    <row r="19" spans="2:114" ht="225" x14ac:dyDescent="0.25">
      <c r="B19" s="56"/>
      <c r="C19" s="7" t="s">
        <v>44</v>
      </c>
      <c r="D19" s="7" t="s">
        <v>45</v>
      </c>
      <c r="E19" s="14">
        <v>5</v>
      </c>
      <c r="F19" s="22" t="s">
        <v>58</v>
      </c>
      <c r="G19" s="6">
        <v>0.25</v>
      </c>
      <c r="H19" s="9">
        <f t="shared" si="0"/>
        <v>1.25</v>
      </c>
      <c r="I19" s="7" t="s">
        <v>76</v>
      </c>
      <c r="J19" s="22">
        <v>0.5</v>
      </c>
      <c r="K19" s="9">
        <f t="shared" si="1"/>
        <v>2.5</v>
      </c>
      <c r="L19" s="7" t="s">
        <v>97</v>
      </c>
      <c r="M19" s="20">
        <v>0.75</v>
      </c>
      <c r="N19" s="9">
        <f t="shared" si="2"/>
        <v>3.75</v>
      </c>
      <c r="O19" s="7" t="s">
        <v>118</v>
      </c>
      <c r="P19" s="5">
        <v>0.25</v>
      </c>
      <c r="Q19" s="9">
        <f t="shared" si="3"/>
        <v>1.25</v>
      </c>
      <c r="R19" s="11" t="s">
        <v>139</v>
      </c>
      <c r="S19" s="20">
        <v>0.75</v>
      </c>
      <c r="T19" s="9">
        <f t="shared" si="4"/>
        <v>3.75</v>
      </c>
      <c r="U19" s="7" t="s">
        <v>159</v>
      </c>
      <c r="V19" s="5">
        <v>0.25</v>
      </c>
      <c r="W19" s="9">
        <f t="shared" si="5"/>
        <v>1.25</v>
      </c>
      <c r="X19" s="32" t="s">
        <v>182</v>
      </c>
      <c r="Y19" s="20">
        <v>0.75</v>
      </c>
      <c r="Z19" s="9">
        <f t="shared" si="6"/>
        <v>3.75</v>
      </c>
      <c r="AA19" s="34" t="s">
        <v>204</v>
      </c>
      <c r="AB19" s="20">
        <v>0.75</v>
      </c>
      <c r="AC19" s="9">
        <f t="shared" si="7"/>
        <v>3.75</v>
      </c>
      <c r="AD19" s="34" t="s">
        <v>225</v>
      </c>
      <c r="AE19" s="22">
        <v>0.5</v>
      </c>
      <c r="AF19" s="9">
        <f t="shared" si="8"/>
        <v>2.5</v>
      </c>
      <c r="AG19" s="11" t="s">
        <v>246</v>
      </c>
      <c r="AH19" s="23">
        <v>0</v>
      </c>
      <c r="AI19" s="9">
        <f t="shared" si="9"/>
        <v>0</v>
      </c>
      <c r="AJ19" s="34" t="s">
        <v>267</v>
      </c>
      <c r="AK19" s="5">
        <v>0.25</v>
      </c>
      <c r="AL19" s="9">
        <f t="shared" si="10"/>
        <v>1.25</v>
      </c>
      <c r="AM19" s="34" t="s">
        <v>284</v>
      </c>
      <c r="AN19" s="22">
        <v>0.5</v>
      </c>
      <c r="AO19" s="9">
        <f t="shared" si="11"/>
        <v>2.5</v>
      </c>
      <c r="AP19" s="34" t="s">
        <v>305</v>
      </c>
      <c r="AQ19" s="23">
        <v>0</v>
      </c>
      <c r="AR19" s="9">
        <f t="shared" si="12"/>
        <v>0</v>
      </c>
      <c r="AS19" s="34" t="s">
        <v>328</v>
      </c>
      <c r="AT19" s="22">
        <v>0.5</v>
      </c>
      <c r="AU19" s="9">
        <f t="shared" si="13"/>
        <v>2.5</v>
      </c>
      <c r="AV19" s="7" t="s">
        <v>350</v>
      </c>
      <c r="AW19" s="23">
        <v>0</v>
      </c>
      <c r="AX19" s="9">
        <f t="shared" si="14"/>
        <v>0</v>
      </c>
      <c r="AY19" s="34" t="s">
        <v>372</v>
      </c>
      <c r="AZ19" s="23">
        <v>0</v>
      </c>
      <c r="BA19" s="9">
        <f t="shared" si="15"/>
        <v>0</v>
      </c>
      <c r="BB19" s="32" t="s">
        <v>372</v>
      </c>
      <c r="BC19" s="20">
        <v>0.75</v>
      </c>
      <c r="BD19" s="9">
        <f t="shared" si="16"/>
        <v>3.75</v>
      </c>
      <c r="BE19" s="7" t="s">
        <v>414</v>
      </c>
      <c r="BF19" s="51">
        <v>0.5</v>
      </c>
      <c r="BG19" s="9">
        <f t="shared" si="17"/>
        <v>2.5</v>
      </c>
      <c r="BH19" s="32" t="s">
        <v>437</v>
      </c>
      <c r="BI19" s="23">
        <v>0</v>
      </c>
      <c r="BJ19" s="53">
        <f t="shared" si="18"/>
        <v>0</v>
      </c>
      <c r="BK19" s="11" t="s">
        <v>372</v>
      </c>
      <c r="BL19" s="68">
        <v>0</v>
      </c>
      <c r="BM19" s="9">
        <f t="shared" si="19"/>
        <v>0</v>
      </c>
      <c r="BN19" s="34" t="s">
        <v>372</v>
      </c>
      <c r="BO19" s="20">
        <v>0.75</v>
      </c>
      <c r="BP19" s="9">
        <f t="shared" si="20"/>
        <v>3.75</v>
      </c>
      <c r="BQ19" s="34" t="s">
        <v>486</v>
      </c>
      <c r="BR19" s="23">
        <v>0</v>
      </c>
      <c r="BS19" s="9">
        <f t="shared" si="21"/>
        <v>0</v>
      </c>
      <c r="BT19" s="34" t="s">
        <v>372</v>
      </c>
      <c r="BU19" s="5">
        <v>0.25</v>
      </c>
      <c r="BV19" s="9">
        <f t="shared" si="22"/>
        <v>1.25</v>
      </c>
      <c r="BW19" s="32" t="s">
        <v>524</v>
      </c>
      <c r="BX19" s="23">
        <v>0</v>
      </c>
      <c r="BY19" s="9">
        <f t="shared" si="23"/>
        <v>0</v>
      </c>
      <c r="BZ19" s="34" t="s">
        <v>545</v>
      </c>
      <c r="CA19" s="23">
        <v>0</v>
      </c>
      <c r="CB19" s="9">
        <f t="shared" si="24"/>
        <v>0</v>
      </c>
      <c r="CC19" s="32" t="s">
        <v>566</v>
      </c>
      <c r="CD19" s="23">
        <v>0</v>
      </c>
      <c r="CE19" s="9">
        <f t="shared" si="25"/>
        <v>0</v>
      </c>
      <c r="CF19" s="34" t="s">
        <v>545</v>
      </c>
      <c r="CG19" s="5">
        <v>0.25</v>
      </c>
      <c r="CH19" s="9">
        <f t="shared" si="26"/>
        <v>1.25</v>
      </c>
      <c r="CI19" s="34" t="s">
        <v>600</v>
      </c>
      <c r="CJ19" s="5">
        <v>0.25</v>
      </c>
      <c r="CK19" s="9">
        <f t="shared" si="27"/>
        <v>1.25</v>
      </c>
      <c r="CL19" s="7" t="s">
        <v>615</v>
      </c>
      <c r="CM19" s="23">
        <v>0</v>
      </c>
      <c r="CN19" s="9">
        <f t="shared" si="28"/>
        <v>0</v>
      </c>
      <c r="CO19" s="7" t="s">
        <v>545</v>
      </c>
      <c r="CP19" s="23">
        <v>0</v>
      </c>
      <c r="CQ19" s="9">
        <f t="shared" si="29"/>
        <v>0</v>
      </c>
      <c r="CR19" s="7" t="s">
        <v>545</v>
      </c>
      <c r="CS19" s="23">
        <v>0</v>
      </c>
      <c r="CT19" s="9">
        <f t="shared" si="30"/>
        <v>0</v>
      </c>
      <c r="CU19" s="7" t="s">
        <v>545</v>
      </c>
      <c r="CV19" s="23">
        <v>0</v>
      </c>
      <c r="CW19" s="9">
        <f t="shared" si="31"/>
        <v>0</v>
      </c>
      <c r="CX19" s="7" t="s">
        <v>683</v>
      </c>
      <c r="CY19" s="23">
        <v>0</v>
      </c>
      <c r="CZ19" s="9">
        <f t="shared" si="32"/>
        <v>0</v>
      </c>
      <c r="DA19" s="7" t="s">
        <v>566</v>
      </c>
      <c r="DB19" s="69">
        <v>0.25</v>
      </c>
      <c r="DC19" s="9">
        <f t="shared" si="33"/>
        <v>1.25</v>
      </c>
      <c r="DD19" s="32" t="s">
        <v>714</v>
      </c>
      <c r="DE19" s="23">
        <v>0</v>
      </c>
      <c r="DF19" s="9">
        <f t="shared" si="34"/>
        <v>0</v>
      </c>
      <c r="DG19" s="7" t="s">
        <v>566</v>
      </c>
      <c r="DH19" s="50">
        <v>0.75</v>
      </c>
      <c r="DI19" s="9">
        <f t="shared" si="35"/>
        <v>3.75</v>
      </c>
      <c r="DJ19" s="7" t="s">
        <v>746</v>
      </c>
    </row>
    <row r="20" spans="2:114" ht="225" x14ac:dyDescent="0.25">
      <c r="B20" s="56" t="s">
        <v>46</v>
      </c>
      <c r="C20" s="7" t="s">
        <v>47</v>
      </c>
      <c r="D20" s="7" t="s">
        <v>48</v>
      </c>
      <c r="E20" s="14">
        <v>3</v>
      </c>
      <c r="F20" s="23" t="s">
        <v>7</v>
      </c>
      <c r="G20" s="17">
        <v>0</v>
      </c>
      <c r="H20" s="9">
        <f t="shared" si="0"/>
        <v>0</v>
      </c>
      <c r="I20" s="7" t="s">
        <v>77</v>
      </c>
      <c r="J20" s="22">
        <v>0.5</v>
      </c>
      <c r="K20" s="9">
        <f t="shared" si="1"/>
        <v>1.5</v>
      </c>
      <c r="L20" s="7" t="s">
        <v>98</v>
      </c>
      <c r="M20" s="23">
        <v>0</v>
      </c>
      <c r="N20" s="9">
        <f t="shared" si="2"/>
        <v>0</v>
      </c>
      <c r="O20" s="7" t="s">
        <v>119</v>
      </c>
      <c r="P20" s="23">
        <v>0</v>
      </c>
      <c r="Q20" s="9">
        <f t="shared" si="3"/>
        <v>0</v>
      </c>
      <c r="R20" s="11" t="s">
        <v>140</v>
      </c>
      <c r="S20" s="22">
        <v>0.5</v>
      </c>
      <c r="T20" s="9">
        <f t="shared" si="4"/>
        <v>1.5</v>
      </c>
      <c r="U20" s="7" t="s">
        <v>160</v>
      </c>
      <c r="V20" s="22">
        <v>0.5</v>
      </c>
      <c r="W20" s="9">
        <f t="shared" si="5"/>
        <v>1.5</v>
      </c>
      <c r="X20" s="32" t="s">
        <v>183</v>
      </c>
      <c r="Y20" s="20">
        <v>0.75</v>
      </c>
      <c r="Z20" s="9">
        <f t="shared" si="6"/>
        <v>2.25</v>
      </c>
      <c r="AA20" s="34" t="s">
        <v>205</v>
      </c>
      <c r="AB20" s="22">
        <v>0.5</v>
      </c>
      <c r="AC20" s="9">
        <f t="shared" si="7"/>
        <v>1.5</v>
      </c>
      <c r="AD20" s="34" t="s">
        <v>226</v>
      </c>
      <c r="AE20" s="23">
        <v>0</v>
      </c>
      <c r="AF20" s="9">
        <f t="shared" si="8"/>
        <v>0</v>
      </c>
      <c r="AG20" s="11" t="s">
        <v>247</v>
      </c>
      <c r="AH20" s="23">
        <v>0</v>
      </c>
      <c r="AI20" s="9">
        <f t="shared" si="9"/>
        <v>0</v>
      </c>
      <c r="AJ20" s="34" t="s">
        <v>268</v>
      </c>
      <c r="AK20" s="5">
        <v>0.25</v>
      </c>
      <c r="AL20" s="9">
        <f t="shared" si="10"/>
        <v>0.75</v>
      </c>
      <c r="AM20" s="34" t="s">
        <v>285</v>
      </c>
      <c r="AN20" s="26">
        <v>1</v>
      </c>
      <c r="AO20" s="9">
        <f t="shared" si="11"/>
        <v>3</v>
      </c>
      <c r="AP20" s="34" t="s">
        <v>306</v>
      </c>
      <c r="AQ20" s="23">
        <v>0</v>
      </c>
      <c r="AR20" s="9">
        <f t="shared" si="12"/>
        <v>0</v>
      </c>
      <c r="AS20" s="34" t="s">
        <v>329</v>
      </c>
      <c r="AT20" s="20">
        <v>0.75</v>
      </c>
      <c r="AU20" s="9">
        <f t="shared" si="13"/>
        <v>2.25</v>
      </c>
      <c r="AV20" s="7" t="s">
        <v>351</v>
      </c>
      <c r="AW20" s="23">
        <v>0</v>
      </c>
      <c r="AX20" s="9">
        <f t="shared" si="14"/>
        <v>0</v>
      </c>
      <c r="AY20" s="34" t="s">
        <v>373</v>
      </c>
      <c r="AZ20" s="23">
        <v>0</v>
      </c>
      <c r="BA20" s="9">
        <f t="shared" si="15"/>
        <v>0</v>
      </c>
      <c r="BB20" s="32" t="s">
        <v>394</v>
      </c>
      <c r="BC20" s="23">
        <v>0</v>
      </c>
      <c r="BD20" s="9">
        <f t="shared" si="16"/>
        <v>0</v>
      </c>
      <c r="BE20" s="7" t="s">
        <v>415</v>
      </c>
      <c r="BF20" s="50">
        <v>0.75</v>
      </c>
      <c r="BG20" s="9">
        <f t="shared" si="17"/>
        <v>2.25</v>
      </c>
      <c r="BH20" s="32" t="s">
        <v>438</v>
      </c>
      <c r="BI20" s="23">
        <v>0</v>
      </c>
      <c r="BJ20" s="53">
        <f t="shared" si="18"/>
        <v>0</v>
      </c>
      <c r="BK20" s="11" t="s">
        <v>457</v>
      </c>
      <c r="BL20" s="68">
        <v>0</v>
      </c>
      <c r="BM20" s="9">
        <f t="shared" si="19"/>
        <v>0</v>
      </c>
      <c r="BN20" s="34" t="s">
        <v>471</v>
      </c>
      <c r="BO20" s="23">
        <v>0</v>
      </c>
      <c r="BP20" s="9">
        <f t="shared" si="20"/>
        <v>0</v>
      </c>
      <c r="BQ20" s="34" t="s">
        <v>415</v>
      </c>
      <c r="BR20" s="23">
        <v>0</v>
      </c>
      <c r="BS20" s="9">
        <f t="shared" si="21"/>
        <v>0</v>
      </c>
      <c r="BT20" s="34" t="s">
        <v>503</v>
      </c>
      <c r="BU20" s="22">
        <v>0.5</v>
      </c>
      <c r="BV20" s="9">
        <f t="shared" si="22"/>
        <v>1.5</v>
      </c>
      <c r="BW20" s="32" t="s">
        <v>525</v>
      </c>
      <c r="BX20" s="5">
        <v>0.25</v>
      </c>
      <c r="BY20" s="9">
        <f t="shared" si="23"/>
        <v>0.75</v>
      </c>
      <c r="BZ20" s="34" t="s">
        <v>546</v>
      </c>
      <c r="CA20" s="23">
        <v>0</v>
      </c>
      <c r="CB20" s="9">
        <f t="shared" si="24"/>
        <v>0</v>
      </c>
      <c r="CC20" s="32" t="s">
        <v>567</v>
      </c>
      <c r="CD20" s="22">
        <v>0.5</v>
      </c>
      <c r="CE20" s="9">
        <f t="shared" si="25"/>
        <v>1.5</v>
      </c>
      <c r="CF20" s="34" t="s">
        <v>584</v>
      </c>
      <c r="CG20" s="22">
        <v>0.5</v>
      </c>
      <c r="CH20" s="9">
        <f t="shared" si="26"/>
        <v>1.5</v>
      </c>
      <c r="CI20" s="34" t="s">
        <v>601</v>
      </c>
      <c r="CJ20" s="5">
        <v>0.25</v>
      </c>
      <c r="CK20" s="9">
        <f t="shared" si="27"/>
        <v>0.75</v>
      </c>
      <c r="CL20" s="7" t="s">
        <v>616</v>
      </c>
      <c r="CM20" s="22">
        <v>0.5</v>
      </c>
      <c r="CN20" s="9">
        <f t="shared" si="28"/>
        <v>1.5</v>
      </c>
      <c r="CO20" s="7" t="s">
        <v>633</v>
      </c>
      <c r="CP20" s="22">
        <v>0.5</v>
      </c>
      <c r="CQ20" s="9">
        <f t="shared" si="29"/>
        <v>1.5</v>
      </c>
      <c r="CR20" s="7" t="s">
        <v>650</v>
      </c>
      <c r="CS20" s="22">
        <v>0.5</v>
      </c>
      <c r="CT20" s="9">
        <f t="shared" si="30"/>
        <v>1.5</v>
      </c>
      <c r="CU20" s="7" t="s">
        <v>667</v>
      </c>
      <c r="CV20" s="20">
        <v>0.75</v>
      </c>
      <c r="CW20" s="9">
        <f t="shared" si="31"/>
        <v>2.25</v>
      </c>
      <c r="CX20" s="7" t="s">
        <v>684</v>
      </c>
      <c r="CY20" s="22">
        <v>0.5</v>
      </c>
      <c r="CZ20" s="9">
        <f t="shared" si="32"/>
        <v>1.5</v>
      </c>
      <c r="DA20" s="7" t="s">
        <v>697</v>
      </c>
      <c r="DB20" s="50">
        <v>0.75</v>
      </c>
      <c r="DC20" s="9">
        <f t="shared" si="33"/>
        <v>2.25</v>
      </c>
      <c r="DD20" s="32" t="s">
        <v>715</v>
      </c>
      <c r="DE20" s="23">
        <v>0</v>
      </c>
      <c r="DF20" s="9">
        <f t="shared" si="34"/>
        <v>0</v>
      </c>
      <c r="DG20" s="7" t="s">
        <v>726</v>
      </c>
      <c r="DH20" s="51">
        <v>0.5</v>
      </c>
      <c r="DI20" s="9">
        <f t="shared" si="35"/>
        <v>1.5</v>
      </c>
      <c r="DJ20" s="7" t="s">
        <v>747</v>
      </c>
    </row>
    <row r="21" spans="2:114" ht="225" x14ac:dyDescent="0.25">
      <c r="B21" s="56"/>
      <c r="C21" s="7" t="s">
        <v>49</v>
      </c>
      <c r="D21" s="7" t="s">
        <v>50</v>
      </c>
      <c r="E21" s="14">
        <v>4</v>
      </c>
      <c r="F21" s="5" t="s">
        <v>6</v>
      </c>
      <c r="G21" s="16">
        <v>0.75</v>
      </c>
      <c r="H21" s="9">
        <f t="shared" si="0"/>
        <v>3</v>
      </c>
      <c r="I21" s="7" t="s">
        <v>78</v>
      </c>
      <c r="J21" s="26">
        <v>1</v>
      </c>
      <c r="K21" s="9">
        <f t="shared" si="1"/>
        <v>4</v>
      </c>
      <c r="L21" s="7" t="s">
        <v>99</v>
      </c>
      <c r="M21" s="26">
        <v>1</v>
      </c>
      <c r="N21" s="9">
        <f t="shared" si="2"/>
        <v>4</v>
      </c>
      <c r="O21" s="7" t="s">
        <v>120</v>
      </c>
      <c r="P21" s="26">
        <v>1</v>
      </c>
      <c r="Q21" s="9">
        <f t="shared" si="3"/>
        <v>4</v>
      </c>
      <c r="R21" s="11" t="s">
        <v>141</v>
      </c>
      <c r="S21" s="26">
        <v>1</v>
      </c>
      <c r="T21" s="9">
        <f t="shared" si="4"/>
        <v>4</v>
      </c>
      <c r="U21" s="7" t="s">
        <v>161</v>
      </c>
      <c r="V21" s="26">
        <v>1</v>
      </c>
      <c r="W21" s="9">
        <f t="shared" si="5"/>
        <v>4</v>
      </c>
      <c r="X21" s="32" t="s">
        <v>184</v>
      </c>
      <c r="Y21" s="26">
        <v>1</v>
      </c>
      <c r="Z21" s="9">
        <f t="shared" si="6"/>
        <v>4</v>
      </c>
      <c r="AA21" s="34" t="s">
        <v>206</v>
      </c>
      <c r="AB21" s="26">
        <v>1</v>
      </c>
      <c r="AC21" s="9">
        <f t="shared" si="7"/>
        <v>4</v>
      </c>
      <c r="AD21" s="34" t="s">
        <v>227</v>
      </c>
      <c r="AE21" s="26">
        <v>1</v>
      </c>
      <c r="AF21" s="9">
        <f t="shared" si="8"/>
        <v>4</v>
      </c>
      <c r="AG21" s="11" t="s">
        <v>248</v>
      </c>
      <c r="AH21" s="22">
        <v>0.5</v>
      </c>
      <c r="AI21" s="9">
        <f t="shared" si="9"/>
        <v>2</v>
      </c>
      <c r="AJ21" s="34" t="s">
        <v>269</v>
      </c>
      <c r="AK21" s="20">
        <v>0.75</v>
      </c>
      <c r="AL21" s="9">
        <f t="shared" si="10"/>
        <v>3</v>
      </c>
      <c r="AM21" s="34" t="s">
        <v>286</v>
      </c>
      <c r="AN21" s="26">
        <v>1</v>
      </c>
      <c r="AO21" s="9">
        <f t="shared" si="11"/>
        <v>4</v>
      </c>
      <c r="AP21" s="34" t="s">
        <v>307</v>
      </c>
      <c r="AQ21" s="22">
        <v>0.5</v>
      </c>
      <c r="AR21" s="9">
        <f t="shared" si="12"/>
        <v>2</v>
      </c>
      <c r="AS21" s="34" t="s">
        <v>330</v>
      </c>
      <c r="AT21" s="26">
        <v>1</v>
      </c>
      <c r="AU21" s="9">
        <f t="shared" si="13"/>
        <v>4</v>
      </c>
      <c r="AV21" s="7" t="s">
        <v>352</v>
      </c>
      <c r="AW21" s="26">
        <v>1</v>
      </c>
      <c r="AX21" s="9">
        <f t="shared" si="14"/>
        <v>4</v>
      </c>
      <c r="AY21" s="34" t="s">
        <v>374</v>
      </c>
      <c r="AZ21" s="26">
        <v>1</v>
      </c>
      <c r="BA21" s="9">
        <f t="shared" si="15"/>
        <v>4</v>
      </c>
      <c r="BB21" s="32" t="s">
        <v>395</v>
      </c>
      <c r="BC21" s="26">
        <v>1</v>
      </c>
      <c r="BD21" s="9">
        <f t="shared" si="16"/>
        <v>4</v>
      </c>
      <c r="BE21" s="7" t="s">
        <v>416</v>
      </c>
      <c r="BF21" s="49">
        <v>1</v>
      </c>
      <c r="BG21" s="9">
        <f t="shared" si="17"/>
        <v>4</v>
      </c>
      <c r="BH21" s="32" t="s">
        <v>439</v>
      </c>
      <c r="BI21" s="22">
        <v>0.5</v>
      </c>
      <c r="BJ21" s="53">
        <f t="shared" si="18"/>
        <v>2</v>
      </c>
      <c r="BK21" s="11" t="s">
        <v>458</v>
      </c>
      <c r="BL21" s="69">
        <v>0.25</v>
      </c>
      <c r="BM21" s="9">
        <f t="shared" si="19"/>
        <v>1</v>
      </c>
      <c r="BN21" s="34" t="s">
        <v>472</v>
      </c>
      <c r="BO21" s="22">
        <v>0.5</v>
      </c>
      <c r="BP21" s="9">
        <f t="shared" si="20"/>
        <v>2</v>
      </c>
      <c r="BQ21" s="34" t="s">
        <v>487</v>
      </c>
      <c r="BR21" s="22">
        <v>0.5</v>
      </c>
      <c r="BS21" s="9">
        <f t="shared" si="21"/>
        <v>2</v>
      </c>
      <c r="BT21" s="34" t="s">
        <v>504</v>
      </c>
      <c r="BU21" s="22">
        <v>0.5</v>
      </c>
      <c r="BV21" s="9">
        <f t="shared" si="22"/>
        <v>2</v>
      </c>
      <c r="BW21" s="32" t="s">
        <v>526</v>
      </c>
      <c r="BX21" s="20">
        <v>0.75</v>
      </c>
      <c r="BY21" s="9">
        <f t="shared" si="23"/>
        <v>3</v>
      </c>
      <c r="BZ21" s="34" t="s">
        <v>547</v>
      </c>
      <c r="CA21" s="23">
        <v>0</v>
      </c>
      <c r="CB21" s="9">
        <f t="shared" si="24"/>
        <v>0</v>
      </c>
      <c r="CC21" s="32" t="s">
        <v>568</v>
      </c>
      <c r="CD21" s="20">
        <v>0.75</v>
      </c>
      <c r="CE21" s="9">
        <f t="shared" si="25"/>
        <v>3</v>
      </c>
      <c r="CF21" s="34" t="s">
        <v>585</v>
      </c>
      <c r="CG21" s="23">
        <v>0</v>
      </c>
      <c r="CH21" s="9">
        <f t="shared" si="26"/>
        <v>0</v>
      </c>
      <c r="CI21" s="34" t="s">
        <v>568</v>
      </c>
      <c r="CJ21" s="22">
        <v>0.5</v>
      </c>
      <c r="CK21" s="9">
        <f t="shared" si="27"/>
        <v>2</v>
      </c>
      <c r="CL21" s="7" t="s">
        <v>617</v>
      </c>
      <c r="CM21" s="23">
        <v>0</v>
      </c>
      <c r="CN21" s="9">
        <f t="shared" si="28"/>
        <v>0</v>
      </c>
      <c r="CO21" s="7" t="s">
        <v>568</v>
      </c>
      <c r="CP21" s="23">
        <v>0</v>
      </c>
      <c r="CQ21" s="9">
        <f t="shared" si="29"/>
        <v>0</v>
      </c>
      <c r="CR21" s="7" t="s">
        <v>568</v>
      </c>
      <c r="CS21" s="22">
        <v>0.5</v>
      </c>
      <c r="CT21" s="9">
        <f t="shared" si="30"/>
        <v>2</v>
      </c>
      <c r="CU21" s="7" t="s">
        <v>668</v>
      </c>
      <c r="CV21" s="20">
        <v>0.75</v>
      </c>
      <c r="CW21" s="9">
        <f t="shared" si="31"/>
        <v>3</v>
      </c>
      <c r="CX21" s="7" t="s">
        <v>685</v>
      </c>
      <c r="CY21" s="22">
        <v>0.5</v>
      </c>
      <c r="CZ21" s="9">
        <f t="shared" si="32"/>
        <v>2</v>
      </c>
      <c r="DA21" s="7" t="s">
        <v>698</v>
      </c>
      <c r="DB21" s="50">
        <v>0.75</v>
      </c>
      <c r="DC21" s="9">
        <f t="shared" si="33"/>
        <v>3</v>
      </c>
      <c r="DD21" s="32" t="s">
        <v>716</v>
      </c>
      <c r="DE21" s="22">
        <v>0.5</v>
      </c>
      <c r="DF21" s="9">
        <f t="shared" si="34"/>
        <v>2</v>
      </c>
      <c r="DG21" s="7" t="s">
        <v>727</v>
      </c>
      <c r="DH21" s="50">
        <v>0.75</v>
      </c>
      <c r="DI21" s="9">
        <f t="shared" si="35"/>
        <v>3</v>
      </c>
      <c r="DJ21" s="7" t="s">
        <v>748</v>
      </c>
    </row>
    <row r="22" spans="2:114" ht="210" x14ac:dyDescent="0.25">
      <c r="B22" s="56"/>
      <c r="C22" s="7" t="s">
        <v>51</v>
      </c>
      <c r="D22" s="7" t="s">
        <v>52</v>
      </c>
      <c r="E22" s="14">
        <v>4</v>
      </c>
      <c r="F22" s="5" t="s">
        <v>6</v>
      </c>
      <c r="G22" s="15">
        <v>0.5</v>
      </c>
      <c r="H22" s="9">
        <f t="shared" si="0"/>
        <v>2</v>
      </c>
      <c r="I22" s="7" t="s">
        <v>79</v>
      </c>
      <c r="J22" s="26">
        <v>1</v>
      </c>
      <c r="K22" s="9">
        <f t="shared" si="1"/>
        <v>4</v>
      </c>
      <c r="L22" s="7" t="s">
        <v>100</v>
      </c>
      <c r="M22" s="26">
        <v>1</v>
      </c>
      <c r="N22" s="9">
        <f t="shared" si="2"/>
        <v>4</v>
      </c>
      <c r="O22" s="7" t="s">
        <v>121</v>
      </c>
      <c r="P22" s="20">
        <v>0.75</v>
      </c>
      <c r="Q22" s="9">
        <f t="shared" si="3"/>
        <v>3</v>
      </c>
      <c r="R22" s="11" t="s">
        <v>142</v>
      </c>
      <c r="S22" s="26">
        <v>1</v>
      </c>
      <c r="T22" s="9">
        <f t="shared" si="4"/>
        <v>4</v>
      </c>
      <c r="U22" s="7" t="s">
        <v>162</v>
      </c>
      <c r="V22" s="20">
        <v>0.75</v>
      </c>
      <c r="W22" s="9">
        <f t="shared" si="5"/>
        <v>3</v>
      </c>
      <c r="X22" s="32" t="s">
        <v>185</v>
      </c>
      <c r="Y22" s="26">
        <v>1</v>
      </c>
      <c r="Z22" s="9">
        <f t="shared" si="6"/>
        <v>4</v>
      </c>
      <c r="AA22" s="34" t="s">
        <v>207</v>
      </c>
      <c r="AB22" s="20">
        <v>0.75</v>
      </c>
      <c r="AC22" s="9">
        <f t="shared" si="7"/>
        <v>3</v>
      </c>
      <c r="AD22" s="34" t="s">
        <v>228</v>
      </c>
      <c r="AE22" s="20">
        <v>0.75</v>
      </c>
      <c r="AF22" s="9">
        <f t="shared" si="8"/>
        <v>3</v>
      </c>
      <c r="AG22" s="11" t="s">
        <v>249</v>
      </c>
      <c r="AH22" s="5">
        <v>0.25</v>
      </c>
      <c r="AI22" s="9">
        <f t="shared" si="9"/>
        <v>1</v>
      </c>
      <c r="AJ22" s="34" t="s">
        <v>270</v>
      </c>
      <c r="AK22" s="22">
        <v>0.5</v>
      </c>
      <c r="AL22" s="9">
        <f t="shared" si="10"/>
        <v>2</v>
      </c>
      <c r="AM22" s="34" t="s">
        <v>287</v>
      </c>
      <c r="AN22" s="22">
        <v>0.5</v>
      </c>
      <c r="AO22" s="9">
        <f t="shared" si="11"/>
        <v>2</v>
      </c>
      <c r="AP22" s="34" t="s">
        <v>308</v>
      </c>
      <c r="AQ22" s="5">
        <v>0.25</v>
      </c>
      <c r="AR22" s="9">
        <f t="shared" si="12"/>
        <v>1</v>
      </c>
      <c r="AS22" s="34" t="s">
        <v>331</v>
      </c>
      <c r="AT22" s="26">
        <v>1</v>
      </c>
      <c r="AU22" s="9">
        <f t="shared" si="13"/>
        <v>4</v>
      </c>
      <c r="AV22" s="7" t="s">
        <v>353</v>
      </c>
      <c r="AW22" s="20">
        <v>0.75</v>
      </c>
      <c r="AX22" s="9">
        <f t="shared" si="14"/>
        <v>3</v>
      </c>
      <c r="AY22" s="34" t="s">
        <v>375</v>
      </c>
      <c r="AZ22" s="22">
        <v>0.5</v>
      </c>
      <c r="BA22" s="9">
        <f t="shared" si="15"/>
        <v>2</v>
      </c>
      <c r="BB22" s="32" t="s">
        <v>396</v>
      </c>
      <c r="BC22" s="22">
        <v>0.5</v>
      </c>
      <c r="BD22" s="9">
        <f t="shared" si="16"/>
        <v>2</v>
      </c>
      <c r="BE22" s="7" t="s">
        <v>417</v>
      </c>
      <c r="BF22" s="49">
        <v>1</v>
      </c>
      <c r="BG22" s="9">
        <f t="shared" si="17"/>
        <v>4</v>
      </c>
      <c r="BH22" s="32" t="s">
        <v>440</v>
      </c>
      <c r="BI22" s="23">
        <v>0</v>
      </c>
      <c r="BJ22" s="53">
        <f t="shared" si="18"/>
        <v>0</v>
      </c>
      <c r="BK22" s="11" t="s">
        <v>459</v>
      </c>
      <c r="BL22" s="68">
        <v>0</v>
      </c>
      <c r="BM22" s="9">
        <f t="shared" si="19"/>
        <v>0</v>
      </c>
      <c r="BN22" s="34" t="s">
        <v>459</v>
      </c>
      <c r="BO22" s="23">
        <v>0</v>
      </c>
      <c r="BP22" s="9">
        <f t="shared" si="20"/>
        <v>0</v>
      </c>
      <c r="BQ22" s="34" t="s">
        <v>459</v>
      </c>
      <c r="BR22" s="23">
        <v>0</v>
      </c>
      <c r="BS22" s="9">
        <f t="shared" si="21"/>
        <v>0</v>
      </c>
      <c r="BT22" s="34" t="s">
        <v>459</v>
      </c>
      <c r="BU22" s="20">
        <v>0.75</v>
      </c>
      <c r="BV22" s="9">
        <f t="shared" si="22"/>
        <v>3</v>
      </c>
      <c r="BW22" s="32" t="s">
        <v>527</v>
      </c>
      <c r="BX22" s="22">
        <v>0.5</v>
      </c>
      <c r="BY22" s="9">
        <f t="shared" si="23"/>
        <v>2</v>
      </c>
      <c r="BZ22" s="34" t="s">
        <v>548</v>
      </c>
      <c r="CA22" s="23">
        <v>0</v>
      </c>
      <c r="CB22" s="9">
        <f t="shared" si="24"/>
        <v>0</v>
      </c>
      <c r="CC22" s="32" t="s">
        <v>569</v>
      </c>
      <c r="CD22" s="22">
        <v>0.5</v>
      </c>
      <c r="CE22" s="9">
        <f t="shared" si="25"/>
        <v>2</v>
      </c>
      <c r="CF22" s="34" t="s">
        <v>586</v>
      </c>
      <c r="CG22" s="22">
        <v>0.5</v>
      </c>
      <c r="CH22" s="9">
        <f t="shared" si="26"/>
        <v>2</v>
      </c>
      <c r="CI22" s="34" t="s">
        <v>602</v>
      </c>
      <c r="CJ22" s="20">
        <v>0.75</v>
      </c>
      <c r="CK22" s="9">
        <f t="shared" si="27"/>
        <v>3</v>
      </c>
      <c r="CL22" s="7" t="s">
        <v>618</v>
      </c>
      <c r="CM22" s="22">
        <v>0.5</v>
      </c>
      <c r="CN22" s="9">
        <f t="shared" si="28"/>
        <v>2</v>
      </c>
      <c r="CO22" s="7" t="s">
        <v>634</v>
      </c>
      <c r="CP22" s="22">
        <v>0.5</v>
      </c>
      <c r="CQ22" s="9">
        <f t="shared" si="29"/>
        <v>2</v>
      </c>
      <c r="CR22" s="7" t="s">
        <v>651</v>
      </c>
      <c r="CS22" s="20">
        <v>0.75</v>
      </c>
      <c r="CT22" s="9">
        <f t="shared" si="30"/>
        <v>3</v>
      </c>
      <c r="CU22" s="7" t="s">
        <v>669</v>
      </c>
      <c r="CV22" s="20">
        <v>0.75</v>
      </c>
      <c r="CW22" s="9">
        <f t="shared" si="31"/>
        <v>3</v>
      </c>
      <c r="CX22" s="7" t="s">
        <v>686</v>
      </c>
      <c r="CY22" s="20">
        <v>0.75</v>
      </c>
      <c r="CZ22" s="9">
        <f t="shared" si="32"/>
        <v>3</v>
      </c>
      <c r="DA22" s="7" t="s">
        <v>699</v>
      </c>
      <c r="DB22" s="50">
        <v>0.75</v>
      </c>
      <c r="DC22" s="9">
        <f t="shared" si="33"/>
        <v>3</v>
      </c>
      <c r="DD22" s="32" t="s">
        <v>717</v>
      </c>
      <c r="DE22" s="20">
        <v>0.75</v>
      </c>
      <c r="DF22" s="9">
        <f t="shared" si="34"/>
        <v>3</v>
      </c>
      <c r="DG22" s="7" t="s">
        <v>728</v>
      </c>
      <c r="DH22" s="68">
        <v>0</v>
      </c>
      <c r="DI22" s="9">
        <f t="shared" si="35"/>
        <v>0</v>
      </c>
      <c r="DJ22" s="7" t="s">
        <v>749</v>
      </c>
    </row>
    <row r="23" spans="2:114" ht="225" x14ac:dyDescent="0.25">
      <c r="B23" s="56"/>
      <c r="C23" s="7" t="s">
        <v>53</v>
      </c>
      <c r="D23" s="7" t="s">
        <v>54</v>
      </c>
      <c r="E23" s="14">
        <v>4</v>
      </c>
      <c r="F23" s="5" t="s">
        <v>6</v>
      </c>
      <c r="G23" s="15">
        <v>0.5</v>
      </c>
      <c r="H23" s="9">
        <f t="shared" si="0"/>
        <v>2</v>
      </c>
      <c r="I23" s="7" t="s">
        <v>80</v>
      </c>
      <c r="J23" s="20">
        <v>0.75</v>
      </c>
      <c r="K23" s="9">
        <f t="shared" si="1"/>
        <v>3</v>
      </c>
      <c r="L23" s="7" t="s">
        <v>101</v>
      </c>
      <c r="M23" s="20">
        <v>0.75</v>
      </c>
      <c r="N23" s="9">
        <f t="shared" si="2"/>
        <v>3</v>
      </c>
      <c r="O23" s="7" t="s">
        <v>122</v>
      </c>
      <c r="P23" s="20">
        <v>0.75</v>
      </c>
      <c r="Q23" s="9">
        <f t="shared" si="3"/>
        <v>3</v>
      </c>
      <c r="R23" s="11" t="s">
        <v>143</v>
      </c>
      <c r="S23" s="20">
        <v>0.75</v>
      </c>
      <c r="T23" s="9">
        <f t="shared" si="4"/>
        <v>3</v>
      </c>
      <c r="U23" s="7" t="s">
        <v>163</v>
      </c>
      <c r="V23" s="22">
        <v>0.5</v>
      </c>
      <c r="W23" s="9">
        <f t="shared" si="5"/>
        <v>2</v>
      </c>
      <c r="X23" s="32" t="s">
        <v>186</v>
      </c>
      <c r="Y23" s="20">
        <v>0.75</v>
      </c>
      <c r="Z23" s="9">
        <f t="shared" si="6"/>
        <v>3</v>
      </c>
      <c r="AA23" s="34" t="s">
        <v>208</v>
      </c>
      <c r="AB23" s="20">
        <v>0.75</v>
      </c>
      <c r="AC23" s="9">
        <f t="shared" si="7"/>
        <v>3</v>
      </c>
      <c r="AD23" s="34" t="s">
        <v>229</v>
      </c>
      <c r="AE23" s="20">
        <v>0.75</v>
      </c>
      <c r="AF23" s="9">
        <f t="shared" si="8"/>
        <v>3</v>
      </c>
      <c r="AG23" s="11" t="s">
        <v>250</v>
      </c>
      <c r="AH23" s="23">
        <v>0</v>
      </c>
      <c r="AI23" s="9">
        <f t="shared" si="9"/>
        <v>0</v>
      </c>
      <c r="AJ23" s="34" t="s">
        <v>271</v>
      </c>
      <c r="AK23" s="22">
        <v>0.5</v>
      </c>
      <c r="AL23" s="9">
        <f t="shared" si="10"/>
        <v>2</v>
      </c>
      <c r="AM23" s="34" t="s">
        <v>288</v>
      </c>
      <c r="AN23" s="22">
        <v>0.5</v>
      </c>
      <c r="AO23" s="9">
        <f t="shared" si="11"/>
        <v>2</v>
      </c>
      <c r="AP23" s="34" t="s">
        <v>309</v>
      </c>
      <c r="AQ23" s="5">
        <v>0.25</v>
      </c>
      <c r="AR23" s="9">
        <f t="shared" si="12"/>
        <v>1</v>
      </c>
      <c r="AS23" s="34" t="s">
        <v>332</v>
      </c>
      <c r="AT23" s="26">
        <v>1</v>
      </c>
      <c r="AU23" s="9">
        <f t="shared" si="13"/>
        <v>4</v>
      </c>
      <c r="AV23" s="7" t="s">
        <v>354</v>
      </c>
      <c r="AW23" s="5">
        <v>0.25</v>
      </c>
      <c r="AX23" s="9">
        <f t="shared" si="14"/>
        <v>1</v>
      </c>
      <c r="AY23" s="34" t="s">
        <v>376</v>
      </c>
      <c r="AZ23" s="5">
        <v>0.25</v>
      </c>
      <c r="BA23" s="9">
        <f t="shared" si="15"/>
        <v>1</v>
      </c>
      <c r="BB23" s="32" t="s">
        <v>397</v>
      </c>
      <c r="BC23" s="22">
        <v>0.5</v>
      </c>
      <c r="BD23" s="9">
        <f t="shared" si="16"/>
        <v>2</v>
      </c>
      <c r="BE23" s="7" t="s">
        <v>418</v>
      </c>
      <c r="BF23" s="49">
        <v>1</v>
      </c>
      <c r="BG23" s="9">
        <f t="shared" si="17"/>
        <v>4</v>
      </c>
      <c r="BH23" s="32" t="s">
        <v>441</v>
      </c>
      <c r="BI23" s="5">
        <v>0.25</v>
      </c>
      <c r="BJ23" s="53">
        <f t="shared" si="18"/>
        <v>1</v>
      </c>
      <c r="BK23" s="11" t="s">
        <v>460</v>
      </c>
      <c r="BL23" s="68">
        <v>0</v>
      </c>
      <c r="BM23" s="9">
        <f t="shared" si="19"/>
        <v>0</v>
      </c>
      <c r="BN23" s="34" t="s">
        <v>473</v>
      </c>
      <c r="BO23" s="23">
        <v>0</v>
      </c>
      <c r="BP23" s="9">
        <f t="shared" si="20"/>
        <v>0</v>
      </c>
      <c r="BQ23" s="34" t="s">
        <v>473</v>
      </c>
      <c r="BR23" s="5">
        <v>0.25</v>
      </c>
      <c r="BS23" s="9">
        <f t="shared" si="21"/>
        <v>1</v>
      </c>
      <c r="BT23" s="34" t="s">
        <v>505</v>
      </c>
      <c r="BU23" s="5">
        <v>0.25</v>
      </c>
      <c r="BV23" s="9">
        <f t="shared" si="22"/>
        <v>1</v>
      </c>
      <c r="BW23" s="32" t="s">
        <v>528</v>
      </c>
      <c r="BX23" s="23">
        <v>0</v>
      </c>
      <c r="BY23" s="9">
        <f t="shared" si="23"/>
        <v>0</v>
      </c>
      <c r="BZ23" s="34" t="s">
        <v>549</v>
      </c>
      <c r="CA23" s="23">
        <v>0</v>
      </c>
      <c r="CB23" s="9">
        <f t="shared" si="24"/>
        <v>0</v>
      </c>
      <c r="CC23" s="32" t="s">
        <v>570</v>
      </c>
      <c r="CD23" s="23">
        <v>0</v>
      </c>
      <c r="CE23" s="9">
        <f t="shared" si="25"/>
        <v>0</v>
      </c>
      <c r="CF23" s="34" t="s">
        <v>587</v>
      </c>
      <c r="CG23" s="5">
        <v>0.25</v>
      </c>
      <c r="CH23" s="9">
        <f t="shared" si="26"/>
        <v>1</v>
      </c>
      <c r="CI23" s="34" t="s">
        <v>603</v>
      </c>
      <c r="CJ23" s="5">
        <v>0.25</v>
      </c>
      <c r="CK23" s="9">
        <f t="shared" si="27"/>
        <v>1</v>
      </c>
      <c r="CL23" s="7" t="s">
        <v>619</v>
      </c>
      <c r="CM23" s="5">
        <v>0.25</v>
      </c>
      <c r="CN23" s="9">
        <f t="shared" si="28"/>
        <v>1</v>
      </c>
      <c r="CO23" s="7" t="s">
        <v>635</v>
      </c>
      <c r="CP23" s="22">
        <v>0.5</v>
      </c>
      <c r="CQ23" s="9">
        <f t="shared" si="29"/>
        <v>2</v>
      </c>
      <c r="CR23" s="7" t="s">
        <v>652</v>
      </c>
      <c r="CS23" s="22">
        <v>0.5</v>
      </c>
      <c r="CT23" s="9">
        <f t="shared" si="30"/>
        <v>2</v>
      </c>
      <c r="CU23" s="7" t="s">
        <v>670</v>
      </c>
      <c r="CV23" s="22">
        <v>0.5</v>
      </c>
      <c r="CW23" s="9">
        <f t="shared" si="31"/>
        <v>2</v>
      </c>
      <c r="CX23" s="7" t="s">
        <v>687</v>
      </c>
      <c r="CY23" s="23">
        <v>0</v>
      </c>
      <c r="CZ23" s="9">
        <f t="shared" si="32"/>
        <v>0</v>
      </c>
      <c r="DA23" s="7" t="s">
        <v>570</v>
      </c>
      <c r="DB23" s="51">
        <v>0.5</v>
      </c>
      <c r="DC23" s="9">
        <f t="shared" si="33"/>
        <v>2</v>
      </c>
      <c r="DD23" s="32" t="s">
        <v>718</v>
      </c>
      <c r="DE23" s="23">
        <v>0</v>
      </c>
      <c r="DF23" s="9">
        <f t="shared" si="34"/>
        <v>0</v>
      </c>
      <c r="DG23" s="7" t="s">
        <v>570</v>
      </c>
      <c r="DH23" s="68">
        <v>0</v>
      </c>
      <c r="DI23" s="9">
        <f t="shared" si="35"/>
        <v>0</v>
      </c>
      <c r="DJ23" s="7" t="s">
        <v>750</v>
      </c>
    </row>
    <row r="24" spans="2:114" x14ac:dyDescent="0.25">
      <c r="G24" s="8">
        <f>AVERAGE(G4:G23)</f>
        <v>0.27500000000000002</v>
      </c>
      <c r="H24" s="10">
        <f>SUM(H4:H23)</f>
        <v>25.5</v>
      </c>
      <c r="J24" s="25">
        <f>AVERAGE(J4:J23)</f>
        <v>0.47499999999999998</v>
      </c>
      <c r="K24" s="10">
        <f>SUM(K4:K23)</f>
        <v>44.5</v>
      </c>
      <c r="M24" s="27">
        <f>AVERAGE(M4:M23)</f>
        <v>0.6875</v>
      </c>
      <c r="N24" s="10">
        <f>SUM(N4:N23)</f>
        <v>72.5</v>
      </c>
      <c r="P24" s="28">
        <f>AVERAGE(P4:P23)</f>
        <v>0.36249999999999999</v>
      </c>
      <c r="Q24" s="10">
        <f>SUM(Q4:Q23)</f>
        <v>35</v>
      </c>
      <c r="S24" s="29">
        <f>AVERAGE(S4:S23)</f>
        <v>0.57499999999999996</v>
      </c>
      <c r="T24" s="10">
        <f>SUM(T4:T23)</f>
        <v>55.25</v>
      </c>
      <c r="V24" s="30">
        <f>AVERAGE(V4:V23)</f>
        <v>0.42499999999999999</v>
      </c>
      <c r="W24" s="10">
        <f>SUM(W4:W23)</f>
        <v>39.25</v>
      </c>
      <c r="Y24" s="33">
        <f>AVERAGE(Y4:Y23)</f>
        <v>0.625</v>
      </c>
      <c r="Z24" s="10">
        <f>SUM(Z4:Z23)</f>
        <v>60.75</v>
      </c>
      <c r="AB24" s="33">
        <f>AVERAGE(AB4:AB23)</f>
        <v>0.65</v>
      </c>
      <c r="AC24" s="10">
        <f>SUM(AC4:AC23)</f>
        <v>67</v>
      </c>
      <c r="AE24" s="35">
        <f>AVERAGE(AE4:AE23)</f>
        <v>0.67500000000000004</v>
      </c>
      <c r="AF24" s="10">
        <f>SUM(AF4:AF23)</f>
        <v>70.75</v>
      </c>
      <c r="AH24" s="36">
        <f>AVERAGE(AH4:AH23)</f>
        <v>0.1</v>
      </c>
      <c r="AI24" s="10">
        <f>SUM(AI4:AI23)</f>
        <v>9</v>
      </c>
      <c r="AK24" s="38">
        <f>AVERAGE(AK4:AK23)</f>
        <v>0.22500000000000001</v>
      </c>
      <c r="AL24" s="37">
        <f>SUM(AL4:AL23)</f>
        <v>20</v>
      </c>
      <c r="AN24" s="41">
        <f>AVERAGE(AN4:AN23)</f>
        <v>0.71250000000000002</v>
      </c>
      <c r="AO24" s="10">
        <f>SUM(AO4:AO23)</f>
        <v>73.5</v>
      </c>
      <c r="AQ24" s="42">
        <f>AVERAGE(AQ4:AQ23)</f>
        <v>0.13750000000000001</v>
      </c>
      <c r="AR24" s="10">
        <f>SUM(AR4:AR23)</f>
        <v>12.25</v>
      </c>
      <c r="AT24" s="45">
        <f>AVERAGE(AT4:AT23)</f>
        <v>0.95</v>
      </c>
      <c r="AU24" s="3">
        <f>SUM(AU4:AU23)</f>
        <v>95.25</v>
      </c>
      <c r="AW24" s="46">
        <f>AVERAGE(AW4:AW23)</f>
        <v>0.33750000000000002</v>
      </c>
      <c r="AX24" s="10">
        <f>SUM(AX4:AX23)</f>
        <v>36.25</v>
      </c>
      <c r="AZ24" s="47">
        <f>AVERAGE(AZ4:AZ23)</f>
        <v>0.23749999999999999</v>
      </c>
      <c r="BA24" s="10">
        <f>SUM(BA4:BA23)</f>
        <v>23.5</v>
      </c>
      <c r="BC24" s="48">
        <f>AVERAGE(BC4:BC23)</f>
        <v>0.35</v>
      </c>
      <c r="BD24" s="10">
        <f>SUM(BD4:BD23)</f>
        <v>35.25</v>
      </c>
      <c r="BF24" s="52">
        <f>AVERAGE(BF4:BF23)</f>
        <v>0.95</v>
      </c>
      <c r="BG24" s="10">
        <f>SUM(BG4:BG23)</f>
        <v>95.25</v>
      </c>
      <c r="BI24" s="54">
        <f>AVERAGE(BI4:BI23)</f>
        <v>0.17499999999999999</v>
      </c>
      <c r="BJ24" s="10">
        <f>SUM(BJ4:BJ23)</f>
        <v>18.75</v>
      </c>
      <c r="BL24" s="36">
        <f>AVERAGE(BL4:BL23)</f>
        <v>8.7499999999999994E-2</v>
      </c>
      <c r="BM24" s="66">
        <f>SUM(BM4:BM23)</f>
        <v>9.25</v>
      </c>
      <c r="BO24" s="47">
        <f>AVERAGE(BO4:BO23)</f>
        <v>0.26250000000000001</v>
      </c>
      <c r="BP24" s="10">
        <f>SUM(BP4:BP23)</f>
        <v>27.75</v>
      </c>
      <c r="BR24" s="54">
        <f>AVERAGE(BR4:BR23)</f>
        <v>0.32500000000000001</v>
      </c>
      <c r="BS24" s="10">
        <f>SUM(BS4:BS23)</f>
        <v>34.25</v>
      </c>
      <c r="BU24" s="29">
        <f>AVERAGE(BU4:BU23)</f>
        <v>0.51249999999999996</v>
      </c>
      <c r="BV24" s="10">
        <f>SUM(BV4:BV23)</f>
        <v>50.75</v>
      </c>
      <c r="BX24" s="47">
        <f>AVERAGE(BX4:BX23)</f>
        <v>0.26250000000000001</v>
      </c>
      <c r="BY24" s="10">
        <f>SUM(BY4:BY23)</f>
        <v>25.5</v>
      </c>
      <c r="CA24" s="36">
        <f>AVERAGE(CA4:CA23)</f>
        <v>0.05</v>
      </c>
      <c r="CB24" s="10">
        <f>SUM(CB4:CB23)</f>
        <v>4.75</v>
      </c>
      <c r="CD24" s="25">
        <f>AVERAGE(CD4:CD23)</f>
        <v>0.4375</v>
      </c>
      <c r="CE24" s="10">
        <f>SUM(CE4:CE23)</f>
        <v>43.25</v>
      </c>
      <c r="CG24" s="54">
        <f>AVERAGE(CG4:CG23)</f>
        <v>0.23749999999999999</v>
      </c>
      <c r="CH24" s="10">
        <f>SUM(CH4:CH23)</f>
        <v>22.25</v>
      </c>
      <c r="CJ24" s="54">
        <f>AVERAGE(CJ4:CJ23)</f>
        <v>0.32500000000000001</v>
      </c>
      <c r="CK24" s="66">
        <f>SUM(CK4:CK23)</f>
        <v>29.75</v>
      </c>
      <c r="CM24" s="54">
        <f>AVERAGE(CM4:CM23)</f>
        <v>0.3125</v>
      </c>
      <c r="CN24" s="10">
        <f>SUM(CN4:CN23)</f>
        <v>28.75</v>
      </c>
      <c r="CP24" s="54">
        <f>AVERAGE(CP4:CP23)</f>
        <v>0.35</v>
      </c>
      <c r="CQ24" s="10">
        <f>SUM(CQ4:CQ23)</f>
        <v>33.25</v>
      </c>
      <c r="CS24" s="73">
        <f>AVERAGE(CS4:CS23)</f>
        <v>0.5</v>
      </c>
      <c r="CT24" s="72">
        <f>SUM(CT4:CT23)</f>
        <v>48.5</v>
      </c>
      <c r="CV24" s="54">
        <f>AVERAGE(CV4:CV23)</f>
        <v>0.32500000000000001</v>
      </c>
      <c r="CW24" s="10">
        <f>SUM(CW4:CW23)</f>
        <v>27</v>
      </c>
      <c r="CY24" s="47">
        <f>AVERAGE(CY4:CY23)</f>
        <v>0.2</v>
      </c>
      <c r="CZ24" s="72">
        <f>SUM(CZ4:CZ23)</f>
        <v>16.75</v>
      </c>
      <c r="DB24" s="25">
        <f>AVERAGE(DB4:DB23)</f>
        <v>0.58750000000000002</v>
      </c>
      <c r="DC24" s="10">
        <f>SUM(DC4:DC23)</f>
        <v>57.5</v>
      </c>
      <c r="DE24" s="74">
        <f>AVERAGE(DE4:DE23)</f>
        <v>0.15</v>
      </c>
      <c r="DF24" s="10">
        <f>SUM(DF4:DF23)</f>
        <v>13.25</v>
      </c>
      <c r="DH24" s="10">
        <f>AVERAGE(DH4:DH23)</f>
        <v>0.28749999999999998</v>
      </c>
      <c r="DI24" s="10">
        <f>SUM(DI4:DI23)</f>
        <v>28.25</v>
      </c>
    </row>
  </sheetData>
  <mergeCells count="46">
    <mergeCell ref="DH2:DJ2"/>
    <mergeCell ref="CS2:CU2"/>
    <mergeCell ref="CV2:CX2"/>
    <mergeCell ref="CY2:DA2"/>
    <mergeCell ref="DB2:DD2"/>
    <mergeCell ref="DE2:DG2"/>
    <mergeCell ref="CD2:CF2"/>
    <mergeCell ref="CG2:CI2"/>
    <mergeCell ref="CJ2:CL2"/>
    <mergeCell ref="CM2:CO2"/>
    <mergeCell ref="CP2:CR2"/>
    <mergeCell ref="BO2:BQ2"/>
    <mergeCell ref="BR2:BT2"/>
    <mergeCell ref="BU2:BW2"/>
    <mergeCell ref="BX2:BZ2"/>
    <mergeCell ref="CA2:CC2"/>
    <mergeCell ref="AN2:AP2"/>
    <mergeCell ref="AQ2:AS2"/>
    <mergeCell ref="V2:X2"/>
    <mergeCell ref="Y2:AA2"/>
    <mergeCell ref="AB2:AD2"/>
    <mergeCell ref="AE2:AG2"/>
    <mergeCell ref="AH2:AJ2"/>
    <mergeCell ref="AK2:AM2"/>
    <mergeCell ref="S2:U2"/>
    <mergeCell ref="B4:B7"/>
    <mergeCell ref="B8:B11"/>
    <mergeCell ref="B12:B15"/>
    <mergeCell ref="B16:B19"/>
    <mergeCell ref="B2:B3"/>
    <mergeCell ref="G2:I2"/>
    <mergeCell ref="J2:L2"/>
    <mergeCell ref="M2:O2"/>
    <mergeCell ref="P2:R2"/>
    <mergeCell ref="B20:B23"/>
    <mergeCell ref="F2:F3"/>
    <mergeCell ref="E2:E3"/>
    <mergeCell ref="D2:D3"/>
    <mergeCell ref="C2:C3"/>
    <mergeCell ref="BI2:BK2"/>
    <mergeCell ref="BL2:BN2"/>
    <mergeCell ref="AT2:AV2"/>
    <mergeCell ref="AW2:AY2"/>
    <mergeCell ref="AZ2:BB2"/>
    <mergeCell ref="BC2:BE2"/>
    <mergeCell ref="BF2:B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840A-3081-45EF-8369-D66BB3E1364F}">
  <dimension ref="B2:J39"/>
  <sheetViews>
    <sheetView topLeftCell="A36" zoomScale="85" zoomScaleNormal="85" workbookViewId="0">
      <selection activeCell="L46" sqref="L46"/>
    </sheetView>
  </sheetViews>
  <sheetFormatPr baseColWidth="10" defaultRowHeight="15" x14ac:dyDescent="0.25"/>
  <cols>
    <col min="2" max="2" width="3.140625" style="61" bestFit="1" customWidth="1"/>
    <col min="3" max="3" width="47.140625" bestFit="1" customWidth="1"/>
    <col min="4" max="4" width="15.85546875" style="4" customWidth="1"/>
    <col min="5" max="5" width="8.85546875" style="4" bestFit="1" customWidth="1"/>
    <col min="6" max="6" width="7.28515625" customWidth="1"/>
    <col min="7" max="7" width="3.28515625" bestFit="1" customWidth="1"/>
    <col min="8" max="8" width="47.5703125" bestFit="1" customWidth="1"/>
    <col min="9" max="9" width="15.5703125" customWidth="1"/>
  </cols>
  <sheetData>
    <row r="2" spans="2:10" x14ac:dyDescent="0.25">
      <c r="B2" s="85" t="s">
        <v>756</v>
      </c>
      <c r="C2" s="85"/>
      <c r="D2" s="85"/>
      <c r="E2" s="85"/>
      <c r="G2" s="85" t="s">
        <v>755</v>
      </c>
      <c r="H2" s="85"/>
      <c r="I2" s="85"/>
      <c r="J2" s="85"/>
    </row>
    <row r="3" spans="2:10" ht="30" x14ac:dyDescent="0.25">
      <c r="B3" s="54" t="s">
        <v>754</v>
      </c>
      <c r="C3" s="54" t="s">
        <v>55</v>
      </c>
      <c r="D3" s="77" t="s">
        <v>752</v>
      </c>
      <c r="E3" s="77" t="s">
        <v>753</v>
      </c>
      <c r="F3" s="76"/>
      <c r="G3" s="54" t="s">
        <v>754</v>
      </c>
      <c r="H3" s="54" t="s">
        <v>55</v>
      </c>
      <c r="I3" s="77" t="s">
        <v>752</v>
      </c>
      <c r="J3" s="77" t="s">
        <v>753</v>
      </c>
    </row>
    <row r="4" spans="2:10" x14ac:dyDescent="0.25">
      <c r="B4" s="65">
        <v>1</v>
      </c>
      <c r="C4" s="62" t="s">
        <v>334</v>
      </c>
      <c r="D4" s="13">
        <v>0.95</v>
      </c>
      <c r="E4" s="13">
        <v>95.25</v>
      </c>
      <c r="G4" s="65">
        <v>1</v>
      </c>
      <c r="H4" s="62" t="s">
        <v>334</v>
      </c>
      <c r="I4" s="13">
        <v>0.95</v>
      </c>
      <c r="J4" s="13">
        <v>95.25</v>
      </c>
    </row>
    <row r="5" spans="2:10" x14ac:dyDescent="0.25">
      <c r="B5" s="65">
        <v>2</v>
      </c>
      <c r="C5" s="62" t="s">
        <v>421</v>
      </c>
      <c r="D5" s="13">
        <v>0.95</v>
      </c>
      <c r="E5" s="13">
        <v>95.25</v>
      </c>
      <c r="G5" s="65">
        <v>2</v>
      </c>
      <c r="H5" s="62" t="s">
        <v>421</v>
      </c>
      <c r="I5" s="13">
        <v>0.95</v>
      </c>
      <c r="J5" s="13">
        <v>95.25</v>
      </c>
    </row>
    <row r="6" spans="2:10" x14ac:dyDescent="0.25">
      <c r="B6" s="65">
        <v>3</v>
      </c>
      <c r="C6" s="62" t="s">
        <v>289</v>
      </c>
      <c r="D6" s="13">
        <v>0.71250000000000002</v>
      </c>
      <c r="E6" s="13">
        <v>73.5</v>
      </c>
      <c r="G6" s="65">
        <v>3</v>
      </c>
      <c r="H6" s="62" t="s">
        <v>289</v>
      </c>
      <c r="I6" s="13">
        <v>0.71250000000000002</v>
      </c>
      <c r="J6" s="13">
        <v>73.5</v>
      </c>
    </row>
    <row r="7" spans="2:10" x14ac:dyDescent="0.25">
      <c r="B7" s="65">
        <v>4</v>
      </c>
      <c r="C7" s="62" t="s">
        <v>102</v>
      </c>
      <c r="D7" s="13">
        <v>0.6875</v>
      </c>
      <c r="E7" s="13">
        <v>72.5</v>
      </c>
      <c r="G7" s="65">
        <v>4</v>
      </c>
      <c r="H7" s="62" t="s">
        <v>102</v>
      </c>
      <c r="I7" s="13">
        <v>0.6875</v>
      </c>
      <c r="J7" s="13">
        <v>72.5</v>
      </c>
    </row>
    <row r="8" spans="2:10" x14ac:dyDescent="0.25">
      <c r="B8" s="65">
        <v>5</v>
      </c>
      <c r="C8" s="62" t="s">
        <v>230</v>
      </c>
      <c r="D8" s="13">
        <v>0.67500000000000004</v>
      </c>
      <c r="E8" s="13">
        <v>70.75</v>
      </c>
      <c r="G8" s="65">
        <v>5</v>
      </c>
      <c r="H8" s="62" t="s">
        <v>230</v>
      </c>
      <c r="I8" s="13">
        <v>0.67500000000000004</v>
      </c>
      <c r="J8" s="13">
        <v>70.75</v>
      </c>
    </row>
    <row r="9" spans="2:10" x14ac:dyDescent="0.25">
      <c r="B9" s="65">
        <v>6</v>
      </c>
      <c r="C9" s="62" t="s">
        <v>209</v>
      </c>
      <c r="D9" s="13">
        <v>0.65</v>
      </c>
      <c r="E9" s="13">
        <v>67</v>
      </c>
      <c r="G9" s="65">
        <v>6</v>
      </c>
      <c r="H9" s="62" t="s">
        <v>209</v>
      </c>
      <c r="I9" s="13">
        <v>0.65</v>
      </c>
      <c r="J9" s="13">
        <v>67</v>
      </c>
    </row>
    <row r="10" spans="2:10" x14ac:dyDescent="0.25">
      <c r="B10" s="65">
        <v>7</v>
      </c>
      <c r="C10" s="62" t="s">
        <v>188</v>
      </c>
      <c r="D10" s="13">
        <v>0.625</v>
      </c>
      <c r="E10" s="13">
        <v>60.75</v>
      </c>
      <c r="G10" s="65">
        <v>7</v>
      </c>
      <c r="H10" s="62" t="s">
        <v>188</v>
      </c>
      <c r="I10" s="13">
        <v>0.625</v>
      </c>
      <c r="J10" s="13">
        <v>60.75</v>
      </c>
    </row>
    <row r="11" spans="2:10" x14ac:dyDescent="0.25">
      <c r="B11" s="65">
        <v>8</v>
      </c>
      <c r="C11" s="62" t="s">
        <v>700</v>
      </c>
      <c r="D11" s="13">
        <v>0.58750000000000002</v>
      </c>
      <c r="E11" s="13">
        <v>57.5</v>
      </c>
      <c r="G11" s="65">
        <v>8</v>
      </c>
      <c r="H11" s="62" t="s">
        <v>700</v>
      </c>
      <c r="I11" s="13">
        <v>0.58750000000000002</v>
      </c>
      <c r="J11" s="13">
        <v>57.5</v>
      </c>
    </row>
    <row r="12" spans="2:10" x14ac:dyDescent="0.25">
      <c r="B12" s="65">
        <v>9</v>
      </c>
      <c r="C12" s="62" t="s">
        <v>164</v>
      </c>
      <c r="D12" s="13">
        <v>0.57499999999999996</v>
      </c>
      <c r="E12" s="13">
        <v>55.25</v>
      </c>
      <c r="G12" s="65">
        <v>9</v>
      </c>
      <c r="H12" s="62" t="s">
        <v>164</v>
      </c>
      <c r="I12" s="13">
        <v>0.57499999999999996</v>
      </c>
      <c r="J12" s="13">
        <v>55.25</v>
      </c>
    </row>
    <row r="13" spans="2:10" x14ac:dyDescent="0.25">
      <c r="B13" s="65">
        <v>10</v>
      </c>
      <c r="C13" s="62" t="s">
        <v>507</v>
      </c>
      <c r="D13" s="13">
        <v>0.51249999999999996</v>
      </c>
      <c r="E13" s="13">
        <v>50.75</v>
      </c>
      <c r="G13" s="65">
        <v>10</v>
      </c>
      <c r="H13" s="62" t="s">
        <v>507</v>
      </c>
      <c r="I13" s="13">
        <v>0.51249999999999996</v>
      </c>
      <c r="J13" s="13">
        <v>50.75</v>
      </c>
    </row>
    <row r="14" spans="2:10" x14ac:dyDescent="0.25">
      <c r="B14" s="65">
        <v>11</v>
      </c>
      <c r="C14" s="62" t="s">
        <v>653</v>
      </c>
      <c r="D14" s="13">
        <v>0.5</v>
      </c>
      <c r="E14" s="13">
        <v>48.5</v>
      </c>
      <c r="G14" s="65">
        <v>11</v>
      </c>
      <c r="H14" s="62" t="s">
        <v>653</v>
      </c>
      <c r="I14" s="13">
        <v>0.5</v>
      </c>
      <c r="J14" s="13">
        <v>48.5</v>
      </c>
    </row>
    <row r="15" spans="2:10" x14ac:dyDescent="0.25">
      <c r="B15" s="65">
        <v>12</v>
      </c>
      <c r="C15" s="62" t="s">
        <v>81</v>
      </c>
      <c r="D15" s="13">
        <v>0.47499999999999998</v>
      </c>
      <c r="E15" s="13">
        <v>44.5</v>
      </c>
      <c r="G15" s="65">
        <v>12</v>
      </c>
      <c r="H15" s="62" t="s">
        <v>81</v>
      </c>
      <c r="I15" s="13">
        <v>0.47499999999999998</v>
      </c>
      <c r="J15" s="13">
        <v>44.5</v>
      </c>
    </row>
    <row r="16" spans="2:10" x14ac:dyDescent="0.25">
      <c r="B16" s="65">
        <v>13</v>
      </c>
      <c r="C16" s="62" t="s">
        <v>571</v>
      </c>
      <c r="D16" s="13">
        <v>0.4375</v>
      </c>
      <c r="E16" s="13">
        <v>43.25</v>
      </c>
      <c r="G16" s="65">
        <v>13</v>
      </c>
      <c r="H16" s="62" t="s">
        <v>571</v>
      </c>
      <c r="I16" s="13">
        <v>0.4375</v>
      </c>
      <c r="J16" s="13">
        <v>43.25</v>
      </c>
    </row>
    <row r="17" spans="2:10" x14ac:dyDescent="0.25">
      <c r="B17" s="65">
        <v>14</v>
      </c>
      <c r="C17" s="62" t="s">
        <v>166</v>
      </c>
      <c r="D17" s="13">
        <v>0.42499999999999999</v>
      </c>
      <c r="E17" s="13">
        <v>39.25</v>
      </c>
      <c r="G17" s="65">
        <v>14</v>
      </c>
      <c r="H17" s="62" t="s">
        <v>166</v>
      </c>
      <c r="I17" s="13">
        <v>0.42499999999999999</v>
      </c>
      <c r="J17" s="13">
        <v>39.25</v>
      </c>
    </row>
    <row r="18" spans="2:10" x14ac:dyDescent="0.25">
      <c r="B18" s="65">
        <v>15</v>
      </c>
      <c r="C18" s="62" t="s">
        <v>356</v>
      </c>
      <c r="D18" s="13">
        <v>0.33750000000000002</v>
      </c>
      <c r="E18" s="13">
        <v>36.25</v>
      </c>
      <c r="G18" s="65">
        <v>15</v>
      </c>
      <c r="H18" s="62" t="s">
        <v>123</v>
      </c>
      <c r="I18" s="13">
        <v>0.36249999999999999</v>
      </c>
      <c r="J18" s="13">
        <v>35</v>
      </c>
    </row>
    <row r="19" spans="2:10" x14ac:dyDescent="0.25">
      <c r="B19" s="65">
        <v>16</v>
      </c>
      <c r="C19" s="62" t="s">
        <v>399</v>
      </c>
      <c r="D19" s="13">
        <v>0.35</v>
      </c>
      <c r="E19" s="13">
        <v>35.25</v>
      </c>
      <c r="G19" s="65">
        <v>16</v>
      </c>
      <c r="H19" s="62" t="s">
        <v>399</v>
      </c>
      <c r="I19" s="13">
        <v>0.35</v>
      </c>
      <c r="J19" s="13">
        <v>35.25</v>
      </c>
    </row>
    <row r="20" spans="2:10" x14ac:dyDescent="0.25">
      <c r="B20" s="65">
        <v>17</v>
      </c>
      <c r="C20" s="62" t="s">
        <v>123</v>
      </c>
      <c r="D20" s="13">
        <v>0.36249999999999999</v>
      </c>
      <c r="E20" s="13">
        <v>35</v>
      </c>
      <c r="G20" s="65">
        <v>17</v>
      </c>
      <c r="H20" s="62" t="s">
        <v>637</v>
      </c>
      <c r="I20" s="13">
        <v>0.35</v>
      </c>
      <c r="J20" s="13">
        <v>33.25</v>
      </c>
    </row>
    <row r="21" spans="2:10" x14ac:dyDescent="0.25">
      <c r="B21" s="65">
        <v>18</v>
      </c>
      <c r="C21" s="62" t="s">
        <v>489</v>
      </c>
      <c r="D21" s="13">
        <v>0.32500000000000001</v>
      </c>
      <c r="E21" s="13">
        <v>34.25</v>
      </c>
      <c r="G21" s="65">
        <v>18</v>
      </c>
      <c r="H21" s="62" t="s">
        <v>356</v>
      </c>
      <c r="I21" s="13">
        <v>0.33750000000000002</v>
      </c>
      <c r="J21" s="13">
        <v>36.25</v>
      </c>
    </row>
    <row r="22" spans="2:10" x14ac:dyDescent="0.25">
      <c r="B22" s="65">
        <v>19</v>
      </c>
      <c r="C22" s="62" t="s">
        <v>637</v>
      </c>
      <c r="D22" s="13">
        <v>0.35</v>
      </c>
      <c r="E22" s="13">
        <v>33.25</v>
      </c>
      <c r="G22" s="65">
        <v>19</v>
      </c>
      <c r="H22" s="62" t="s">
        <v>489</v>
      </c>
      <c r="I22" s="13">
        <v>0.32500000000000001</v>
      </c>
      <c r="J22" s="13">
        <v>34.25</v>
      </c>
    </row>
    <row r="23" spans="2:10" x14ac:dyDescent="0.25">
      <c r="B23" s="65">
        <v>20</v>
      </c>
      <c r="C23" s="62" t="s">
        <v>605</v>
      </c>
      <c r="D23" s="13">
        <v>0.32500000000000001</v>
      </c>
      <c r="E23" s="13">
        <v>29.75</v>
      </c>
      <c r="G23" s="65">
        <v>20</v>
      </c>
      <c r="H23" s="62" t="s">
        <v>605</v>
      </c>
      <c r="I23" s="13">
        <v>0.32500000000000001</v>
      </c>
      <c r="J23" s="13">
        <v>29.75</v>
      </c>
    </row>
    <row r="24" spans="2:10" x14ac:dyDescent="0.25">
      <c r="B24" s="65">
        <v>21</v>
      </c>
      <c r="C24" s="62" t="s">
        <v>621</v>
      </c>
      <c r="D24" s="13">
        <v>0.3125</v>
      </c>
      <c r="E24" s="13">
        <v>28.75</v>
      </c>
      <c r="G24" s="65">
        <v>21</v>
      </c>
      <c r="H24" s="62" t="s">
        <v>672</v>
      </c>
      <c r="I24" s="13">
        <v>0.32500000000000001</v>
      </c>
      <c r="J24" s="13">
        <v>27</v>
      </c>
    </row>
    <row r="25" spans="2:10" x14ac:dyDescent="0.25">
      <c r="B25" s="65">
        <v>22</v>
      </c>
      <c r="C25" s="62" t="s">
        <v>730</v>
      </c>
      <c r="D25" s="13">
        <v>0.28749999999999998</v>
      </c>
      <c r="E25" s="13">
        <v>28.25</v>
      </c>
      <c r="G25" s="65">
        <v>22</v>
      </c>
      <c r="H25" s="62" t="s">
        <v>621</v>
      </c>
      <c r="I25" s="13">
        <v>0.3125</v>
      </c>
      <c r="J25" s="13">
        <v>28.75</v>
      </c>
    </row>
    <row r="26" spans="2:10" x14ac:dyDescent="0.25">
      <c r="B26" s="65">
        <v>23</v>
      </c>
      <c r="C26" s="62" t="s">
        <v>474</v>
      </c>
      <c r="D26" s="13">
        <v>0.26250000000000001</v>
      </c>
      <c r="E26" s="13">
        <v>27.75</v>
      </c>
      <c r="G26" s="65">
        <v>23</v>
      </c>
      <c r="H26" s="62" t="s">
        <v>730</v>
      </c>
      <c r="I26" s="13">
        <v>0.28749999999999998</v>
      </c>
      <c r="J26" s="13">
        <v>28.25</v>
      </c>
    </row>
    <row r="27" spans="2:10" x14ac:dyDescent="0.25">
      <c r="B27" s="65">
        <v>24</v>
      </c>
      <c r="C27" s="62" t="s">
        <v>672</v>
      </c>
      <c r="D27" s="13">
        <v>0.32500000000000001</v>
      </c>
      <c r="E27" s="13">
        <v>27</v>
      </c>
      <c r="G27" s="65">
        <v>24</v>
      </c>
      <c r="H27" s="62" t="s">
        <v>8</v>
      </c>
      <c r="I27" s="13">
        <v>0.27500000000000002</v>
      </c>
      <c r="J27" s="13">
        <v>25.5</v>
      </c>
    </row>
    <row r="28" spans="2:10" x14ac:dyDescent="0.25">
      <c r="B28" s="65">
        <v>25</v>
      </c>
      <c r="C28" s="62" t="s">
        <v>8</v>
      </c>
      <c r="D28" s="13">
        <v>0.27500000000000002</v>
      </c>
      <c r="E28" s="13">
        <v>25.5</v>
      </c>
      <c r="G28" s="65">
        <v>25</v>
      </c>
      <c r="H28" s="62" t="s">
        <v>474</v>
      </c>
      <c r="I28" s="13">
        <v>0.26250000000000001</v>
      </c>
      <c r="J28" s="13">
        <v>27.75</v>
      </c>
    </row>
    <row r="29" spans="2:10" x14ac:dyDescent="0.25">
      <c r="B29" s="65">
        <v>26</v>
      </c>
      <c r="C29" s="62" t="s">
        <v>529</v>
      </c>
      <c r="D29" s="13">
        <v>0.26250000000000001</v>
      </c>
      <c r="E29" s="13">
        <v>25.5</v>
      </c>
      <c r="G29" s="65">
        <v>26</v>
      </c>
      <c r="H29" s="62" t="s">
        <v>529</v>
      </c>
      <c r="I29" s="13">
        <v>0.26250000000000001</v>
      </c>
      <c r="J29" s="13">
        <v>25.5</v>
      </c>
    </row>
    <row r="30" spans="2:10" x14ac:dyDescent="0.25">
      <c r="B30" s="65">
        <v>27</v>
      </c>
      <c r="C30" s="62" t="s">
        <v>379</v>
      </c>
      <c r="D30" s="13">
        <v>0.23749999999999999</v>
      </c>
      <c r="E30" s="13">
        <v>23.5</v>
      </c>
      <c r="G30" s="65">
        <v>27</v>
      </c>
      <c r="H30" s="62" t="s">
        <v>379</v>
      </c>
      <c r="I30" s="13">
        <v>0.23749999999999999</v>
      </c>
      <c r="J30" s="13">
        <v>23.5</v>
      </c>
    </row>
    <row r="31" spans="2:10" x14ac:dyDescent="0.25">
      <c r="B31" s="65">
        <v>28</v>
      </c>
      <c r="C31" s="62" t="s">
        <v>589</v>
      </c>
      <c r="D31" s="13">
        <v>0.23749999999999999</v>
      </c>
      <c r="E31" s="13">
        <v>22.25</v>
      </c>
      <c r="G31" s="65">
        <v>28</v>
      </c>
      <c r="H31" s="62" t="s">
        <v>589</v>
      </c>
      <c r="I31" s="13">
        <v>0.23749999999999999</v>
      </c>
      <c r="J31" s="13">
        <v>22.25</v>
      </c>
    </row>
    <row r="32" spans="2:10" x14ac:dyDescent="0.25">
      <c r="B32" s="65">
        <v>29</v>
      </c>
      <c r="C32" s="62" t="s">
        <v>272</v>
      </c>
      <c r="D32" s="13">
        <v>0.22500000000000001</v>
      </c>
      <c r="E32" s="13">
        <v>20</v>
      </c>
      <c r="G32" s="65">
        <v>29</v>
      </c>
      <c r="H32" s="62" t="s">
        <v>272</v>
      </c>
      <c r="I32" s="13">
        <v>0.22500000000000001</v>
      </c>
      <c r="J32" s="13">
        <v>20</v>
      </c>
    </row>
    <row r="33" spans="2:10" x14ac:dyDescent="0.25">
      <c r="B33" s="65">
        <v>30</v>
      </c>
      <c r="C33" s="62" t="s">
        <v>442</v>
      </c>
      <c r="D33" s="13">
        <v>0.17499999999999999</v>
      </c>
      <c r="E33" s="13">
        <v>18.75</v>
      </c>
      <c r="G33" s="65">
        <v>30</v>
      </c>
      <c r="H33" s="62" t="s">
        <v>688</v>
      </c>
      <c r="I33" s="13">
        <v>0.2</v>
      </c>
      <c r="J33" s="13">
        <v>16.75</v>
      </c>
    </row>
    <row r="34" spans="2:10" x14ac:dyDescent="0.25">
      <c r="B34" s="65">
        <v>31</v>
      </c>
      <c r="C34" s="62" t="s">
        <v>688</v>
      </c>
      <c r="D34" s="13">
        <v>0.2</v>
      </c>
      <c r="E34" s="13">
        <v>16.75</v>
      </c>
      <c r="G34" s="65">
        <v>31</v>
      </c>
      <c r="H34" s="62" t="s">
        <v>442</v>
      </c>
      <c r="I34" s="13">
        <v>0.17499999999999999</v>
      </c>
      <c r="J34" s="13">
        <v>18.75</v>
      </c>
    </row>
    <row r="35" spans="2:10" x14ac:dyDescent="0.25">
      <c r="B35" s="65">
        <v>32</v>
      </c>
      <c r="C35" s="62" t="s">
        <v>720</v>
      </c>
      <c r="D35" s="13">
        <v>0.15</v>
      </c>
      <c r="E35" s="13">
        <v>13.25</v>
      </c>
      <c r="G35" s="65">
        <v>32</v>
      </c>
      <c r="H35" s="62" t="s">
        <v>720</v>
      </c>
      <c r="I35" s="13">
        <v>0.15</v>
      </c>
      <c r="J35" s="13">
        <v>13.25</v>
      </c>
    </row>
    <row r="36" spans="2:10" x14ac:dyDescent="0.25">
      <c r="B36" s="65">
        <v>33</v>
      </c>
      <c r="C36" s="62" t="s">
        <v>312</v>
      </c>
      <c r="D36" s="13">
        <v>0.13750000000000001</v>
      </c>
      <c r="E36" s="13">
        <v>12.25</v>
      </c>
      <c r="G36" s="65">
        <v>33</v>
      </c>
      <c r="H36" s="62" t="s">
        <v>312</v>
      </c>
      <c r="I36" s="13">
        <v>0.13750000000000001</v>
      </c>
      <c r="J36" s="13">
        <v>12.25</v>
      </c>
    </row>
    <row r="37" spans="2:10" x14ac:dyDescent="0.25">
      <c r="B37" s="65">
        <v>34</v>
      </c>
      <c r="C37" s="62" t="s">
        <v>461</v>
      </c>
      <c r="D37" s="13">
        <v>8.7499999999999994E-2</v>
      </c>
      <c r="E37" s="13">
        <v>9.25</v>
      </c>
      <c r="G37" s="65">
        <v>34</v>
      </c>
      <c r="H37" s="62" t="s">
        <v>252</v>
      </c>
      <c r="I37" s="13">
        <v>0.1</v>
      </c>
      <c r="J37" s="13">
        <v>9</v>
      </c>
    </row>
    <row r="38" spans="2:10" x14ac:dyDescent="0.25">
      <c r="B38" s="65">
        <v>35</v>
      </c>
      <c r="C38" s="62" t="s">
        <v>252</v>
      </c>
      <c r="D38" s="13">
        <v>0.1</v>
      </c>
      <c r="E38" s="13">
        <v>9</v>
      </c>
      <c r="G38" s="65">
        <v>35</v>
      </c>
      <c r="H38" s="62" t="s">
        <v>461</v>
      </c>
      <c r="I38" s="13">
        <v>8.7499999999999994E-2</v>
      </c>
      <c r="J38" s="13">
        <v>9.25</v>
      </c>
    </row>
    <row r="39" spans="2:10" x14ac:dyDescent="0.25">
      <c r="B39" s="65">
        <v>36</v>
      </c>
      <c r="C39" s="62" t="s">
        <v>551</v>
      </c>
      <c r="D39" s="13">
        <v>0.05</v>
      </c>
      <c r="E39" s="13">
        <v>4.75</v>
      </c>
      <c r="G39" s="65">
        <v>36</v>
      </c>
      <c r="H39" s="62" t="s">
        <v>551</v>
      </c>
      <c r="I39" s="13">
        <v>0.05</v>
      </c>
      <c r="J39" s="13">
        <v>4.75</v>
      </c>
    </row>
  </sheetData>
  <mergeCells count="2">
    <mergeCell ref="B2:E2"/>
    <mergeCell ref="G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A775-B669-4C38-B677-9CA7E4486805}">
  <dimension ref="B2:AD249"/>
  <sheetViews>
    <sheetView zoomScale="85" zoomScaleNormal="85" workbookViewId="0">
      <selection activeCell="F14" sqref="F14"/>
    </sheetView>
  </sheetViews>
  <sheetFormatPr baseColWidth="10" defaultRowHeight="15" x14ac:dyDescent="0.25"/>
  <cols>
    <col min="2" max="2" width="3.28515625" style="3" customWidth="1"/>
    <col min="3" max="3" width="52.5703125" style="70" customWidth="1"/>
    <col min="4" max="4" width="5" style="67" bestFit="1" customWidth="1"/>
    <col min="5" max="5" width="7.42578125" style="61" bestFit="1" customWidth="1"/>
    <col min="7" max="7" width="3.28515625" style="3" bestFit="1" customWidth="1"/>
    <col min="8" max="8" width="55.85546875" customWidth="1"/>
    <col min="9" max="9" width="5" style="3" bestFit="1" customWidth="1"/>
    <col min="10" max="10" width="7.42578125" style="3" bestFit="1" customWidth="1"/>
    <col min="12" max="12" width="3.28515625" bestFit="1" customWidth="1"/>
    <col min="13" max="13" width="47.5703125" bestFit="1" customWidth="1"/>
    <col min="14" max="14" width="5" style="3" bestFit="1" customWidth="1"/>
    <col min="15" max="15" width="7.42578125" bestFit="1" customWidth="1"/>
    <col min="17" max="17" width="3.28515625" style="3" bestFit="1" customWidth="1"/>
    <col min="18" max="18" width="54.140625" customWidth="1"/>
    <col min="19" max="19" width="5.140625" style="3" bestFit="1" customWidth="1"/>
    <col min="20" max="20" width="7.42578125" style="3" bestFit="1" customWidth="1"/>
    <col min="22" max="22" width="3.28515625" bestFit="1" customWidth="1"/>
    <col min="23" max="23" width="52.85546875" customWidth="1"/>
    <col min="24" max="24" width="5.140625" bestFit="1" customWidth="1"/>
    <col min="25" max="25" width="7.42578125" style="3" bestFit="1" customWidth="1"/>
    <col min="27" max="27" width="3.28515625" bestFit="1" customWidth="1"/>
    <col min="28" max="28" width="50.28515625" customWidth="1"/>
    <col min="29" max="29" width="5.140625" bestFit="1" customWidth="1"/>
    <col min="30" max="30" width="7.42578125" style="3" bestFit="1" customWidth="1"/>
  </cols>
  <sheetData>
    <row r="2" spans="2:30" x14ac:dyDescent="0.25">
      <c r="I2"/>
      <c r="N2"/>
      <c r="S2" s="61"/>
      <c r="T2" s="61"/>
    </row>
    <row r="3" spans="2:30" ht="15" customHeight="1" x14ac:dyDescent="0.25">
      <c r="B3" s="172" t="s">
        <v>837</v>
      </c>
      <c r="C3" s="172"/>
      <c r="D3" s="172"/>
      <c r="E3" s="172"/>
      <c r="G3" s="172" t="s">
        <v>838</v>
      </c>
      <c r="H3" s="172"/>
      <c r="I3" s="172"/>
      <c r="J3" s="172"/>
      <c r="L3" s="172" t="s">
        <v>839</v>
      </c>
      <c r="M3" s="172"/>
      <c r="N3" s="172"/>
      <c r="O3" s="172"/>
      <c r="Q3" s="172" t="s">
        <v>840</v>
      </c>
      <c r="R3" s="172"/>
      <c r="S3" s="172"/>
      <c r="T3" s="172"/>
      <c r="V3" s="172" t="s">
        <v>841</v>
      </c>
      <c r="W3" s="172"/>
      <c r="X3" s="172"/>
      <c r="Y3" s="172"/>
      <c r="AA3" s="172" t="s">
        <v>842</v>
      </c>
      <c r="AB3" s="172"/>
      <c r="AC3" s="172"/>
      <c r="AD3" s="172"/>
    </row>
    <row r="4" spans="2:30" x14ac:dyDescent="0.25">
      <c r="B4" s="172"/>
      <c r="C4" s="172"/>
      <c r="D4" s="172"/>
      <c r="E4" s="172"/>
      <c r="G4" s="172"/>
      <c r="H4" s="172"/>
      <c r="I4" s="172"/>
      <c r="J4" s="172"/>
      <c r="L4" s="172"/>
      <c r="M4" s="172"/>
      <c r="N4" s="172"/>
      <c r="O4" s="172"/>
      <c r="Q4" s="172"/>
      <c r="R4" s="172"/>
      <c r="S4" s="172"/>
      <c r="T4" s="172"/>
      <c r="V4" s="172"/>
      <c r="W4" s="172"/>
      <c r="X4" s="172"/>
      <c r="Y4" s="172"/>
      <c r="AA4" s="172"/>
      <c r="AB4" s="172"/>
      <c r="AC4" s="172"/>
      <c r="AD4" s="172"/>
    </row>
    <row r="5" spans="2:30" x14ac:dyDescent="0.25">
      <c r="B5" s="173" t="s">
        <v>754</v>
      </c>
      <c r="C5" s="173" t="s">
        <v>55</v>
      </c>
      <c r="D5" s="174" t="s">
        <v>785</v>
      </c>
      <c r="E5" s="174" t="s">
        <v>835</v>
      </c>
      <c r="G5" s="54" t="s">
        <v>754</v>
      </c>
      <c r="H5" s="54" t="s">
        <v>55</v>
      </c>
      <c r="I5" s="77" t="s">
        <v>785</v>
      </c>
      <c r="J5" s="77" t="s">
        <v>835</v>
      </c>
      <c r="L5" s="54" t="s">
        <v>754</v>
      </c>
      <c r="M5" s="54" t="s">
        <v>55</v>
      </c>
      <c r="N5" s="77" t="s">
        <v>785</v>
      </c>
      <c r="O5" s="77" t="s">
        <v>835</v>
      </c>
      <c r="Q5" s="54" t="s">
        <v>754</v>
      </c>
      <c r="R5" s="54" t="s">
        <v>55</v>
      </c>
      <c r="S5" s="77" t="s">
        <v>785</v>
      </c>
      <c r="T5" s="77" t="s">
        <v>835</v>
      </c>
      <c r="V5" s="54" t="s">
        <v>754</v>
      </c>
      <c r="W5" s="54" t="s">
        <v>55</v>
      </c>
      <c r="X5" s="77" t="s">
        <v>785</v>
      </c>
      <c r="Y5" s="77" t="s">
        <v>835</v>
      </c>
      <c r="AA5" s="54" t="s">
        <v>754</v>
      </c>
      <c r="AB5" s="54" t="s">
        <v>55</v>
      </c>
      <c r="AC5" s="77" t="s">
        <v>785</v>
      </c>
      <c r="AD5" s="77" t="s">
        <v>835</v>
      </c>
    </row>
    <row r="6" spans="2:30" s="70" customFormat="1" x14ac:dyDescent="0.25">
      <c r="B6" s="9">
        <v>1</v>
      </c>
      <c r="C6" s="62" t="s">
        <v>334</v>
      </c>
      <c r="D6" s="26">
        <v>1</v>
      </c>
      <c r="E6" s="65">
        <v>5</v>
      </c>
      <c r="G6" s="9">
        <v>1</v>
      </c>
      <c r="H6" s="62" t="s">
        <v>334</v>
      </c>
      <c r="I6" s="26">
        <v>1</v>
      </c>
      <c r="J6" s="9">
        <v>5</v>
      </c>
      <c r="L6" s="9">
        <v>1</v>
      </c>
      <c r="M6" s="62" t="s">
        <v>334</v>
      </c>
      <c r="N6" s="26">
        <v>1</v>
      </c>
      <c r="O6" s="65">
        <v>5</v>
      </c>
      <c r="Q6" s="9">
        <v>1</v>
      </c>
      <c r="R6" s="62" t="s">
        <v>334</v>
      </c>
      <c r="S6" s="26">
        <v>1</v>
      </c>
      <c r="T6" s="65">
        <v>5</v>
      </c>
      <c r="V6" s="9">
        <v>1</v>
      </c>
      <c r="W6" s="62" t="s">
        <v>836</v>
      </c>
      <c r="X6" s="175">
        <v>1</v>
      </c>
      <c r="Y6" s="9">
        <v>7</v>
      </c>
      <c r="AA6" s="9">
        <v>1</v>
      </c>
      <c r="AB6" s="62" t="s">
        <v>102</v>
      </c>
      <c r="AC6" s="175">
        <v>1</v>
      </c>
      <c r="AD6" s="9">
        <v>8</v>
      </c>
    </row>
    <row r="7" spans="2:30" x14ac:dyDescent="0.25">
      <c r="B7" s="9">
        <v>2</v>
      </c>
      <c r="C7" s="62" t="s">
        <v>421</v>
      </c>
      <c r="D7" s="26">
        <v>1</v>
      </c>
      <c r="E7" s="65">
        <v>5</v>
      </c>
      <c r="G7" s="9">
        <v>2</v>
      </c>
      <c r="H7" s="62" t="s">
        <v>421</v>
      </c>
      <c r="I7" s="26">
        <v>1</v>
      </c>
      <c r="J7" s="9">
        <v>5</v>
      </c>
      <c r="L7" s="9">
        <v>2</v>
      </c>
      <c r="M7" s="62" t="s">
        <v>421</v>
      </c>
      <c r="N7" s="26">
        <v>1</v>
      </c>
      <c r="O7" s="65">
        <v>5</v>
      </c>
      <c r="Q7" s="9">
        <v>2</v>
      </c>
      <c r="R7" s="62" t="s">
        <v>421</v>
      </c>
      <c r="S7" s="26">
        <v>1</v>
      </c>
      <c r="T7" s="65">
        <v>5</v>
      </c>
      <c r="V7" s="9">
        <v>2</v>
      </c>
      <c r="W7" s="62" t="s">
        <v>102</v>
      </c>
      <c r="X7" s="175">
        <v>1</v>
      </c>
      <c r="Y7" s="9">
        <v>7</v>
      </c>
      <c r="AA7" s="9">
        <v>2</v>
      </c>
      <c r="AB7" s="62" t="s">
        <v>230</v>
      </c>
      <c r="AC7" s="175">
        <v>1</v>
      </c>
      <c r="AD7" s="9">
        <v>8</v>
      </c>
    </row>
    <row r="8" spans="2:30" x14ac:dyDescent="0.25">
      <c r="B8" s="9">
        <v>3</v>
      </c>
      <c r="C8" s="62" t="s">
        <v>819</v>
      </c>
      <c r="D8" s="26">
        <v>1</v>
      </c>
      <c r="E8" s="65">
        <v>5</v>
      </c>
      <c r="G8" s="9">
        <v>3</v>
      </c>
      <c r="H8" s="62" t="s">
        <v>819</v>
      </c>
      <c r="I8" s="20">
        <v>0.75</v>
      </c>
      <c r="J8" s="9">
        <v>3.75</v>
      </c>
      <c r="L8" s="9">
        <v>3</v>
      </c>
      <c r="M8" s="62" t="s">
        <v>289</v>
      </c>
      <c r="N8" s="22">
        <v>0.5</v>
      </c>
      <c r="O8" s="65">
        <v>2.5</v>
      </c>
      <c r="Q8" s="9">
        <v>3</v>
      </c>
      <c r="R8" s="62" t="s">
        <v>809</v>
      </c>
      <c r="S8" s="26">
        <v>1</v>
      </c>
      <c r="T8" s="65">
        <v>5</v>
      </c>
      <c r="V8" s="9">
        <v>3</v>
      </c>
      <c r="W8" s="62" t="s">
        <v>164</v>
      </c>
      <c r="X8" s="175">
        <v>1</v>
      </c>
      <c r="Y8" s="9">
        <v>7</v>
      </c>
      <c r="AA8" s="9">
        <v>3</v>
      </c>
      <c r="AB8" s="62" t="s">
        <v>289</v>
      </c>
      <c r="AC8" s="175">
        <v>1</v>
      </c>
      <c r="AD8" s="9">
        <v>8</v>
      </c>
    </row>
    <row r="9" spans="2:30" x14ac:dyDescent="0.25">
      <c r="B9" s="9">
        <v>4</v>
      </c>
      <c r="C9" s="62" t="s">
        <v>811</v>
      </c>
      <c r="D9" s="20">
        <v>0.75</v>
      </c>
      <c r="E9" s="65">
        <v>3.75</v>
      </c>
      <c r="G9" s="9">
        <v>4</v>
      </c>
      <c r="H9" s="64" t="s">
        <v>81</v>
      </c>
      <c r="I9" s="22">
        <v>0.5</v>
      </c>
      <c r="J9" s="9">
        <v>2.5</v>
      </c>
      <c r="L9" s="9">
        <v>4</v>
      </c>
      <c r="M9" s="62" t="s">
        <v>164</v>
      </c>
      <c r="N9" s="5">
        <v>0.25</v>
      </c>
      <c r="O9" s="65">
        <v>1.25</v>
      </c>
      <c r="Q9" s="9">
        <v>4</v>
      </c>
      <c r="R9" s="62" t="s">
        <v>289</v>
      </c>
      <c r="S9" s="20">
        <v>0.75</v>
      </c>
      <c r="T9" s="65">
        <v>3.75</v>
      </c>
      <c r="V9" s="9">
        <v>4</v>
      </c>
      <c r="W9" s="62" t="s">
        <v>188</v>
      </c>
      <c r="X9" s="175">
        <v>1</v>
      </c>
      <c r="Y9" s="9">
        <v>7</v>
      </c>
      <c r="AA9" s="9">
        <v>4</v>
      </c>
      <c r="AB9" s="62" t="s">
        <v>334</v>
      </c>
      <c r="AC9" s="175">
        <v>1</v>
      </c>
      <c r="AD9" s="9">
        <v>8</v>
      </c>
    </row>
    <row r="10" spans="2:30" x14ac:dyDescent="0.25">
      <c r="B10" s="9">
        <v>5</v>
      </c>
      <c r="C10" s="62" t="s">
        <v>813</v>
      </c>
      <c r="D10" s="20">
        <v>0.75</v>
      </c>
      <c r="E10" s="65">
        <v>3.75</v>
      </c>
      <c r="G10" s="9">
        <v>5</v>
      </c>
      <c r="H10" s="62" t="s">
        <v>102</v>
      </c>
      <c r="I10" s="22">
        <v>0.5</v>
      </c>
      <c r="J10" s="9">
        <v>2.5</v>
      </c>
      <c r="L10" s="9">
        <v>5</v>
      </c>
      <c r="M10" s="62" t="s">
        <v>166</v>
      </c>
      <c r="N10" s="5">
        <v>0.25</v>
      </c>
      <c r="O10" s="65">
        <v>1.25</v>
      </c>
      <c r="Q10" s="9">
        <v>5</v>
      </c>
      <c r="R10" s="62" t="s">
        <v>209</v>
      </c>
      <c r="S10" s="22">
        <v>0.5</v>
      </c>
      <c r="T10" s="65">
        <v>2.5</v>
      </c>
      <c r="V10" s="9">
        <v>5</v>
      </c>
      <c r="W10" s="62" t="s">
        <v>209</v>
      </c>
      <c r="X10" s="175">
        <v>1</v>
      </c>
      <c r="Y10" s="9">
        <v>7</v>
      </c>
      <c r="AA10" s="9">
        <v>5</v>
      </c>
      <c r="AB10" s="62" t="s">
        <v>421</v>
      </c>
      <c r="AC10" s="175">
        <v>1</v>
      </c>
      <c r="AD10" s="9">
        <v>8</v>
      </c>
    </row>
    <row r="11" spans="2:30" x14ac:dyDescent="0.25">
      <c r="B11" s="9">
        <v>6</v>
      </c>
      <c r="C11" s="62" t="s">
        <v>637</v>
      </c>
      <c r="D11" s="20">
        <v>0.75</v>
      </c>
      <c r="E11" s="65">
        <v>3.75</v>
      </c>
      <c r="G11" s="9">
        <v>6</v>
      </c>
      <c r="H11" s="62" t="s">
        <v>164</v>
      </c>
      <c r="I11" s="22">
        <v>0.5</v>
      </c>
      <c r="J11" s="9">
        <v>2.5</v>
      </c>
      <c r="L11" s="9">
        <v>6</v>
      </c>
      <c r="M11" s="62" t="s">
        <v>188</v>
      </c>
      <c r="N11" s="5">
        <v>0.25</v>
      </c>
      <c r="O11" s="65">
        <v>1.25</v>
      </c>
      <c r="Q11" s="9">
        <v>6</v>
      </c>
      <c r="R11" s="62" t="s">
        <v>230</v>
      </c>
      <c r="S11" s="22">
        <v>0.5</v>
      </c>
      <c r="T11" s="65">
        <v>2.5</v>
      </c>
      <c r="V11" s="9">
        <v>6</v>
      </c>
      <c r="W11" s="62" t="s">
        <v>230</v>
      </c>
      <c r="X11" s="175">
        <v>1</v>
      </c>
      <c r="Y11" s="9">
        <v>7</v>
      </c>
      <c r="AA11" s="9">
        <v>6</v>
      </c>
      <c r="AB11" s="62" t="s">
        <v>209</v>
      </c>
      <c r="AC11" s="176">
        <v>0.75</v>
      </c>
      <c r="AD11" s="9">
        <v>6</v>
      </c>
    </row>
    <row r="12" spans="2:30" x14ac:dyDescent="0.25">
      <c r="B12" s="9">
        <v>7</v>
      </c>
      <c r="C12" s="62" t="s">
        <v>816</v>
      </c>
      <c r="D12" s="20">
        <v>0.75</v>
      </c>
      <c r="E12" s="65">
        <v>3.75</v>
      </c>
      <c r="G12" s="9">
        <v>7</v>
      </c>
      <c r="H12" s="62" t="s">
        <v>188</v>
      </c>
      <c r="I12" s="22">
        <v>0.5</v>
      </c>
      <c r="J12" s="9">
        <v>2.5</v>
      </c>
      <c r="L12" s="9">
        <v>7</v>
      </c>
      <c r="M12" s="62" t="s">
        <v>209</v>
      </c>
      <c r="N12" s="5">
        <v>0.25</v>
      </c>
      <c r="O12" s="65">
        <v>1.25</v>
      </c>
      <c r="Q12" s="9">
        <v>7</v>
      </c>
      <c r="R12" s="62" t="s">
        <v>810</v>
      </c>
      <c r="S12" s="22">
        <v>0.5</v>
      </c>
      <c r="T12" s="65">
        <v>2.5</v>
      </c>
      <c r="V12" s="9">
        <v>7</v>
      </c>
      <c r="W12" s="62" t="s">
        <v>289</v>
      </c>
      <c r="X12" s="175">
        <v>1</v>
      </c>
      <c r="Y12" s="9">
        <v>7</v>
      </c>
      <c r="AA12" s="9">
        <v>7</v>
      </c>
      <c r="AB12" s="62" t="s">
        <v>806</v>
      </c>
      <c r="AC12" s="176">
        <v>0.75</v>
      </c>
      <c r="AD12" s="9">
        <v>6</v>
      </c>
    </row>
    <row r="13" spans="2:30" x14ac:dyDescent="0.25">
      <c r="B13" s="9">
        <v>8</v>
      </c>
      <c r="C13" s="62" t="s">
        <v>102</v>
      </c>
      <c r="D13" s="22">
        <v>0.5</v>
      </c>
      <c r="E13" s="65">
        <v>2.5</v>
      </c>
      <c r="G13" s="9">
        <v>8</v>
      </c>
      <c r="H13" s="62" t="s">
        <v>209</v>
      </c>
      <c r="I13" s="22">
        <v>0.5</v>
      </c>
      <c r="J13" s="9">
        <v>2.5</v>
      </c>
      <c r="L13" s="9">
        <v>8</v>
      </c>
      <c r="M13" s="62" t="s">
        <v>230</v>
      </c>
      <c r="N13" s="5">
        <v>0.25</v>
      </c>
      <c r="O13" s="65">
        <v>1.25</v>
      </c>
      <c r="Q13" s="9">
        <v>8</v>
      </c>
      <c r="R13" s="62" t="s">
        <v>816</v>
      </c>
      <c r="S13" s="22">
        <v>0.5</v>
      </c>
      <c r="T13" s="65">
        <v>2.5</v>
      </c>
      <c r="V13" s="9">
        <v>8</v>
      </c>
      <c r="W13" s="62" t="s">
        <v>334</v>
      </c>
      <c r="X13" s="175">
        <v>1</v>
      </c>
      <c r="Y13" s="9">
        <v>7</v>
      </c>
      <c r="AA13" s="9">
        <v>8</v>
      </c>
      <c r="AB13" s="62" t="s">
        <v>164</v>
      </c>
      <c r="AC13" s="177">
        <v>0.5</v>
      </c>
      <c r="AD13" s="9">
        <v>4</v>
      </c>
    </row>
    <row r="14" spans="2:30" x14ac:dyDescent="0.25">
      <c r="B14" s="9">
        <v>9</v>
      </c>
      <c r="C14" s="62" t="s">
        <v>164</v>
      </c>
      <c r="D14" s="22">
        <v>0.5</v>
      </c>
      <c r="E14" s="65">
        <v>2.5</v>
      </c>
      <c r="G14" s="9">
        <v>9</v>
      </c>
      <c r="H14" s="62" t="s">
        <v>230</v>
      </c>
      <c r="I14" s="22">
        <v>0.5</v>
      </c>
      <c r="J14" s="9">
        <v>2.5</v>
      </c>
      <c r="L14" s="9">
        <v>9</v>
      </c>
      <c r="M14" s="62" t="s">
        <v>806</v>
      </c>
      <c r="N14" s="5">
        <v>0.25</v>
      </c>
      <c r="O14" s="65">
        <v>1.25</v>
      </c>
      <c r="Q14" s="9">
        <v>9</v>
      </c>
      <c r="R14" s="62" t="s">
        <v>819</v>
      </c>
      <c r="S14" s="22">
        <v>0.5</v>
      </c>
      <c r="T14" s="65">
        <v>2.5</v>
      </c>
      <c r="V14" s="9">
        <v>9</v>
      </c>
      <c r="W14" s="62" t="s">
        <v>421</v>
      </c>
      <c r="X14" s="175">
        <v>1</v>
      </c>
      <c r="Y14" s="9">
        <v>7</v>
      </c>
      <c r="AA14" s="9">
        <v>9</v>
      </c>
      <c r="AB14" s="62" t="s">
        <v>166</v>
      </c>
      <c r="AC14" s="177">
        <v>0.5</v>
      </c>
      <c r="AD14" s="9">
        <v>4</v>
      </c>
    </row>
    <row r="15" spans="2:30" x14ac:dyDescent="0.25">
      <c r="B15" s="9">
        <v>10</v>
      </c>
      <c r="C15" s="62" t="s">
        <v>188</v>
      </c>
      <c r="D15" s="22">
        <v>0.5</v>
      </c>
      <c r="E15" s="65">
        <v>2.5</v>
      </c>
      <c r="G15" s="9">
        <v>10</v>
      </c>
      <c r="H15" s="62" t="s">
        <v>810</v>
      </c>
      <c r="I15" s="22">
        <v>0.5</v>
      </c>
      <c r="J15" s="9">
        <v>2.5</v>
      </c>
      <c r="L15" s="9">
        <v>10</v>
      </c>
      <c r="M15" s="62" t="s">
        <v>808</v>
      </c>
      <c r="N15" s="5">
        <v>0.25</v>
      </c>
      <c r="O15" s="65">
        <v>1.25</v>
      </c>
      <c r="Q15" s="9">
        <v>10</v>
      </c>
      <c r="R15" s="62" t="s">
        <v>821</v>
      </c>
      <c r="S15" s="22">
        <v>0.5</v>
      </c>
      <c r="T15" s="65">
        <v>2.5</v>
      </c>
      <c r="V15" s="9">
        <v>10</v>
      </c>
      <c r="W15" s="62" t="s">
        <v>809</v>
      </c>
      <c r="X15" s="175">
        <v>1</v>
      </c>
      <c r="Y15" s="9">
        <v>7</v>
      </c>
      <c r="AA15" s="9">
        <v>10</v>
      </c>
      <c r="AB15" s="62" t="s">
        <v>188</v>
      </c>
      <c r="AC15" s="177">
        <v>0.5</v>
      </c>
      <c r="AD15" s="9">
        <v>4</v>
      </c>
    </row>
    <row r="16" spans="2:30" x14ac:dyDescent="0.25">
      <c r="B16" s="9">
        <v>11</v>
      </c>
      <c r="C16" s="62" t="s">
        <v>209</v>
      </c>
      <c r="D16" s="22">
        <v>0.5</v>
      </c>
      <c r="E16" s="65">
        <v>2.5</v>
      </c>
      <c r="G16" s="9">
        <v>11</v>
      </c>
      <c r="H16" s="62" t="s">
        <v>813</v>
      </c>
      <c r="I16" s="22">
        <v>0.5</v>
      </c>
      <c r="J16" s="9">
        <v>2.5</v>
      </c>
      <c r="L16" s="9">
        <v>11</v>
      </c>
      <c r="M16" s="62" t="s">
        <v>809</v>
      </c>
      <c r="N16" s="5">
        <v>0.25</v>
      </c>
      <c r="O16" s="65">
        <v>1.25</v>
      </c>
      <c r="Q16" s="9">
        <v>11</v>
      </c>
      <c r="R16" s="64" t="s">
        <v>8</v>
      </c>
      <c r="S16" s="5">
        <v>0.25</v>
      </c>
      <c r="T16" s="65">
        <v>1.25</v>
      </c>
      <c r="V16" s="9">
        <v>11</v>
      </c>
      <c r="W16" s="64" t="s">
        <v>8</v>
      </c>
      <c r="X16" s="176">
        <v>0.75</v>
      </c>
      <c r="Y16" s="9">
        <v>5.25</v>
      </c>
      <c r="AA16" s="9">
        <v>11</v>
      </c>
      <c r="AB16" s="62" t="s">
        <v>356</v>
      </c>
      <c r="AC16" s="177">
        <v>0.5</v>
      </c>
      <c r="AD16" s="9">
        <v>4</v>
      </c>
    </row>
    <row r="17" spans="2:30" x14ac:dyDescent="0.25">
      <c r="B17" s="9">
        <v>12</v>
      </c>
      <c r="C17" s="62" t="s">
        <v>230</v>
      </c>
      <c r="D17" s="22">
        <v>0.5</v>
      </c>
      <c r="E17" s="65">
        <v>2.5</v>
      </c>
      <c r="G17" s="9">
        <v>12</v>
      </c>
      <c r="H17" s="62" t="s">
        <v>637</v>
      </c>
      <c r="I17" s="22">
        <v>0.5</v>
      </c>
      <c r="J17" s="9">
        <v>2.5</v>
      </c>
      <c r="L17" s="9">
        <v>12</v>
      </c>
      <c r="M17" s="62" t="s">
        <v>810</v>
      </c>
      <c r="N17" s="5">
        <v>0.25</v>
      </c>
      <c r="O17" s="65">
        <v>1.25</v>
      </c>
      <c r="Q17" s="9">
        <v>12</v>
      </c>
      <c r="R17" s="62" t="s">
        <v>836</v>
      </c>
      <c r="S17" s="5">
        <v>0.25</v>
      </c>
      <c r="T17" s="65">
        <v>1.25</v>
      </c>
      <c r="V17" s="9">
        <v>12</v>
      </c>
      <c r="W17" s="62" t="s">
        <v>123</v>
      </c>
      <c r="X17" s="176">
        <v>0.75</v>
      </c>
      <c r="Y17" s="9">
        <v>5.25</v>
      </c>
      <c r="AA17" s="9">
        <v>12</v>
      </c>
      <c r="AB17" s="62" t="s">
        <v>808</v>
      </c>
      <c r="AC17" s="177">
        <v>0.5</v>
      </c>
      <c r="AD17" s="9">
        <v>4</v>
      </c>
    </row>
    <row r="18" spans="2:30" x14ac:dyDescent="0.25">
      <c r="B18" s="9">
        <v>13</v>
      </c>
      <c r="C18" s="62" t="s">
        <v>815</v>
      </c>
      <c r="D18" s="22">
        <v>0.5</v>
      </c>
      <c r="E18" s="65">
        <v>2.5</v>
      </c>
      <c r="G18" s="9">
        <v>13</v>
      </c>
      <c r="H18" s="62" t="s">
        <v>816</v>
      </c>
      <c r="I18" s="22">
        <v>0.5</v>
      </c>
      <c r="J18" s="9">
        <v>2.5</v>
      </c>
      <c r="L18" s="9">
        <v>13</v>
      </c>
      <c r="M18" s="64" t="s">
        <v>8</v>
      </c>
      <c r="N18" s="23">
        <v>0</v>
      </c>
      <c r="O18" s="65">
        <v>0</v>
      </c>
      <c r="Q18" s="9">
        <v>13</v>
      </c>
      <c r="R18" s="62" t="s">
        <v>102</v>
      </c>
      <c r="S18" s="5">
        <v>0.25</v>
      </c>
      <c r="T18" s="65">
        <v>1.25</v>
      </c>
      <c r="V18" s="9">
        <v>13</v>
      </c>
      <c r="W18" s="62" t="s">
        <v>810</v>
      </c>
      <c r="X18" s="176">
        <v>0.75</v>
      </c>
      <c r="Y18" s="9">
        <v>5.25</v>
      </c>
      <c r="AA18" s="9">
        <v>13</v>
      </c>
      <c r="AB18" s="62" t="s">
        <v>809</v>
      </c>
      <c r="AC18" s="177">
        <v>0.5</v>
      </c>
      <c r="AD18" s="9">
        <v>4</v>
      </c>
    </row>
    <row r="19" spans="2:30" x14ac:dyDescent="0.25">
      <c r="B19" s="9">
        <v>14</v>
      </c>
      <c r="C19" s="64" t="s">
        <v>8</v>
      </c>
      <c r="D19" s="5">
        <v>0.25</v>
      </c>
      <c r="E19" s="65">
        <v>1.25</v>
      </c>
      <c r="G19" s="9">
        <v>14</v>
      </c>
      <c r="H19" s="62" t="s">
        <v>821</v>
      </c>
      <c r="I19" s="22">
        <v>0.5</v>
      </c>
      <c r="J19" s="9">
        <v>2.5</v>
      </c>
      <c r="L19" s="9">
        <v>14</v>
      </c>
      <c r="M19" s="62" t="s">
        <v>836</v>
      </c>
      <c r="N19" s="23">
        <v>0</v>
      </c>
      <c r="O19" s="65">
        <v>0</v>
      </c>
      <c r="Q19" s="9">
        <v>14</v>
      </c>
      <c r="R19" s="62" t="s">
        <v>123</v>
      </c>
      <c r="S19" s="5">
        <v>0.25</v>
      </c>
      <c r="T19" s="65">
        <v>1.25</v>
      </c>
      <c r="V19" s="9">
        <v>14</v>
      </c>
      <c r="W19" s="62" t="s">
        <v>813</v>
      </c>
      <c r="X19" s="176">
        <v>0.75</v>
      </c>
      <c r="Y19" s="9">
        <v>5.25</v>
      </c>
      <c r="AA19" s="9">
        <v>14</v>
      </c>
      <c r="AB19" s="62" t="s">
        <v>123</v>
      </c>
      <c r="AC19" s="178">
        <v>0.25</v>
      </c>
      <c r="AD19" s="9">
        <v>2</v>
      </c>
    </row>
    <row r="20" spans="2:30" x14ac:dyDescent="0.25">
      <c r="B20" s="9">
        <v>15</v>
      </c>
      <c r="C20" s="64" t="s">
        <v>81</v>
      </c>
      <c r="D20" s="5">
        <v>0.25</v>
      </c>
      <c r="E20" s="65">
        <v>1.25</v>
      </c>
      <c r="G20" s="9">
        <v>15</v>
      </c>
      <c r="H20" s="64" t="s">
        <v>8</v>
      </c>
      <c r="I20" s="5">
        <v>0.25</v>
      </c>
      <c r="J20" s="9">
        <v>1.25</v>
      </c>
      <c r="L20" s="9">
        <v>15</v>
      </c>
      <c r="M20" s="62" t="s">
        <v>102</v>
      </c>
      <c r="N20" s="23">
        <v>0</v>
      </c>
      <c r="O20" s="65">
        <v>0</v>
      </c>
      <c r="Q20" s="9">
        <v>15</v>
      </c>
      <c r="R20" s="62" t="s">
        <v>164</v>
      </c>
      <c r="S20" s="5">
        <v>0.25</v>
      </c>
      <c r="T20" s="65">
        <v>1.25</v>
      </c>
      <c r="V20" s="9">
        <v>15</v>
      </c>
      <c r="W20" s="62" t="s">
        <v>814</v>
      </c>
      <c r="X20" s="176">
        <v>0.75</v>
      </c>
      <c r="Y20" s="9">
        <v>5.25</v>
      </c>
      <c r="AA20" s="9">
        <v>15</v>
      </c>
      <c r="AB20" s="62" t="s">
        <v>312</v>
      </c>
      <c r="AC20" s="178">
        <v>0.25</v>
      </c>
      <c r="AD20" s="9">
        <v>2</v>
      </c>
    </row>
    <row r="21" spans="2:30" x14ac:dyDescent="0.25">
      <c r="B21" s="9">
        <v>16</v>
      </c>
      <c r="C21" s="62" t="s">
        <v>123</v>
      </c>
      <c r="D21" s="5">
        <v>0.25</v>
      </c>
      <c r="E21" s="65">
        <v>1.25</v>
      </c>
      <c r="G21" s="9">
        <v>16</v>
      </c>
      <c r="H21" s="62" t="s">
        <v>123</v>
      </c>
      <c r="I21" s="5">
        <v>0.25</v>
      </c>
      <c r="J21" s="9">
        <v>1.25</v>
      </c>
      <c r="L21" s="9">
        <v>16</v>
      </c>
      <c r="M21" s="62" t="s">
        <v>123</v>
      </c>
      <c r="N21" s="23">
        <v>0</v>
      </c>
      <c r="O21" s="65">
        <v>0</v>
      </c>
      <c r="Q21" s="9">
        <v>16</v>
      </c>
      <c r="R21" s="62" t="s">
        <v>166</v>
      </c>
      <c r="S21" s="5">
        <v>0.25</v>
      </c>
      <c r="T21" s="65">
        <v>1.25</v>
      </c>
      <c r="V21" s="9">
        <v>16</v>
      </c>
      <c r="W21" s="62" t="s">
        <v>815</v>
      </c>
      <c r="X21" s="176">
        <v>0.75</v>
      </c>
      <c r="Y21" s="9">
        <v>5.25</v>
      </c>
      <c r="AA21" s="9">
        <v>16</v>
      </c>
      <c r="AB21" s="62" t="s">
        <v>807</v>
      </c>
      <c r="AC21" s="178">
        <v>0.25</v>
      </c>
      <c r="AD21" s="9">
        <v>2</v>
      </c>
    </row>
    <row r="22" spans="2:30" x14ac:dyDescent="0.25">
      <c r="B22" s="9">
        <v>17</v>
      </c>
      <c r="C22" s="62" t="s">
        <v>166</v>
      </c>
      <c r="D22" s="5">
        <v>0.25</v>
      </c>
      <c r="E22" s="65">
        <v>1.25</v>
      </c>
      <c r="G22" s="9">
        <v>17</v>
      </c>
      <c r="H22" s="62" t="s">
        <v>166</v>
      </c>
      <c r="I22" s="5">
        <v>0.25</v>
      </c>
      <c r="J22" s="9">
        <v>1.25</v>
      </c>
      <c r="L22" s="9">
        <v>17</v>
      </c>
      <c r="M22" s="62" t="s">
        <v>252</v>
      </c>
      <c r="N22" s="23">
        <v>0</v>
      </c>
      <c r="O22" s="65">
        <v>0</v>
      </c>
      <c r="Q22" s="9">
        <v>17</v>
      </c>
      <c r="R22" s="62" t="s">
        <v>188</v>
      </c>
      <c r="S22" s="5">
        <v>0.25</v>
      </c>
      <c r="T22" s="65">
        <v>1.25</v>
      </c>
      <c r="V22" s="9">
        <v>17</v>
      </c>
      <c r="W22" s="62" t="s">
        <v>637</v>
      </c>
      <c r="X22" s="176">
        <v>0.75</v>
      </c>
      <c r="Y22" s="9">
        <v>5.25</v>
      </c>
      <c r="AA22" s="9">
        <v>17</v>
      </c>
      <c r="AB22" s="62" t="s">
        <v>461</v>
      </c>
      <c r="AC22" s="178">
        <v>0.25</v>
      </c>
      <c r="AD22" s="9">
        <v>2</v>
      </c>
    </row>
    <row r="23" spans="2:30" x14ac:dyDescent="0.25">
      <c r="B23" s="9">
        <v>18</v>
      </c>
      <c r="C23" s="62" t="s">
        <v>806</v>
      </c>
      <c r="D23" s="5">
        <v>0.25</v>
      </c>
      <c r="E23" s="65">
        <v>1.25</v>
      </c>
      <c r="G23" s="9">
        <v>18</v>
      </c>
      <c r="H23" s="62" t="s">
        <v>272</v>
      </c>
      <c r="I23" s="5">
        <v>0.25</v>
      </c>
      <c r="J23" s="9">
        <v>1.25</v>
      </c>
      <c r="L23" s="9">
        <v>18</v>
      </c>
      <c r="M23" s="62" t="s">
        <v>272</v>
      </c>
      <c r="N23" s="23">
        <v>0</v>
      </c>
      <c r="O23" s="65">
        <v>0</v>
      </c>
      <c r="Q23" s="9">
        <v>18</v>
      </c>
      <c r="R23" s="62" t="s">
        <v>252</v>
      </c>
      <c r="S23" s="5">
        <v>0.25</v>
      </c>
      <c r="T23" s="65">
        <v>1.25</v>
      </c>
      <c r="V23" s="9">
        <v>18</v>
      </c>
      <c r="W23" s="62" t="s">
        <v>816</v>
      </c>
      <c r="X23" s="176">
        <v>0.75</v>
      </c>
      <c r="Y23" s="9">
        <v>5.25</v>
      </c>
      <c r="AA23" s="9">
        <v>18</v>
      </c>
      <c r="AB23" s="62" t="s">
        <v>810</v>
      </c>
      <c r="AC23" s="178">
        <v>0.25</v>
      </c>
      <c r="AD23" s="9">
        <v>2</v>
      </c>
    </row>
    <row r="24" spans="2:30" x14ac:dyDescent="0.25">
      <c r="B24" s="9">
        <v>19</v>
      </c>
      <c r="C24" s="62" t="s">
        <v>807</v>
      </c>
      <c r="D24" s="5">
        <v>0.25</v>
      </c>
      <c r="E24" s="65">
        <v>1.25</v>
      </c>
      <c r="G24" s="9">
        <v>19</v>
      </c>
      <c r="H24" s="62" t="s">
        <v>806</v>
      </c>
      <c r="I24" s="5">
        <v>0.25</v>
      </c>
      <c r="J24" s="9">
        <v>1.25</v>
      </c>
      <c r="L24" s="9">
        <v>19</v>
      </c>
      <c r="M24" s="62" t="s">
        <v>312</v>
      </c>
      <c r="N24" s="23">
        <v>0</v>
      </c>
      <c r="O24" s="65">
        <v>0</v>
      </c>
      <c r="Q24" s="9">
        <v>19</v>
      </c>
      <c r="R24" s="62" t="s">
        <v>272</v>
      </c>
      <c r="S24" s="5">
        <v>0.25</v>
      </c>
      <c r="T24" s="65">
        <v>1.25</v>
      </c>
      <c r="V24" s="9">
        <v>19</v>
      </c>
      <c r="W24" s="62" t="s">
        <v>819</v>
      </c>
      <c r="X24" s="176">
        <v>0.75</v>
      </c>
      <c r="Y24" s="9">
        <v>5.25</v>
      </c>
      <c r="AA24" s="9">
        <v>19</v>
      </c>
      <c r="AB24" s="62" t="s">
        <v>816</v>
      </c>
      <c r="AC24" s="178">
        <v>0.25</v>
      </c>
      <c r="AD24" s="9">
        <v>2</v>
      </c>
    </row>
    <row r="25" spans="2:30" x14ac:dyDescent="0.25">
      <c r="B25" s="9">
        <v>20</v>
      </c>
      <c r="C25" s="62" t="s">
        <v>808</v>
      </c>
      <c r="D25" s="5">
        <v>0.25</v>
      </c>
      <c r="E25" s="65">
        <v>1.25</v>
      </c>
      <c r="G25" s="9">
        <v>20</v>
      </c>
      <c r="H25" s="62" t="s">
        <v>808</v>
      </c>
      <c r="I25" s="5">
        <v>0.25</v>
      </c>
      <c r="J25" s="9">
        <v>1.25</v>
      </c>
      <c r="L25" s="9">
        <v>20</v>
      </c>
      <c r="M25" s="62" t="s">
        <v>356</v>
      </c>
      <c r="N25" s="23">
        <v>0</v>
      </c>
      <c r="O25" s="65">
        <v>0</v>
      </c>
      <c r="Q25" s="9">
        <v>20</v>
      </c>
      <c r="R25" s="62" t="s">
        <v>813</v>
      </c>
      <c r="S25" s="5">
        <v>0.25</v>
      </c>
      <c r="T25" s="65">
        <v>1.25</v>
      </c>
      <c r="V25" s="9">
        <v>20</v>
      </c>
      <c r="W25" s="62" t="s">
        <v>166</v>
      </c>
      <c r="X25" s="177">
        <v>0.5</v>
      </c>
      <c r="Y25" s="9">
        <v>3.5</v>
      </c>
      <c r="AA25" s="9">
        <v>20</v>
      </c>
      <c r="AB25" s="62" t="s">
        <v>821</v>
      </c>
      <c r="AC25" s="178">
        <v>0.25</v>
      </c>
      <c r="AD25" s="9">
        <v>2</v>
      </c>
    </row>
    <row r="26" spans="2:30" x14ac:dyDescent="0.25">
      <c r="B26" s="9">
        <v>21</v>
      </c>
      <c r="C26" s="62" t="s">
        <v>809</v>
      </c>
      <c r="D26" s="5">
        <v>0.25</v>
      </c>
      <c r="E26" s="65">
        <v>1.25</v>
      </c>
      <c r="G26" s="9">
        <v>21</v>
      </c>
      <c r="H26" s="62" t="s">
        <v>811</v>
      </c>
      <c r="I26" s="5">
        <v>0.25</v>
      </c>
      <c r="J26" s="9">
        <v>1.25</v>
      </c>
      <c r="L26" s="9">
        <v>21</v>
      </c>
      <c r="M26" s="62" t="s">
        <v>805</v>
      </c>
      <c r="N26" s="23">
        <v>0</v>
      </c>
      <c r="O26" s="65">
        <v>0</v>
      </c>
      <c r="Q26" s="9">
        <v>21</v>
      </c>
      <c r="R26" s="62" t="s">
        <v>637</v>
      </c>
      <c r="S26" s="5">
        <v>0.25</v>
      </c>
      <c r="T26" s="65">
        <v>1.25</v>
      </c>
      <c r="V26" s="9">
        <v>21</v>
      </c>
      <c r="W26" s="62" t="s">
        <v>272</v>
      </c>
      <c r="X26" s="177">
        <v>0.5</v>
      </c>
      <c r="Y26" s="9">
        <v>3.5</v>
      </c>
      <c r="AA26" s="9">
        <v>21</v>
      </c>
      <c r="AB26" s="64" t="s">
        <v>8</v>
      </c>
      <c r="AC26" s="179">
        <v>0</v>
      </c>
      <c r="AD26" s="9">
        <v>0</v>
      </c>
    </row>
    <row r="27" spans="2:30" x14ac:dyDescent="0.25">
      <c r="B27" s="9">
        <v>22</v>
      </c>
      <c r="C27" s="62" t="s">
        <v>810</v>
      </c>
      <c r="D27" s="5">
        <v>0.25</v>
      </c>
      <c r="E27" s="65">
        <v>1.25</v>
      </c>
      <c r="G27" s="9">
        <v>22</v>
      </c>
      <c r="H27" s="62" t="s">
        <v>589</v>
      </c>
      <c r="I27" s="5">
        <v>0.25</v>
      </c>
      <c r="J27" s="9">
        <v>1.25</v>
      </c>
      <c r="L27" s="9">
        <v>22</v>
      </c>
      <c r="M27" s="62" t="s">
        <v>807</v>
      </c>
      <c r="N27" s="23">
        <v>0</v>
      </c>
      <c r="O27" s="65">
        <v>0</v>
      </c>
      <c r="Q27" s="9">
        <v>22</v>
      </c>
      <c r="R27" s="62" t="s">
        <v>312</v>
      </c>
      <c r="S27" s="23">
        <v>0</v>
      </c>
      <c r="T27" s="65">
        <v>0</v>
      </c>
      <c r="V27" s="9">
        <v>22</v>
      </c>
      <c r="W27" s="62" t="s">
        <v>811</v>
      </c>
      <c r="X27" s="177">
        <v>0.5</v>
      </c>
      <c r="Y27" s="9">
        <v>3.5</v>
      </c>
      <c r="AA27" s="9">
        <v>22</v>
      </c>
      <c r="AB27" s="62" t="s">
        <v>836</v>
      </c>
      <c r="AC27" s="179">
        <v>0</v>
      </c>
      <c r="AD27" s="9">
        <v>0</v>
      </c>
    </row>
    <row r="28" spans="2:30" x14ac:dyDescent="0.25">
      <c r="B28" s="9">
        <v>23</v>
      </c>
      <c r="C28" s="62" t="s">
        <v>821</v>
      </c>
      <c r="D28" s="5">
        <v>0.25</v>
      </c>
      <c r="E28" s="65">
        <v>1.25</v>
      </c>
      <c r="G28" s="9">
        <v>23</v>
      </c>
      <c r="H28" s="62" t="s">
        <v>814</v>
      </c>
      <c r="I28" s="5">
        <v>0.25</v>
      </c>
      <c r="J28" s="9">
        <v>1.25</v>
      </c>
      <c r="L28" s="9">
        <v>23</v>
      </c>
      <c r="M28" s="62" t="s">
        <v>461</v>
      </c>
      <c r="N28" s="23">
        <v>0</v>
      </c>
      <c r="O28" s="65">
        <v>0</v>
      </c>
      <c r="Q28" s="9">
        <v>23</v>
      </c>
      <c r="R28" s="62" t="s">
        <v>356</v>
      </c>
      <c r="S28" s="23">
        <v>0</v>
      </c>
      <c r="T28" s="65">
        <v>0</v>
      </c>
      <c r="V28" s="9">
        <v>23</v>
      </c>
      <c r="W28" s="62" t="s">
        <v>821</v>
      </c>
      <c r="X28" s="177">
        <v>0.5</v>
      </c>
      <c r="Y28" s="9">
        <v>3.5</v>
      </c>
      <c r="AA28" s="9">
        <v>23</v>
      </c>
      <c r="AB28" s="62" t="s">
        <v>252</v>
      </c>
      <c r="AC28" s="179">
        <v>0</v>
      </c>
      <c r="AD28" s="9">
        <v>0</v>
      </c>
    </row>
    <row r="29" spans="2:30" x14ac:dyDescent="0.25">
      <c r="B29" s="9">
        <v>24</v>
      </c>
      <c r="C29" s="62" t="s">
        <v>252</v>
      </c>
      <c r="D29" s="23">
        <v>0</v>
      </c>
      <c r="E29" s="65">
        <v>0</v>
      </c>
      <c r="G29" s="9">
        <v>24</v>
      </c>
      <c r="H29" s="62" t="s">
        <v>815</v>
      </c>
      <c r="I29" s="5">
        <v>0.25</v>
      </c>
      <c r="J29" s="9">
        <v>1.25</v>
      </c>
      <c r="L29" s="9">
        <v>24</v>
      </c>
      <c r="M29" s="62" t="s">
        <v>811</v>
      </c>
      <c r="N29" s="23">
        <v>0</v>
      </c>
      <c r="O29" s="65">
        <v>0</v>
      </c>
      <c r="Q29" s="9">
        <v>24</v>
      </c>
      <c r="R29" s="62" t="s">
        <v>805</v>
      </c>
      <c r="S29" s="23">
        <v>0</v>
      </c>
      <c r="T29" s="65">
        <v>0</v>
      </c>
      <c r="V29" s="9">
        <v>24</v>
      </c>
      <c r="W29" s="62" t="s">
        <v>252</v>
      </c>
      <c r="X29" s="178">
        <v>0.25</v>
      </c>
      <c r="Y29" s="9">
        <v>1.75</v>
      </c>
      <c r="AA29" s="9">
        <v>24</v>
      </c>
      <c r="AB29" s="62" t="s">
        <v>272</v>
      </c>
      <c r="AC29" s="179">
        <v>0</v>
      </c>
      <c r="AD29" s="9">
        <v>0</v>
      </c>
    </row>
    <row r="30" spans="2:30" x14ac:dyDescent="0.25">
      <c r="B30" s="9">
        <v>25</v>
      </c>
      <c r="C30" s="62" t="s">
        <v>272</v>
      </c>
      <c r="D30" s="23">
        <v>0</v>
      </c>
      <c r="E30" s="65">
        <v>0</v>
      </c>
      <c r="G30" s="9">
        <v>25</v>
      </c>
      <c r="H30" s="62" t="s">
        <v>252</v>
      </c>
      <c r="I30" s="23">
        <v>0</v>
      </c>
      <c r="J30" s="9">
        <v>0</v>
      </c>
      <c r="L30" s="9">
        <v>25</v>
      </c>
      <c r="M30" s="62" t="s">
        <v>812</v>
      </c>
      <c r="N30" s="23">
        <v>0</v>
      </c>
      <c r="O30" s="65">
        <v>0</v>
      </c>
      <c r="Q30" s="9">
        <v>25</v>
      </c>
      <c r="R30" s="62" t="s">
        <v>806</v>
      </c>
      <c r="S30" s="23">
        <v>0</v>
      </c>
      <c r="T30" s="65">
        <v>0</v>
      </c>
      <c r="V30" s="9">
        <v>25</v>
      </c>
      <c r="W30" s="62" t="s">
        <v>356</v>
      </c>
      <c r="X30" s="178">
        <v>0.25</v>
      </c>
      <c r="Y30" s="9">
        <v>1.75</v>
      </c>
      <c r="AA30" s="9">
        <v>25</v>
      </c>
      <c r="AB30" s="62" t="s">
        <v>805</v>
      </c>
      <c r="AC30" s="179">
        <v>0</v>
      </c>
      <c r="AD30" s="9">
        <v>0</v>
      </c>
    </row>
    <row r="31" spans="2:30" x14ac:dyDescent="0.25">
      <c r="B31" s="9">
        <v>26</v>
      </c>
      <c r="C31" s="62" t="s">
        <v>289</v>
      </c>
      <c r="D31" s="23">
        <v>0</v>
      </c>
      <c r="E31" s="65">
        <v>0</v>
      </c>
      <c r="G31" s="9">
        <v>26</v>
      </c>
      <c r="H31" s="62" t="s">
        <v>289</v>
      </c>
      <c r="I31" s="23">
        <v>0</v>
      </c>
      <c r="J31" s="9">
        <v>0</v>
      </c>
      <c r="L31" s="9">
        <v>26</v>
      </c>
      <c r="M31" s="62" t="s">
        <v>813</v>
      </c>
      <c r="N31" s="23">
        <v>0</v>
      </c>
      <c r="O31" s="65">
        <v>0</v>
      </c>
      <c r="Q31" s="9">
        <v>26</v>
      </c>
      <c r="R31" s="62" t="s">
        <v>807</v>
      </c>
      <c r="S31" s="23">
        <v>0</v>
      </c>
      <c r="T31" s="65">
        <v>0</v>
      </c>
      <c r="V31" s="9">
        <v>26</v>
      </c>
      <c r="W31" s="62" t="s">
        <v>805</v>
      </c>
      <c r="X31" s="178">
        <v>0.25</v>
      </c>
      <c r="Y31" s="9">
        <v>1.75</v>
      </c>
      <c r="AA31" s="9">
        <v>26</v>
      </c>
      <c r="AB31" s="62" t="s">
        <v>811</v>
      </c>
      <c r="AC31" s="179">
        <v>0</v>
      </c>
      <c r="AD31" s="9">
        <v>0</v>
      </c>
    </row>
    <row r="32" spans="2:30" x14ac:dyDescent="0.25">
      <c r="B32" s="9">
        <v>27</v>
      </c>
      <c r="C32" s="62" t="s">
        <v>312</v>
      </c>
      <c r="D32" s="23">
        <v>0</v>
      </c>
      <c r="E32" s="65">
        <v>0</v>
      </c>
      <c r="G32" s="9">
        <v>27</v>
      </c>
      <c r="H32" s="62" t="s">
        <v>312</v>
      </c>
      <c r="I32" s="23">
        <v>0</v>
      </c>
      <c r="J32" s="9">
        <v>0</v>
      </c>
      <c r="L32" s="9">
        <v>27</v>
      </c>
      <c r="M32" s="62" t="s">
        <v>589</v>
      </c>
      <c r="N32" s="23">
        <v>0</v>
      </c>
      <c r="O32" s="65">
        <v>0</v>
      </c>
      <c r="Q32" s="9">
        <v>27</v>
      </c>
      <c r="R32" s="62" t="s">
        <v>461</v>
      </c>
      <c r="S32" s="23">
        <v>0</v>
      </c>
      <c r="T32" s="65">
        <v>0</v>
      </c>
      <c r="V32" s="9">
        <v>27</v>
      </c>
      <c r="W32" s="62" t="s">
        <v>806</v>
      </c>
      <c r="X32" s="178">
        <v>0.25</v>
      </c>
      <c r="Y32" s="9">
        <v>1.75</v>
      </c>
      <c r="AA32" s="9">
        <v>27</v>
      </c>
      <c r="AB32" s="62" t="s">
        <v>812</v>
      </c>
      <c r="AC32" s="179">
        <v>0</v>
      </c>
      <c r="AD32" s="9">
        <v>0</v>
      </c>
    </row>
    <row r="33" spans="2:30" x14ac:dyDescent="0.25">
      <c r="B33" s="9">
        <v>28</v>
      </c>
      <c r="C33" s="62" t="s">
        <v>356</v>
      </c>
      <c r="D33" s="23">
        <v>0</v>
      </c>
      <c r="E33" s="65">
        <v>0</v>
      </c>
      <c r="G33" s="9">
        <v>28</v>
      </c>
      <c r="H33" s="62" t="s">
        <v>356</v>
      </c>
      <c r="I33" s="23">
        <v>0</v>
      </c>
      <c r="J33" s="9">
        <v>0</v>
      </c>
      <c r="L33" s="9">
        <v>28</v>
      </c>
      <c r="M33" s="62" t="s">
        <v>814</v>
      </c>
      <c r="N33" s="23">
        <v>0</v>
      </c>
      <c r="O33" s="65">
        <v>0</v>
      </c>
      <c r="Q33" s="9">
        <v>28</v>
      </c>
      <c r="R33" s="62" t="s">
        <v>808</v>
      </c>
      <c r="S33" s="23">
        <v>0</v>
      </c>
      <c r="T33" s="65">
        <v>0</v>
      </c>
      <c r="V33" s="9">
        <v>28</v>
      </c>
      <c r="W33" s="62" t="s">
        <v>812</v>
      </c>
      <c r="X33" s="178">
        <v>0.25</v>
      </c>
      <c r="Y33" s="9">
        <v>1.75</v>
      </c>
      <c r="AA33" s="9">
        <v>28</v>
      </c>
      <c r="AB33" s="62" t="s">
        <v>813</v>
      </c>
      <c r="AC33" s="179">
        <v>0</v>
      </c>
      <c r="AD33" s="9">
        <v>0</v>
      </c>
    </row>
    <row r="34" spans="2:30" x14ac:dyDescent="0.25">
      <c r="B34" s="9">
        <v>29</v>
      </c>
      <c r="C34" s="62" t="s">
        <v>805</v>
      </c>
      <c r="D34" s="23">
        <v>0</v>
      </c>
      <c r="E34" s="65">
        <v>0</v>
      </c>
      <c r="G34" s="9">
        <v>29</v>
      </c>
      <c r="H34" s="62" t="s">
        <v>805</v>
      </c>
      <c r="I34" s="23">
        <v>0</v>
      </c>
      <c r="J34" s="9">
        <v>0</v>
      </c>
      <c r="L34" s="9">
        <v>29</v>
      </c>
      <c r="M34" s="62" t="s">
        <v>815</v>
      </c>
      <c r="N34" s="23">
        <v>0</v>
      </c>
      <c r="O34" s="65">
        <v>0</v>
      </c>
      <c r="Q34" s="9">
        <v>29</v>
      </c>
      <c r="R34" s="62" t="s">
        <v>811</v>
      </c>
      <c r="S34" s="23">
        <v>0</v>
      </c>
      <c r="T34" s="65">
        <v>0</v>
      </c>
      <c r="V34" s="9">
        <v>29</v>
      </c>
      <c r="W34" s="62" t="s">
        <v>589</v>
      </c>
      <c r="X34" s="178">
        <v>0.25</v>
      </c>
      <c r="Y34" s="9">
        <v>1.75</v>
      </c>
      <c r="AA34" s="9">
        <v>29</v>
      </c>
      <c r="AB34" s="62" t="s">
        <v>589</v>
      </c>
      <c r="AC34" s="179">
        <v>0</v>
      </c>
      <c r="AD34" s="9">
        <v>0</v>
      </c>
    </row>
    <row r="35" spans="2:30" x14ac:dyDescent="0.25">
      <c r="B35" s="9">
        <v>30</v>
      </c>
      <c r="C35" s="62" t="s">
        <v>461</v>
      </c>
      <c r="D35" s="23">
        <v>0</v>
      </c>
      <c r="E35" s="65">
        <v>0</v>
      </c>
      <c r="G35" s="9">
        <v>30</v>
      </c>
      <c r="H35" s="62" t="s">
        <v>807</v>
      </c>
      <c r="I35" s="23">
        <v>0</v>
      </c>
      <c r="J35" s="9">
        <v>0</v>
      </c>
      <c r="L35" s="9">
        <v>30</v>
      </c>
      <c r="M35" s="62" t="s">
        <v>637</v>
      </c>
      <c r="N35" s="23">
        <v>0</v>
      </c>
      <c r="O35" s="65">
        <v>0</v>
      </c>
      <c r="Q35" s="9">
        <v>30</v>
      </c>
      <c r="R35" s="62" t="s">
        <v>812</v>
      </c>
      <c r="S35" s="23">
        <v>0</v>
      </c>
      <c r="T35" s="65">
        <v>0</v>
      </c>
      <c r="V35" s="9">
        <v>30</v>
      </c>
      <c r="W35" s="62" t="s">
        <v>818</v>
      </c>
      <c r="X35" s="178">
        <v>0.25</v>
      </c>
      <c r="Y35" s="9">
        <v>1.75</v>
      </c>
      <c r="AA35" s="9">
        <v>30</v>
      </c>
      <c r="AB35" s="62" t="s">
        <v>814</v>
      </c>
      <c r="AC35" s="179">
        <v>0</v>
      </c>
      <c r="AD35" s="9">
        <v>0</v>
      </c>
    </row>
    <row r="36" spans="2:30" x14ac:dyDescent="0.25">
      <c r="B36" s="9">
        <v>31</v>
      </c>
      <c r="C36" s="62" t="s">
        <v>812</v>
      </c>
      <c r="D36" s="23">
        <v>0</v>
      </c>
      <c r="E36" s="65">
        <v>0</v>
      </c>
      <c r="G36" s="9">
        <v>31</v>
      </c>
      <c r="H36" s="62" t="s">
        <v>461</v>
      </c>
      <c r="I36" s="23">
        <v>0</v>
      </c>
      <c r="J36" s="9">
        <v>0</v>
      </c>
      <c r="L36" s="9">
        <v>31</v>
      </c>
      <c r="M36" s="62" t="s">
        <v>816</v>
      </c>
      <c r="N36" s="23">
        <v>0</v>
      </c>
      <c r="O36" s="65">
        <v>0</v>
      </c>
      <c r="Q36" s="9">
        <v>31</v>
      </c>
      <c r="R36" s="62" t="s">
        <v>589</v>
      </c>
      <c r="S36" s="23">
        <v>0</v>
      </c>
      <c r="T36" s="65">
        <v>0</v>
      </c>
      <c r="V36" s="9">
        <v>31</v>
      </c>
      <c r="W36" s="62" t="s">
        <v>820</v>
      </c>
      <c r="X36" s="178">
        <v>0.25</v>
      </c>
      <c r="Y36" s="9">
        <v>1.75</v>
      </c>
      <c r="AA36" s="9">
        <v>31</v>
      </c>
      <c r="AB36" s="62" t="s">
        <v>815</v>
      </c>
      <c r="AC36" s="179">
        <v>0</v>
      </c>
      <c r="AD36" s="9">
        <v>0</v>
      </c>
    </row>
    <row r="37" spans="2:30" x14ac:dyDescent="0.25">
      <c r="B37" s="9">
        <v>32</v>
      </c>
      <c r="C37" s="62" t="s">
        <v>589</v>
      </c>
      <c r="D37" s="23">
        <v>0</v>
      </c>
      <c r="E37" s="65">
        <v>0</v>
      </c>
      <c r="G37" s="9">
        <v>32</v>
      </c>
      <c r="H37" s="62" t="s">
        <v>809</v>
      </c>
      <c r="I37" s="23">
        <v>0</v>
      </c>
      <c r="J37" s="9">
        <v>0</v>
      </c>
      <c r="L37" s="9">
        <v>32</v>
      </c>
      <c r="M37" s="62" t="s">
        <v>817</v>
      </c>
      <c r="N37" s="23">
        <v>0</v>
      </c>
      <c r="O37" s="65">
        <v>0</v>
      </c>
      <c r="Q37" s="9">
        <v>32</v>
      </c>
      <c r="R37" s="62" t="s">
        <v>814</v>
      </c>
      <c r="S37" s="23">
        <v>0</v>
      </c>
      <c r="T37" s="65">
        <v>0</v>
      </c>
      <c r="V37" s="9">
        <v>32</v>
      </c>
      <c r="W37" s="62" t="s">
        <v>312</v>
      </c>
      <c r="X37" s="179">
        <v>0</v>
      </c>
      <c r="Y37" s="9">
        <v>0</v>
      </c>
      <c r="AA37" s="9">
        <v>32</v>
      </c>
      <c r="AB37" s="62" t="s">
        <v>637</v>
      </c>
      <c r="AC37" s="179">
        <v>0</v>
      </c>
      <c r="AD37" s="9">
        <v>0</v>
      </c>
    </row>
    <row r="38" spans="2:30" x14ac:dyDescent="0.25">
      <c r="B38" s="9">
        <v>33</v>
      </c>
      <c r="C38" s="62" t="s">
        <v>814</v>
      </c>
      <c r="D38" s="23">
        <v>0</v>
      </c>
      <c r="E38" s="65">
        <v>0</v>
      </c>
      <c r="G38" s="9">
        <v>33</v>
      </c>
      <c r="H38" s="62" t="s">
        <v>812</v>
      </c>
      <c r="I38" s="23">
        <v>0</v>
      </c>
      <c r="J38" s="9">
        <v>0</v>
      </c>
      <c r="L38" s="9">
        <v>33</v>
      </c>
      <c r="M38" s="62" t="s">
        <v>818</v>
      </c>
      <c r="N38" s="23">
        <v>0</v>
      </c>
      <c r="O38" s="65">
        <v>0</v>
      </c>
      <c r="Q38" s="9">
        <v>33</v>
      </c>
      <c r="R38" s="62" t="s">
        <v>815</v>
      </c>
      <c r="S38" s="23">
        <v>0</v>
      </c>
      <c r="T38" s="65">
        <v>0</v>
      </c>
      <c r="V38" s="9">
        <v>33</v>
      </c>
      <c r="W38" s="62" t="s">
        <v>807</v>
      </c>
      <c r="X38" s="179">
        <v>0</v>
      </c>
      <c r="Y38" s="9">
        <v>0</v>
      </c>
      <c r="AA38" s="9">
        <v>33</v>
      </c>
      <c r="AB38" s="62" t="s">
        <v>817</v>
      </c>
      <c r="AC38" s="179">
        <v>0</v>
      </c>
      <c r="AD38" s="9">
        <v>0</v>
      </c>
    </row>
    <row r="39" spans="2:30" x14ac:dyDescent="0.25">
      <c r="B39" s="9">
        <v>34</v>
      </c>
      <c r="C39" s="62" t="s">
        <v>817</v>
      </c>
      <c r="D39" s="23">
        <v>0</v>
      </c>
      <c r="E39" s="65">
        <v>0</v>
      </c>
      <c r="G39" s="9">
        <v>34</v>
      </c>
      <c r="H39" s="62" t="s">
        <v>817</v>
      </c>
      <c r="I39" s="23">
        <v>0</v>
      </c>
      <c r="J39" s="9">
        <v>0</v>
      </c>
      <c r="L39" s="9">
        <v>34</v>
      </c>
      <c r="M39" s="62" t="s">
        <v>819</v>
      </c>
      <c r="N39" s="23">
        <v>0</v>
      </c>
      <c r="O39" s="65">
        <v>0</v>
      </c>
      <c r="Q39" s="9">
        <v>34</v>
      </c>
      <c r="R39" s="62" t="s">
        <v>817</v>
      </c>
      <c r="S39" s="23">
        <v>0</v>
      </c>
      <c r="T39" s="65">
        <v>0</v>
      </c>
      <c r="V39" s="9">
        <v>34</v>
      </c>
      <c r="W39" s="62" t="s">
        <v>461</v>
      </c>
      <c r="X39" s="179">
        <v>0</v>
      </c>
      <c r="Y39" s="9">
        <v>0</v>
      </c>
      <c r="AA39" s="9">
        <v>34</v>
      </c>
      <c r="AB39" s="62" t="s">
        <v>818</v>
      </c>
      <c r="AC39" s="179">
        <v>0</v>
      </c>
      <c r="AD39" s="9">
        <v>0</v>
      </c>
    </row>
    <row r="40" spans="2:30" x14ac:dyDescent="0.25">
      <c r="B40" s="9">
        <v>35</v>
      </c>
      <c r="C40" s="62" t="s">
        <v>818</v>
      </c>
      <c r="D40" s="23">
        <v>0</v>
      </c>
      <c r="E40" s="65">
        <v>0</v>
      </c>
      <c r="G40" s="9">
        <v>35</v>
      </c>
      <c r="H40" s="62" t="s">
        <v>818</v>
      </c>
      <c r="I40" s="23">
        <v>0</v>
      </c>
      <c r="J40" s="9">
        <v>0</v>
      </c>
      <c r="L40" s="9">
        <v>35</v>
      </c>
      <c r="M40" s="62" t="s">
        <v>820</v>
      </c>
      <c r="N40" s="23">
        <v>0</v>
      </c>
      <c r="O40" s="65">
        <v>0</v>
      </c>
      <c r="Q40" s="9">
        <v>35</v>
      </c>
      <c r="R40" s="62" t="s">
        <v>818</v>
      </c>
      <c r="S40" s="23">
        <v>0</v>
      </c>
      <c r="T40" s="65">
        <v>0</v>
      </c>
      <c r="V40" s="9">
        <v>35</v>
      </c>
      <c r="W40" s="62" t="s">
        <v>808</v>
      </c>
      <c r="X40" s="179">
        <v>0</v>
      </c>
      <c r="Y40" s="9">
        <v>0</v>
      </c>
      <c r="AA40" s="9">
        <v>35</v>
      </c>
      <c r="AB40" s="62" t="s">
        <v>819</v>
      </c>
      <c r="AC40" s="179">
        <v>0</v>
      </c>
      <c r="AD40" s="9">
        <v>0</v>
      </c>
    </row>
    <row r="41" spans="2:30" x14ac:dyDescent="0.25">
      <c r="B41" s="9">
        <v>36</v>
      </c>
      <c r="C41" s="62" t="s">
        <v>820</v>
      </c>
      <c r="D41" s="23">
        <v>0</v>
      </c>
      <c r="E41" s="65">
        <v>0</v>
      </c>
      <c r="G41" s="9">
        <v>36</v>
      </c>
      <c r="H41" s="62" t="s">
        <v>820</v>
      </c>
      <c r="I41" s="23">
        <v>0</v>
      </c>
      <c r="J41" s="9">
        <v>0</v>
      </c>
      <c r="L41" s="9">
        <v>36</v>
      </c>
      <c r="M41" s="62" t="s">
        <v>821</v>
      </c>
      <c r="N41" s="23">
        <v>0</v>
      </c>
      <c r="O41" s="65">
        <v>0</v>
      </c>
      <c r="Q41" s="9">
        <v>36</v>
      </c>
      <c r="R41" s="62" t="s">
        <v>820</v>
      </c>
      <c r="S41" s="23">
        <v>0</v>
      </c>
      <c r="T41" s="65">
        <v>0</v>
      </c>
      <c r="V41" s="9">
        <v>36</v>
      </c>
      <c r="W41" s="62" t="s">
        <v>817</v>
      </c>
      <c r="X41" s="179">
        <v>0</v>
      </c>
      <c r="Y41" s="9">
        <v>0</v>
      </c>
      <c r="AA41" s="9">
        <v>36</v>
      </c>
      <c r="AB41" s="62" t="s">
        <v>820</v>
      </c>
      <c r="AC41" s="179">
        <v>0</v>
      </c>
      <c r="AD41" s="9">
        <v>0</v>
      </c>
    </row>
    <row r="43" spans="2:30" x14ac:dyDescent="0.25">
      <c r="C43"/>
      <c r="D43"/>
      <c r="E43"/>
      <c r="G43"/>
      <c r="I43"/>
      <c r="J43"/>
      <c r="N43"/>
      <c r="Q43"/>
      <c r="S43"/>
      <c r="T43"/>
      <c r="Y43"/>
      <c r="AD43"/>
    </row>
    <row r="44" spans="2:30" x14ac:dyDescent="0.25">
      <c r="B44" s="172" t="s">
        <v>843</v>
      </c>
      <c r="C44" s="172"/>
      <c r="D44" s="172"/>
      <c r="E44" s="172"/>
      <c r="G44" s="172" t="s">
        <v>844</v>
      </c>
      <c r="H44" s="172"/>
      <c r="I44" s="172"/>
      <c r="J44" s="172"/>
      <c r="L44" s="172" t="s">
        <v>845</v>
      </c>
      <c r="M44" s="172"/>
      <c r="N44" s="172"/>
      <c r="O44" s="172"/>
      <c r="Q44" s="172" t="s">
        <v>846</v>
      </c>
      <c r="R44" s="172"/>
      <c r="S44" s="172"/>
      <c r="T44" s="172"/>
      <c r="V44" s="172" t="s">
        <v>847</v>
      </c>
      <c r="W44" s="172"/>
      <c r="X44" s="172"/>
      <c r="Y44" s="172"/>
      <c r="AA44" s="172" t="s">
        <v>848</v>
      </c>
      <c r="AB44" s="172"/>
      <c r="AC44" s="172"/>
      <c r="AD44" s="172"/>
    </row>
    <row r="45" spans="2:30" x14ac:dyDescent="0.25">
      <c r="B45" s="172"/>
      <c r="C45" s="172"/>
      <c r="D45" s="172"/>
      <c r="E45" s="172"/>
      <c r="G45" s="172"/>
      <c r="H45" s="172"/>
      <c r="I45" s="172"/>
      <c r="J45" s="172"/>
      <c r="L45" s="172"/>
      <c r="M45" s="172"/>
      <c r="N45" s="172"/>
      <c r="O45" s="172"/>
      <c r="Q45" s="172"/>
      <c r="R45" s="172"/>
      <c r="S45" s="172"/>
      <c r="T45" s="172"/>
      <c r="V45" s="172"/>
      <c r="W45" s="172"/>
      <c r="X45" s="172"/>
      <c r="Y45" s="172"/>
      <c r="AA45" s="172"/>
      <c r="AB45" s="172"/>
      <c r="AC45" s="172"/>
      <c r="AD45" s="172"/>
    </row>
    <row r="46" spans="2:30" x14ac:dyDescent="0.25">
      <c r="B46" s="54" t="s">
        <v>754</v>
      </c>
      <c r="C46" s="54" t="s">
        <v>55</v>
      </c>
      <c r="D46" s="77" t="s">
        <v>785</v>
      </c>
      <c r="E46" s="77" t="s">
        <v>835</v>
      </c>
      <c r="G46" s="54" t="s">
        <v>754</v>
      </c>
      <c r="H46" s="54" t="s">
        <v>55</v>
      </c>
      <c r="I46" s="77" t="s">
        <v>785</v>
      </c>
      <c r="J46" s="77" t="s">
        <v>835</v>
      </c>
      <c r="L46" s="54" t="s">
        <v>754</v>
      </c>
      <c r="M46" s="54" t="s">
        <v>55</v>
      </c>
      <c r="N46" s="77" t="s">
        <v>785</v>
      </c>
      <c r="O46" s="77" t="s">
        <v>835</v>
      </c>
      <c r="Q46" s="54" t="s">
        <v>754</v>
      </c>
      <c r="R46" s="54" t="s">
        <v>55</v>
      </c>
      <c r="S46" s="77" t="s">
        <v>785</v>
      </c>
      <c r="T46" s="77" t="s">
        <v>835</v>
      </c>
      <c r="V46" s="54" t="s">
        <v>754</v>
      </c>
      <c r="W46" s="54" t="s">
        <v>55</v>
      </c>
      <c r="X46" s="77" t="s">
        <v>785</v>
      </c>
      <c r="Y46" s="77" t="s">
        <v>835</v>
      </c>
      <c r="AA46" s="54" t="s">
        <v>754</v>
      </c>
      <c r="AB46" s="54" t="s">
        <v>55</v>
      </c>
      <c r="AC46" s="77" t="s">
        <v>785</v>
      </c>
      <c r="AD46" s="77" t="s">
        <v>835</v>
      </c>
    </row>
    <row r="47" spans="2:30" x14ac:dyDescent="0.25">
      <c r="B47" s="9">
        <v>1</v>
      </c>
      <c r="C47" s="62" t="s">
        <v>102</v>
      </c>
      <c r="D47" s="26">
        <v>1</v>
      </c>
      <c r="E47" s="9">
        <v>5</v>
      </c>
      <c r="G47" s="9">
        <v>1</v>
      </c>
      <c r="H47" s="62" t="s">
        <v>102</v>
      </c>
      <c r="I47" s="26">
        <v>1</v>
      </c>
      <c r="J47" s="65">
        <v>5</v>
      </c>
      <c r="L47" s="62">
        <v>1</v>
      </c>
      <c r="M47" s="62" t="s">
        <v>102</v>
      </c>
      <c r="N47" s="26">
        <v>1</v>
      </c>
      <c r="O47" s="9">
        <v>8</v>
      </c>
      <c r="Q47" s="9">
        <v>1</v>
      </c>
      <c r="R47" s="62" t="s">
        <v>289</v>
      </c>
      <c r="S47" s="26">
        <v>1</v>
      </c>
      <c r="T47" s="65">
        <v>5</v>
      </c>
      <c r="V47" s="9">
        <v>1</v>
      </c>
      <c r="W47" s="62" t="s">
        <v>334</v>
      </c>
      <c r="X47" s="26">
        <v>1</v>
      </c>
      <c r="Y47" s="65">
        <v>4</v>
      </c>
      <c r="AA47" s="9">
        <v>1</v>
      </c>
      <c r="AB47" s="62" t="s">
        <v>188</v>
      </c>
      <c r="AC47" s="26">
        <v>1</v>
      </c>
      <c r="AD47" s="65">
        <v>3</v>
      </c>
    </row>
    <row r="48" spans="2:30" x14ac:dyDescent="0.25">
      <c r="B48" s="9">
        <v>2</v>
      </c>
      <c r="C48" s="62" t="s">
        <v>289</v>
      </c>
      <c r="D48" s="26">
        <v>1</v>
      </c>
      <c r="E48" s="9">
        <v>5</v>
      </c>
      <c r="G48" s="9">
        <v>2</v>
      </c>
      <c r="H48" s="62" t="s">
        <v>289</v>
      </c>
      <c r="I48" s="26">
        <v>1</v>
      </c>
      <c r="J48" s="65">
        <v>5</v>
      </c>
      <c r="L48" s="62">
        <v>2</v>
      </c>
      <c r="M48" s="62" t="s">
        <v>209</v>
      </c>
      <c r="N48" s="26">
        <v>1</v>
      </c>
      <c r="O48" s="9">
        <v>8</v>
      </c>
      <c r="Q48" s="9">
        <v>2</v>
      </c>
      <c r="R48" s="62" t="s">
        <v>334</v>
      </c>
      <c r="S48" s="26">
        <v>1</v>
      </c>
      <c r="T48" s="65">
        <v>5</v>
      </c>
      <c r="V48" s="9">
        <v>2</v>
      </c>
      <c r="W48" s="62" t="s">
        <v>421</v>
      </c>
      <c r="X48" s="26">
        <v>1</v>
      </c>
      <c r="Y48" s="65">
        <v>4</v>
      </c>
      <c r="AA48" s="9">
        <v>2</v>
      </c>
      <c r="AB48" s="62" t="s">
        <v>334</v>
      </c>
      <c r="AC48" s="26">
        <v>1</v>
      </c>
      <c r="AD48" s="65">
        <v>3</v>
      </c>
    </row>
    <row r="49" spans="2:30" x14ac:dyDescent="0.25">
      <c r="B49" s="9">
        <v>3</v>
      </c>
      <c r="C49" s="62" t="s">
        <v>334</v>
      </c>
      <c r="D49" s="26">
        <v>1</v>
      </c>
      <c r="E49" s="9">
        <v>5</v>
      </c>
      <c r="G49" s="9">
        <v>3</v>
      </c>
      <c r="H49" s="62" t="s">
        <v>334</v>
      </c>
      <c r="I49" s="26">
        <v>1</v>
      </c>
      <c r="J49" s="65">
        <v>5</v>
      </c>
      <c r="L49" s="62">
        <v>3</v>
      </c>
      <c r="M49" s="62" t="s">
        <v>230</v>
      </c>
      <c r="N49" s="26">
        <v>1</v>
      </c>
      <c r="O49" s="9">
        <v>8</v>
      </c>
      <c r="Q49" s="9">
        <v>3</v>
      </c>
      <c r="R49" s="62" t="s">
        <v>421</v>
      </c>
      <c r="S49" s="26">
        <v>1</v>
      </c>
      <c r="T49" s="65">
        <v>5</v>
      </c>
      <c r="V49" s="9">
        <v>3</v>
      </c>
      <c r="W49" s="62" t="s">
        <v>209</v>
      </c>
      <c r="X49" s="20">
        <v>0.75</v>
      </c>
      <c r="Y49" s="65">
        <v>3</v>
      </c>
      <c r="AA49" s="9">
        <v>3</v>
      </c>
      <c r="AB49" s="62" t="s">
        <v>421</v>
      </c>
      <c r="AC49" s="26">
        <v>1</v>
      </c>
      <c r="AD49" s="65">
        <v>3</v>
      </c>
    </row>
    <row r="50" spans="2:30" x14ac:dyDescent="0.25">
      <c r="B50" s="9">
        <v>4</v>
      </c>
      <c r="C50" s="62" t="s">
        <v>356</v>
      </c>
      <c r="D50" s="26">
        <v>1</v>
      </c>
      <c r="E50" s="9">
        <v>5</v>
      </c>
      <c r="G50" s="9">
        <v>4</v>
      </c>
      <c r="H50" s="62" t="s">
        <v>421</v>
      </c>
      <c r="I50" s="26">
        <v>1</v>
      </c>
      <c r="J50" s="65">
        <v>5</v>
      </c>
      <c r="L50" s="62">
        <v>4</v>
      </c>
      <c r="M50" s="62" t="s">
        <v>289</v>
      </c>
      <c r="N50" s="26">
        <v>1</v>
      </c>
      <c r="O50" s="9">
        <v>8</v>
      </c>
      <c r="Q50" s="9">
        <v>4</v>
      </c>
      <c r="R50" s="62" t="s">
        <v>188</v>
      </c>
      <c r="S50" s="20">
        <v>0.75</v>
      </c>
      <c r="T50" s="65">
        <v>3.75</v>
      </c>
      <c r="V50" s="9">
        <v>4</v>
      </c>
      <c r="W50" s="62" t="s">
        <v>230</v>
      </c>
      <c r="X50" s="20">
        <v>0.75</v>
      </c>
      <c r="Y50" s="65">
        <v>3</v>
      </c>
      <c r="AA50" s="9">
        <v>4</v>
      </c>
      <c r="AB50" s="62" t="s">
        <v>836</v>
      </c>
      <c r="AC50" s="20">
        <v>0.75</v>
      </c>
      <c r="AD50" s="65">
        <v>2.25</v>
      </c>
    </row>
    <row r="51" spans="2:30" x14ac:dyDescent="0.25">
      <c r="B51" s="9">
        <v>5</v>
      </c>
      <c r="C51" s="62" t="s">
        <v>805</v>
      </c>
      <c r="D51" s="26">
        <v>1</v>
      </c>
      <c r="E51" s="9">
        <v>5</v>
      </c>
      <c r="G51" s="9">
        <v>5</v>
      </c>
      <c r="H51" s="62" t="s">
        <v>230</v>
      </c>
      <c r="I51" s="20">
        <v>0.75</v>
      </c>
      <c r="J51" s="65">
        <v>3.75</v>
      </c>
      <c r="L51" s="62">
        <v>5</v>
      </c>
      <c r="M51" s="62" t="s">
        <v>334</v>
      </c>
      <c r="N51" s="26">
        <v>1</v>
      </c>
      <c r="O51" s="9">
        <v>8</v>
      </c>
      <c r="Q51" s="9">
        <v>5</v>
      </c>
      <c r="R51" s="62" t="s">
        <v>209</v>
      </c>
      <c r="S51" s="20">
        <v>0.75</v>
      </c>
      <c r="T51" s="65">
        <v>3.75</v>
      </c>
      <c r="V51" s="9">
        <v>5</v>
      </c>
      <c r="W51" s="62" t="s">
        <v>289</v>
      </c>
      <c r="X51" s="20">
        <v>0.75</v>
      </c>
      <c r="Y51" s="65">
        <v>3</v>
      </c>
      <c r="AA51" s="9">
        <v>5</v>
      </c>
      <c r="AB51" s="62" t="s">
        <v>102</v>
      </c>
      <c r="AC51" s="20">
        <v>0.75</v>
      </c>
      <c r="AD51" s="65">
        <v>2.25</v>
      </c>
    </row>
    <row r="52" spans="2:30" x14ac:dyDescent="0.25">
      <c r="B52" s="9">
        <v>6</v>
      </c>
      <c r="C52" s="62" t="s">
        <v>421</v>
      </c>
      <c r="D52" s="26">
        <v>1</v>
      </c>
      <c r="E52" s="9">
        <v>5</v>
      </c>
      <c r="G52" s="9">
        <v>6</v>
      </c>
      <c r="H52" s="62" t="s">
        <v>813</v>
      </c>
      <c r="I52" s="20">
        <v>0.75</v>
      </c>
      <c r="J52" s="65">
        <v>3.75</v>
      </c>
      <c r="L52" s="62">
        <v>6</v>
      </c>
      <c r="M52" s="62" t="s">
        <v>356</v>
      </c>
      <c r="N52" s="26">
        <v>1</v>
      </c>
      <c r="O52" s="9">
        <v>8</v>
      </c>
      <c r="Q52" s="9">
        <v>6</v>
      </c>
      <c r="R52" s="62" t="s">
        <v>230</v>
      </c>
      <c r="S52" s="20">
        <v>0.75</v>
      </c>
      <c r="T52" s="65">
        <v>3.75</v>
      </c>
      <c r="V52" s="9">
        <v>6</v>
      </c>
      <c r="W52" s="62" t="s">
        <v>810</v>
      </c>
      <c r="X52" s="20">
        <v>0.75</v>
      </c>
      <c r="Y52" s="65">
        <v>3</v>
      </c>
      <c r="AA52" s="9">
        <v>6</v>
      </c>
      <c r="AB52" s="62" t="s">
        <v>164</v>
      </c>
      <c r="AC52" s="20">
        <v>0.75</v>
      </c>
      <c r="AD52" s="65">
        <v>2.25</v>
      </c>
    </row>
    <row r="53" spans="2:30" x14ac:dyDescent="0.25">
      <c r="B53" s="9">
        <v>7</v>
      </c>
      <c r="C53" s="62" t="s">
        <v>807</v>
      </c>
      <c r="D53" s="26">
        <v>1</v>
      </c>
      <c r="E53" s="9">
        <v>5</v>
      </c>
      <c r="G53" s="9">
        <v>7</v>
      </c>
      <c r="H53" s="62" t="s">
        <v>816</v>
      </c>
      <c r="I53" s="20">
        <v>0.75</v>
      </c>
      <c r="J53" s="65">
        <v>3.75</v>
      </c>
      <c r="L53" s="62">
        <v>7</v>
      </c>
      <c r="M53" s="62" t="s">
        <v>421</v>
      </c>
      <c r="N53" s="26">
        <v>1</v>
      </c>
      <c r="O53" s="9">
        <v>8</v>
      </c>
      <c r="Q53" s="9">
        <v>7</v>
      </c>
      <c r="R53" s="62" t="s">
        <v>836</v>
      </c>
      <c r="S53" s="22">
        <v>0.5</v>
      </c>
      <c r="T53" s="65">
        <v>2.5</v>
      </c>
      <c r="V53" s="9">
        <v>7</v>
      </c>
      <c r="W53" s="62" t="s">
        <v>814</v>
      </c>
      <c r="X53" s="20">
        <v>0.75</v>
      </c>
      <c r="Y53" s="65">
        <v>3</v>
      </c>
      <c r="AA53" s="9">
        <v>7</v>
      </c>
      <c r="AB53" s="62" t="s">
        <v>166</v>
      </c>
      <c r="AC53" s="20">
        <v>0.75</v>
      </c>
      <c r="AD53" s="65">
        <v>2.25</v>
      </c>
    </row>
    <row r="54" spans="2:30" x14ac:dyDescent="0.25">
      <c r="B54" s="9">
        <v>8</v>
      </c>
      <c r="C54" s="62" t="s">
        <v>461</v>
      </c>
      <c r="D54" s="26">
        <v>1</v>
      </c>
      <c r="E54" s="9">
        <v>5</v>
      </c>
      <c r="G54" s="9">
        <v>8</v>
      </c>
      <c r="H54" s="62" t="s">
        <v>819</v>
      </c>
      <c r="I54" s="20">
        <v>0.75</v>
      </c>
      <c r="J54" s="65">
        <v>3.75</v>
      </c>
      <c r="L54" s="62">
        <v>8</v>
      </c>
      <c r="M54" s="62" t="s">
        <v>188</v>
      </c>
      <c r="N54" s="20">
        <v>0.75</v>
      </c>
      <c r="O54" s="9">
        <v>6</v>
      </c>
      <c r="Q54" s="9">
        <v>8</v>
      </c>
      <c r="R54" s="62" t="s">
        <v>102</v>
      </c>
      <c r="S54" s="22">
        <v>0.5</v>
      </c>
      <c r="T54" s="65">
        <v>2.5</v>
      </c>
      <c r="V54" s="9">
        <v>8</v>
      </c>
      <c r="W54" s="62" t="s">
        <v>815</v>
      </c>
      <c r="X54" s="20">
        <v>0.75</v>
      </c>
      <c r="Y54" s="65">
        <v>3</v>
      </c>
      <c r="AA54" s="9">
        <v>8</v>
      </c>
      <c r="AB54" s="62" t="s">
        <v>230</v>
      </c>
      <c r="AC54" s="20">
        <v>0.75</v>
      </c>
      <c r="AD54" s="65">
        <v>2.25</v>
      </c>
    </row>
    <row r="55" spans="2:30" x14ac:dyDescent="0.25">
      <c r="B55" s="9">
        <v>9</v>
      </c>
      <c r="C55" s="62" t="s">
        <v>808</v>
      </c>
      <c r="D55" s="26">
        <v>1</v>
      </c>
      <c r="E55" s="9">
        <v>5</v>
      </c>
      <c r="G55" s="9">
        <v>9</v>
      </c>
      <c r="H55" s="62" t="s">
        <v>164</v>
      </c>
      <c r="I55" s="22">
        <v>0.5</v>
      </c>
      <c r="J55" s="65">
        <v>2.5</v>
      </c>
      <c r="L55" s="62">
        <v>9</v>
      </c>
      <c r="M55" s="62" t="s">
        <v>810</v>
      </c>
      <c r="N55" s="20">
        <v>0.75</v>
      </c>
      <c r="O55" s="9">
        <v>6</v>
      </c>
      <c r="Q55" s="9">
        <v>9</v>
      </c>
      <c r="R55" s="62" t="s">
        <v>166</v>
      </c>
      <c r="S55" s="22">
        <v>0.5</v>
      </c>
      <c r="T55" s="65">
        <v>2.5</v>
      </c>
      <c r="V55" s="9">
        <v>9</v>
      </c>
      <c r="W55" s="62" t="s">
        <v>816</v>
      </c>
      <c r="X55" s="20">
        <v>0.75</v>
      </c>
      <c r="Y55" s="65">
        <v>3</v>
      </c>
      <c r="AA55" s="9">
        <v>9</v>
      </c>
      <c r="AB55" s="62" t="s">
        <v>810</v>
      </c>
      <c r="AC55" s="20">
        <v>0.75</v>
      </c>
      <c r="AD55" s="65">
        <v>2.25</v>
      </c>
    </row>
    <row r="56" spans="2:30" x14ac:dyDescent="0.25">
      <c r="B56" s="9">
        <v>10</v>
      </c>
      <c r="C56" s="62" t="s">
        <v>809</v>
      </c>
      <c r="D56" s="26">
        <v>1</v>
      </c>
      <c r="E56" s="9">
        <v>5</v>
      </c>
      <c r="G56" s="9">
        <v>10</v>
      </c>
      <c r="H56" s="62" t="s">
        <v>166</v>
      </c>
      <c r="I56" s="22">
        <v>0.5</v>
      </c>
      <c r="J56" s="65">
        <v>2.5</v>
      </c>
      <c r="L56" s="62">
        <v>10</v>
      </c>
      <c r="M56" s="62" t="s">
        <v>813</v>
      </c>
      <c r="N56" s="20">
        <v>0.75</v>
      </c>
      <c r="O56" s="9">
        <v>6</v>
      </c>
      <c r="Q56" s="9">
        <v>10</v>
      </c>
      <c r="R56" s="62" t="s">
        <v>356</v>
      </c>
      <c r="S56" s="22">
        <v>0.5</v>
      </c>
      <c r="T56" s="65">
        <v>2.5</v>
      </c>
      <c r="V56" s="9">
        <v>10</v>
      </c>
      <c r="W56" s="62" t="s">
        <v>819</v>
      </c>
      <c r="X56" s="20">
        <v>0.75</v>
      </c>
      <c r="Y56" s="65">
        <v>3</v>
      </c>
      <c r="AA56" s="9">
        <v>10</v>
      </c>
      <c r="AB56" s="62" t="s">
        <v>816</v>
      </c>
      <c r="AC56" s="20">
        <v>0.75</v>
      </c>
      <c r="AD56" s="65">
        <v>2.25</v>
      </c>
    </row>
    <row r="57" spans="2:30" x14ac:dyDescent="0.25">
      <c r="B57" s="9">
        <v>11</v>
      </c>
      <c r="C57" s="62" t="s">
        <v>819</v>
      </c>
      <c r="D57" s="20">
        <v>0.75</v>
      </c>
      <c r="E57" s="9">
        <v>3.75</v>
      </c>
      <c r="G57" s="9">
        <v>11</v>
      </c>
      <c r="H57" s="62" t="s">
        <v>188</v>
      </c>
      <c r="I57" s="22">
        <v>0.5</v>
      </c>
      <c r="J57" s="65">
        <v>2.5</v>
      </c>
      <c r="L57" s="62">
        <v>11</v>
      </c>
      <c r="M57" s="62" t="s">
        <v>819</v>
      </c>
      <c r="N57" s="20">
        <v>0.75</v>
      </c>
      <c r="O57" s="9">
        <v>6</v>
      </c>
      <c r="Q57" s="9">
        <v>11</v>
      </c>
      <c r="R57" s="62" t="s">
        <v>819</v>
      </c>
      <c r="S57" s="22">
        <v>0.5</v>
      </c>
      <c r="T57" s="65">
        <v>2.5</v>
      </c>
      <c r="V57" s="9">
        <v>11</v>
      </c>
      <c r="W57" s="62" t="s">
        <v>836</v>
      </c>
      <c r="X57" s="22">
        <v>0.5</v>
      </c>
      <c r="Y57" s="65">
        <v>2</v>
      </c>
      <c r="AA57" s="9">
        <v>11</v>
      </c>
      <c r="AB57" s="62" t="s">
        <v>817</v>
      </c>
      <c r="AC57" s="20">
        <v>0.75</v>
      </c>
      <c r="AD57" s="65">
        <v>2.25</v>
      </c>
    </row>
    <row r="58" spans="2:30" x14ac:dyDescent="0.25">
      <c r="B58" s="9">
        <v>12</v>
      </c>
      <c r="C58" s="62" t="s">
        <v>230</v>
      </c>
      <c r="D58" s="22">
        <v>0.5</v>
      </c>
      <c r="E58" s="9">
        <v>2.5</v>
      </c>
      <c r="G58" s="9">
        <v>12</v>
      </c>
      <c r="H58" s="62" t="s">
        <v>209</v>
      </c>
      <c r="I58" s="22">
        <v>0.5</v>
      </c>
      <c r="J58" s="65">
        <v>2.5</v>
      </c>
      <c r="L58" s="62">
        <v>12</v>
      </c>
      <c r="M58" s="62" t="s">
        <v>805</v>
      </c>
      <c r="N58" s="22">
        <v>0.5</v>
      </c>
      <c r="O58" s="9">
        <v>4</v>
      </c>
      <c r="Q58" s="9">
        <v>12</v>
      </c>
      <c r="R58" s="64" t="s">
        <v>8</v>
      </c>
      <c r="S58" s="5">
        <v>0.25</v>
      </c>
      <c r="T58" s="65">
        <v>1.25</v>
      </c>
      <c r="V58" s="9">
        <v>12</v>
      </c>
      <c r="W58" s="62" t="s">
        <v>102</v>
      </c>
      <c r="X58" s="22">
        <v>0.5</v>
      </c>
      <c r="Y58" s="65">
        <v>2</v>
      </c>
      <c r="AA58" s="9">
        <v>12</v>
      </c>
      <c r="AB58" s="64" t="s">
        <v>8</v>
      </c>
      <c r="AC58" s="22">
        <v>0.5</v>
      </c>
      <c r="AD58" s="65">
        <v>1.5</v>
      </c>
    </row>
    <row r="59" spans="2:30" x14ac:dyDescent="0.25">
      <c r="B59" s="9">
        <v>13</v>
      </c>
      <c r="C59" s="62" t="s">
        <v>810</v>
      </c>
      <c r="D59" s="22">
        <v>0.5</v>
      </c>
      <c r="E59" s="9">
        <v>2.5</v>
      </c>
      <c r="G59" s="9">
        <v>13</v>
      </c>
      <c r="H59" s="62" t="s">
        <v>808</v>
      </c>
      <c r="I59" s="22">
        <v>0.5</v>
      </c>
      <c r="J59" s="65">
        <v>2.5</v>
      </c>
      <c r="L59" s="62">
        <v>13</v>
      </c>
      <c r="M59" s="62" t="s">
        <v>807</v>
      </c>
      <c r="N59" s="22">
        <v>0.5</v>
      </c>
      <c r="O59" s="9">
        <v>4</v>
      </c>
      <c r="Q59" s="9">
        <v>13</v>
      </c>
      <c r="R59" s="62" t="s">
        <v>123</v>
      </c>
      <c r="S59" s="5">
        <v>0.25</v>
      </c>
      <c r="T59" s="65">
        <v>1.25</v>
      </c>
      <c r="V59" s="9">
        <v>13</v>
      </c>
      <c r="W59" s="62" t="s">
        <v>164</v>
      </c>
      <c r="X59" s="22">
        <v>0.5</v>
      </c>
      <c r="Y59" s="65">
        <v>2</v>
      </c>
      <c r="AA59" s="9">
        <v>13</v>
      </c>
      <c r="AB59" s="62" t="s">
        <v>123</v>
      </c>
      <c r="AC59" s="22">
        <v>0.5</v>
      </c>
      <c r="AD59" s="65">
        <v>1.5</v>
      </c>
    </row>
    <row r="60" spans="2:30" x14ac:dyDescent="0.25">
      <c r="B60" s="9">
        <v>14</v>
      </c>
      <c r="C60" s="62" t="s">
        <v>813</v>
      </c>
      <c r="D60" s="22">
        <v>0.5</v>
      </c>
      <c r="E60" s="9">
        <v>2.5</v>
      </c>
      <c r="G60" s="9">
        <v>14</v>
      </c>
      <c r="H60" s="62" t="s">
        <v>810</v>
      </c>
      <c r="I60" s="22">
        <v>0.5</v>
      </c>
      <c r="J60" s="65">
        <v>2.5</v>
      </c>
      <c r="L60" s="62">
        <v>14</v>
      </c>
      <c r="M60" s="62" t="s">
        <v>816</v>
      </c>
      <c r="N60" s="22">
        <v>0.5</v>
      </c>
      <c r="O60" s="9">
        <v>4</v>
      </c>
      <c r="Q60" s="9">
        <v>14</v>
      </c>
      <c r="R60" s="62" t="s">
        <v>164</v>
      </c>
      <c r="S60" s="5">
        <v>0.25</v>
      </c>
      <c r="T60" s="65">
        <v>1.25</v>
      </c>
      <c r="V60" s="9">
        <v>14</v>
      </c>
      <c r="W60" s="62" t="s">
        <v>166</v>
      </c>
      <c r="X60" s="22">
        <v>0.5</v>
      </c>
      <c r="Y60" s="65">
        <v>2</v>
      </c>
      <c r="AA60" s="9">
        <v>14</v>
      </c>
      <c r="AB60" s="62" t="s">
        <v>209</v>
      </c>
      <c r="AC60" s="22">
        <v>0.5</v>
      </c>
      <c r="AD60" s="65">
        <v>1.5</v>
      </c>
    </row>
    <row r="61" spans="2:30" x14ac:dyDescent="0.25">
      <c r="B61" s="9">
        <v>15</v>
      </c>
      <c r="C61" s="62" t="s">
        <v>123</v>
      </c>
      <c r="D61" s="5">
        <v>0.25</v>
      </c>
      <c r="E61" s="9">
        <v>1.25</v>
      </c>
      <c r="G61" s="9">
        <v>15</v>
      </c>
      <c r="H61" s="62" t="s">
        <v>811</v>
      </c>
      <c r="I61" s="22">
        <v>0.5</v>
      </c>
      <c r="J61" s="65">
        <v>2.5</v>
      </c>
      <c r="L61" s="62">
        <v>15</v>
      </c>
      <c r="M61" s="62" t="s">
        <v>836</v>
      </c>
      <c r="N61" s="5">
        <v>0.25</v>
      </c>
      <c r="O61" s="9">
        <v>2</v>
      </c>
      <c r="Q61" s="9">
        <v>15</v>
      </c>
      <c r="R61" s="62" t="s">
        <v>252</v>
      </c>
      <c r="S61" s="5">
        <v>0.25</v>
      </c>
      <c r="T61" s="65">
        <v>1.25</v>
      </c>
      <c r="V61" s="9">
        <v>15</v>
      </c>
      <c r="W61" s="62" t="s">
        <v>188</v>
      </c>
      <c r="X61" s="22">
        <v>0.5</v>
      </c>
      <c r="Y61" s="65">
        <v>2</v>
      </c>
      <c r="AA61" s="9">
        <v>15</v>
      </c>
      <c r="AB61" s="62" t="s">
        <v>272</v>
      </c>
      <c r="AC61" s="22">
        <v>0.5</v>
      </c>
      <c r="AD61" s="65">
        <v>1.5</v>
      </c>
    </row>
    <row r="62" spans="2:30" x14ac:dyDescent="0.25">
      <c r="B62" s="9">
        <v>16</v>
      </c>
      <c r="C62" s="62" t="s">
        <v>164</v>
      </c>
      <c r="D62" s="5">
        <v>0.25</v>
      </c>
      <c r="E62" s="9">
        <v>1.25</v>
      </c>
      <c r="G62" s="9">
        <v>16</v>
      </c>
      <c r="H62" s="62" t="s">
        <v>589</v>
      </c>
      <c r="I62" s="22">
        <v>0.5</v>
      </c>
      <c r="J62" s="65">
        <v>2.5</v>
      </c>
      <c r="L62" s="62">
        <v>16</v>
      </c>
      <c r="M62" s="62" t="s">
        <v>123</v>
      </c>
      <c r="N62" s="5">
        <v>0.25</v>
      </c>
      <c r="O62" s="9">
        <v>2</v>
      </c>
      <c r="Q62" s="9">
        <v>16</v>
      </c>
      <c r="R62" s="62" t="s">
        <v>272</v>
      </c>
      <c r="S62" s="5">
        <v>0.25</v>
      </c>
      <c r="T62" s="65">
        <v>1.25</v>
      </c>
      <c r="V62" s="9">
        <v>16</v>
      </c>
      <c r="W62" s="62" t="s">
        <v>312</v>
      </c>
      <c r="X62" s="22">
        <v>0.5</v>
      </c>
      <c r="Y62" s="65">
        <v>2</v>
      </c>
      <c r="AA62" s="9">
        <v>16</v>
      </c>
      <c r="AB62" s="62" t="s">
        <v>289</v>
      </c>
      <c r="AC62" s="22">
        <v>0.5</v>
      </c>
      <c r="AD62" s="65">
        <v>1.5</v>
      </c>
    </row>
    <row r="63" spans="2:30" x14ac:dyDescent="0.25">
      <c r="B63" s="9">
        <v>17</v>
      </c>
      <c r="C63" s="62" t="s">
        <v>166</v>
      </c>
      <c r="D63" s="5">
        <v>0.25</v>
      </c>
      <c r="E63" s="9">
        <v>1.25</v>
      </c>
      <c r="G63" s="9">
        <v>17</v>
      </c>
      <c r="H63" s="62" t="s">
        <v>814</v>
      </c>
      <c r="I63" s="22">
        <v>0.5</v>
      </c>
      <c r="J63" s="65">
        <v>2.5</v>
      </c>
      <c r="L63" s="62">
        <v>17</v>
      </c>
      <c r="M63" s="62" t="s">
        <v>811</v>
      </c>
      <c r="N63" s="5">
        <v>0.25</v>
      </c>
      <c r="O63" s="9">
        <v>2</v>
      </c>
      <c r="Q63" s="9">
        <v>17</v>
      </c>
      <c r="R63" s="62" t="s">
        <v>312</v>
      </c>
      <c r="S63" s="5">
        <v>0.25</v>
      </c>
      <c r="T63" s="65">
        <v>1.25</v>
      </c>
      <c r="V63" s="9">
        <v>17</v>
      </c>
      <c r="W63" s="62" t="s">
        <v>356</v>
      </c>
      <c r="X63" s="22">
        <v>0.5</v>
      </c>
      <c r="Y63" s="65">
        <v>2</v>
      </c>
      <c r="AA63" s="9">
        <v>17</v>
      </c>
      <c r="AB63" s="62" t="s">
        <v>813</v>
      </c>
      <c r="AC63" s="22">
        <v>0.5</v>
      </c>
      <c r="AD63" s="65">
        <v>1.5</v>
      </c>
    </row>
    <row r="64" spans="2:30" x14ac:dyDescent="0.25">
      <c r="B64" s="9">
        <v>18</v>
      </c>
      <c r="C64" s="62" t="s">
        <v>188</v>
      </c>
      <c r="D64" s="5">
        <v>0.25</v>
      </c>
      <c r="E64" s="9">
        <v>1.25</v>
      </c>
      <c r="G64" s="9">
        <v>18</v>
      </c>
      <c r="H64" s="62" t="s">
        <v>821</v>
      </c>
      <c r="I64" s="22">
        <v>0.5</v>
      </c>
      <c r="J64" s="65">
        <v>2.5</v>
      </c>
      <c r="L64" s="62">
        <v>18</v>
      </c>
      <c r="M64" s="62" t="s">
        <v>589</v>
      </c>
      <c r="N64" s="5">
        <v>0.25</v>
      </c>
      <c r="O64" s="9">
        <v>2</v>
      </c>
      <c r="Q64" s="9">
        <v>18</v>
      </c>
      <c r="R64" s="62" t="s">
        <v>806</v>
      </c>
      <c r="S64" s="5">
        <v>0.25</v>
      </c>
      <c r="T64" s="65">
        <v>1.25</v>
      </c>
      <c r="V64" s="9">
        <v>18</v>
      </c>
      <c r="W64" s="62" t="s">
        <v>813</v>
      </c>
      <c r="X64" s="22">
        <v>0.5</v>
      </c>
      <c r="Y64" s="65">
        <v>2</v>
      </c>
      <c r="AA64" s="9">
        <v>18</v>
      </c>
      <c r="AB64" s="62" t="s">
        <v>814</v>
      </c>
      <c r="AC64" s="22">
        <v>0.5</v>
      </c>
      <c r="AD64" s="65">
        <v>1.5</v>
      </c>
    </row>
    <row r="65" spans="2:30" x14ac:dyDescent="0.25">
      <c r="B65" s="9">
        <v>19</v>
      </c>
      <c r="C65" s="62" t="s">
        <v>209</v>
      </c>
      <c r="D65" s="5">
        <v>0.25</v>
      </c>
      <c r="E65" s="9">
        <v>1.25</v>
      </c>
      <c r="G65" s="9">
        <v>19</v>
      </c>
      <c r="H65" s="62" t="s">
        <v>123</v>
      </c>
      <c r="I65" s="5">
        <v>0.25</v>
      </c>
      <c r="J65" s="65">
        <v>1.25</v>
      </c>
      <c r="L65" s="62">
        <v>19</v>
      </c>
      <c r="M65" s="62" t="s">
        <v>637</v>
      </c>
      <c r="N65" s="5">
        <v>0.25</v>
      </c>
      <c r="O65" s="9">
        <v>2</v>
      </c>
      <c r="Q65" s="9">
        <v>19</v>
      </c>
      <c r="R65" s="62" t="s">
        <v>809</v>
      </c>
      <c r="S65" s="5">
        <v>0.25</v>
      </c>
      <c r="T65" s="65">
        <v>1.25</v>
      </c>
      <c r="V65" s="9">
        <v>19</v>
      </c>
      <c r="W65" s="62" t="s">
        <v>637</v>
      </c>
      <c r="X65" s="22">
        <v>0.5</v>
      </c>
      <c r="Y65" s="65">
        <v>2</v>
      </c>
      <c r="AA65" s="9">
        <v>19</v>
      </c>
      <c r="AB65" s="62" t="s">
        <v>815</v>
      </c>
      <c r="AC65" s="22">
        <v>0.5</v>
      </c>
      <c r="AD65" s="65">
        <v>1.5</v>
      </c>
    </row>
    <row r="66" spans="2:30" x14ac:dyDescent="0.25">
      <c r="B66" s="9">
        <v>20</v>
      </c>
      <c r="C66" s="62" t="s">
        <v>815</v>
      </c>
      <c r="D66" s="5">
        <v>0.25</v>
      </c>
      <c r="E66" s="9">
        <v>1.25</v>
      </c>
      <c r="G66" s="9">
        <v>20</v>
      </c>
      <c r="H66" s="62" t="s">
        <v>356</v>
      </c>
      <c r="I66" s="5">
        <v>0.25</v>
      </c>
      <c r="J66" s="65">
        <v>1.25</v>
      </c>
      <c r="L66" s="62">
        <v>20</v>
      </c>
      <c r="M66" s="64" t="s">
        <v>8</v>
      </c>
      <c r="N66" s="23">
        <v>0</v>
      </c>
      <c r="O66" s="9">
        <v>0</v>
      </c>
      <c r="Q66" s="9">
        <v>20</v>
      </c>
      <c r="R66" s="62" t="s">
        <v>805</v>
      </c>
      <c r="S66" s="23">
        <v>0</v>
      </c>
      <c r="T66" s="65">
        <v>0</v>
      </c>
      <c r="V66" s="9">
        <v>20</v>
      </c>
      <c r="W66" s="62" t="s">
        <v>817</v>
      </c>
      <c r="X66" s="22">
        <v>0.5</v>
      </c>
      <c r="Y66" s="65">
        <v>2</v>
      </c>
      <c r="AA66" s="9">
        <v>20</v>
      </c>
      <c r="AB66" s="62" t="s">
        <v>637</v>
      </c>
      <c r="AC66" s="22">
        <v>0.5</v>
      </c>
      <c r="AD66" s="65">
        <v>1.5</v>
      </c>
    </row>
    <row r="67" spans="2:30" x14ac:dyDescent="0.25">
      <c r="B67" s="9">
        <v>21</v>
      </c>
      <c r="C67" s="62" t="s">
        <v>637</v>
      </c>
      <c r="D67" s="5">
        <v>0.25</v>
      </c>
      <c r="E67" s="9">
        <v>1.25</v>
      </c>
      <c r="G67" s="9">
        <v>21</v>
      </c>
      <c r="H67" s="62" t="s">
        <v>805</v>
      </c>
      <c r="I67" s="5">
        <v>0.25</v>
      </c>
      <c r="J67" s="65">
        <v>1.25</v>
      </c>
      <c r="L67" s="62">
        <v>21</v>
      </c>
      <c r="M67" s="62" t="s">
        <v>164</v>
      </c>
      <c r="N67" s="23">
        <v>0</v>
      </c>
      <c r="O67" s="9">
        <v>0</v>
      </c>
      <c r="Q67" s="9">
        <v>21</v>
      </c>
      <c r="R67" s="62" t="s">
        <v>807</v>
      </c>
      <c r="S67" s="23">
        <v>0</v>
      </c>
      <c r="T67" s="65">
        <v>0</v>
      </c>
      <c r="V67" s="9">
        <v>21</v>
      </c>
      <c r="W67" s="64" t="s">
        <v>8</v>
      </c>
      <c r="X67" s="5">
        <v>0.25</v>
      </c>
      <c r="Y67" s="65">
        <v>1</v>
      </c>
      <c r="AA67" s="9">
        <v>21</v>
      </c>
      <c r="AB67" s="62" t="s">
        <v>818</v>
      </c>
      <c r="AC67" s="22">
        <v>0.5</v>
      </c>
      <c r="AD67" s="65">
        <v>1.5</v>
      </c>
    </row>
    <row r="68" spans="2:30" x14ac:dyDescent="0.25">
      <c r="B68" s="9">
        <v>22</v>
      </c>
      <c r="C68" s="62" t="s">
        <v>816</v>
      </c>
      <c r="D68" s="5">
        <v>0.25</v>
      </c>
      <c r="E68" s="9">
        <v>1.25</v>
      </c>
      <c r="G68" s="9">
        <v>22</v>
      </c>
      <c r="H68" s="62" t="s">
        <v>807</v>
      </c>
      <c r="I68" s="5">
        <v>0.25</v>
      </c>
      <c r="J68" s="65">
        <v>1.25</v>
      </c>
      <c r="L68" s="62">
        <v>22</v>
      </c>
      <c r="M68" s="62" t="s">
        <v>166</v>
      </c>
      <c r="N68" s="23">
        <v>0</v>
      </c>
      <c r="O68" s="9">
        <v>0</v>
      </c>
      <c r="Q68" s="9">
        <v>22</v>
      </c>
      <c r="R68" s="62" t="s">
        <v>461</v>
      </c>
      <c r="S68" s="23">
        <v>0</v>
      </c>
      <c r="T68" s="65">
        <v>0</v>
      </c>
      <c r="V68" s="9">
        <v>22</v>
      </c>
      <c r="W68" s="62" t="s">
        <v>123</v>
      </c>
      <c r="X68" s="5">
        <v>0.25</v>
      </c>
      <c r="Y68" s="65">
        <v>1</v>
      </c>
      <c r="AA68" s="9">
        <v>22</v>
      </c>
      <c r="AB68" s="62" t="s">
        <v>252</v>
      </c>
      <c r="AC68" s="5">
        <v>0.25</v>
      </c>
      <c r="AD68" s="65">
        <v>0.75</v>
      </c>
    </row>
    <row r="69" spans="2:30" x14ac:dyDescent="0.25">
      <c r="B69" s="9">
        <v>23</v>
      </c>
      <c r="C69" s="62" t="s">
        <v>821</v>
      </c>
      <c r="D69" s="5">
        <v>0.25</v>
      </c>
      <c r="E69" s="9">
        <v>1.25</v>
      </c>
      <c r="G69" s="9">
        <v>23</v>
      </c>
      <c r="H69" s="62" t="s">
        <v>461</v>
      </c>
      <c r="I69" s="5">
        <v>0.25</v>
      </c>
      <c r="J69" s="65">
        <v>1.25</v>
      </c>
      <c r="L69" s="62">
        <v>23</v>
      </c>
      <c r="M69" s="62" t="s">
        <v>252</v>
      </c>
      <c r="N69" s="23">
        <v>0</v>
      </c>
      <c r="O69" s="9">
        <v>0</v>
      </c>
      <c r="Q69" s="9">
        <v>23</v>
      </c>
      <c r="R69" s="62" t="s">
        <v>808</v>
      </c>
      <c r="S69" s="23">
        <v>0</v>
      </c>
      <c r="T69" s="65">
        <v>0</v>
      </c>
      <c r="V69" s="9">
        <v>23</v>
      </c>
      <c r="W69" s="62" t="s">
        <v>806</v>
      </c>
      <c r="X69" s="5">
        <v>0.25</v>
      </c>
      <c r="Y69" s="65">
        <v>1</v>
      </c>
      <c r="AA69" s="9">
        <v>23</v>
      </c>
      <c r="AB69" s="62" t="s">
        <v>312</v>
      </c>
      <c r="AC69" s="5">
        <v>0.25</v>
      </c>
      <c r="AD69" s="65">
        <v>0.75</v>
      </c>
    </row>
    <row r="70" spans="2:30" x14ac:dyDescent="0.25">
      <c r="B70" s="9">
        <v>24</v>
      </c>
      <c r="C70" s="64" t="s">
        <v>8</v>
      </c>
      <c r="D70" s="23">
        <v>0</v>
      </c>
      <c r="E70" s="9">
        <v>0</v>
      </c>
      <c r="G70" s="9">
        <v>24</v>
      </c>
      <c r="H70" s="62" t="s">
        <v>809</v>
      </c>
      <c r="I70" s="5">
        <v>0.25</v>
      </c>
      <c r="J70" s="65">
        <v>1.25</v>
      </c>
      <c r="L70" s="62">
        <v>24</v>
      </c>
      <c r="M70" s="62" t="s">
        <v>272</v>
      </c>
      <c r="N70" s="23">
        <v>0</v>
      </c>
      <c r="O70" s="9">
        <v>0</v>
      </c>
      <c r="Q70" s="9">
        <v>24</v>
      </c>
      <c r="R70" s="62" t="s">
        <v>810</v>
      </c>
      <c r="S70" s="23">
        <v>0</v>
      </c>
      <c r="T70" s="65">
        <v>0</v>
      </c>
      <c r="V70" s="9">
        <v>24</v>
      </c>
      <c r="W70" s="62" t="s">
        <v>811</v>
      </c>
      <c r="X70" s="5">
        <v>0.25</v>
      </c>
      <c r="Y70" s="65">
        <v>1</v>
      </c>
      <c r="AA70" s="9">
        <v>24</v>
      </c>
      <c r="AB70" s="62" t="s">
        <v>805</v>
      </c>
      <c r="AC70" s="5">
        <v>0.25</v>
      </c>
      <c r="AD70" s="65">
        <v>0.75</v>
      </c>
    </row>
    <row r="71" spans="2:30" x14ac:dyDescent="0.25">
      <c r="B71" s="9">
        <v>25</v>
      </c>
      <c r="C71" s="62" t="s">
        <v>836</v>
      </c>
      <c r="D71" s="23">
        <v>0</v>
      </c>
      <c r="E71" s="9">
        <v>0</v>
      </c>
      <c r="G71" s="9">
        <v>25</v>
      </c>
      <c r="H71" s="62" t="s">
        <v>815</v>
      </c>
      <c r="I71" s="5">
        <v>0.25</v>
      </c>
      <c r="J71" s="65">
        <v>1.25</v>
      </c>
      <c r="L71" s="62">
        <v>25</v>
      </c>
      <c r="M71" s="62" t="s">
        <v>312</v>
      </c>
      <c r="N71" s="23">
        <v>0</v>
      </c>
      <c r="O71" s="9">
        <v>0</v>
      </c>
      <c r="Q71" s="9">
        <v>25</v>
      </c>
      <c r="R71" s="62" t="s">
        <v>811</v>
      </c>
      <c r="S71" s="23">
        <v>0</v>
      </c>
      <c r="T71" s="65">
        <v>0</v>
      </c>
      <c r="V71" s="9">
        <v>25</v>
      </c>
      <c r="W71" s="62" t="s">
        <v>812</v>
      </c>
      <c r="X71" s="5">
        <v>0.25</v>
      </c>
      <c r="Y71" s="65">
        <v>1</v>
      </c>
      <c r="AA71" s="9">
        <v>25</v>
      </c>
      <c r="AB71" s="62" t="s">
        <v>806</v>
      </c>
      <c r="AC71" s="5">
        <v>0.25</v>
      </c>
      <c r="AD71" s="65">
        <v>0.75</v>
      </c>
    </row>
    <row r="72" spans="2:30" x14ac:dyDescent="0.25">
      <c r="B72" s="9">
        <v>26</v>
      </c>
      <c r="C72" s="62" t="s">
        <v>252</v>
      </c>
      <c r="D72" s="23">
        <v>0</v>
      </c>
      <c r="E72" s="9">
        <v>0</v>
      </c>
      <c r="G72" s="9">
        <v>26</v>
      </c>
      <c r="H72" s="62" t="s">
        <v>637</v>
      </c>
      <c r="I72" s="5">
        <v>0.25</v>
      </c>
      <c r="J72" s="65">
        <v>1.25</v>
      </c>
      <c r="L72" s="62">
        <v>26</v>
      </c>
      <c r="M72" s="62" t="s">
        <v>806</v>
      </c>
      <c r="N72" s="23">
        <v>0</v>
      </c>
      <c r="O72" s="9">
        <v>0</v>
      </c>
      <c r="Q72" s="9">
        <v>26</v>
      </c>
      <c r="R72" s="62" t="s">
        <v>812</v>
      </c>
      <c r="S72" s="23">
        <v>0</v>
      </c>
      <c r="T72" s="65">
        <v>0</v>
      </c>
      <c r="V72" s="9">
        <v>26</v>
      </c>
      <c r="W72" s="62" t="s">
        <v>589</v>
      </c>
      <c r="X72" s="5">
        <v>0.25</v>
      </c>
      <c r="Y72" s="65">
        <v>1</v>
      </c>
      <c r="AA72" s="9">
        <v>26</v>
      </c>
      <c r="AB72" s="62" t="s">
        <v>809</v>
      </c>
      <c r="AC72" s="5">
        <v>0.25</v>
      </c>
      <c r="AD72" s="65">
        <v>0.75</v>
      </c>
    </row>
    <row r="73" spans="2:30" x14ac:dyDescent="0.25">
      <c r="B73" s="9">
        <v>27</v>
      </c>
      <c r="C73" s="62" t="s">
        <v>272</v>
      </c>
      <c r="D73" s="23">
        <v>0</v>
      </c>
      <c r="E73" s="9">
        <v>0</v>
      </c>
      <c r="G73" s="9">
        <v>27</v>
      </c>
      <c r="H73" s="62" t="s">
        <v>818</v>
      </c>
      <c r="I73" s="5">
        <v>0.25</v>
      </c>
      <c r="J73" s="65">
        <v>1.25</v>
      </c>
      <c r="L73" s="62">
        <v>27</v>
      </c>
      <c r="M73" s="62" t="s">
        <v>461</v>
      </c>
      <c r="N73" s="23">
        <v>0</v>
      </c>
      <c r="O73" s="9">
        <v>0</v>
      </c>
      <c r="Q73" s="9">
        <v>27</v>
      </c>
      <c r="R73" s="62" t="s">
        <v>813</v>
      </c>
      <c r="S73" s="23">
        <v>0</v>
      </c>
      <c r="T73" s="65">
        <v>0</v>
      </c>
      <c r="V73" s="9">
        <v>27</v>
      </c>
      <c r="W73" s="62" t="s">
        <v>821</v>
      </c>
      <c r="X73" s="5">
        <v>0.25</v>
      </c>
      <c r="Y73" s="65">
        <v>1</v>
      </c>
      <c r="AA73" s="9">
        <v>27</v>
      </c>
      <c r="AB73" s="62" t="s">
        <v>812</v>
      </c>
      <c r="AC73" s="5">
        <v>0.25</v>
      </c>
      <c r="AD73" s="65">
        <v>0.75</v>
      </c>
    </row>
    <row r="74" spans="2:30" x14ac:dyDescent="0.25">
      <c r="B74" s="9">
        <v>28</v>
      </c>
      <c r="C74" s="62" t="s">
        <v>312</v>
      </c>
      <c r="D74" s="23">
        <v>0</v>
      </c>
      <c r="E74" s="9">
        <v>0</v>
      </c>
      <c r="G74" s="9">
        <v>28</v>
      </c>
      <c r="H74" s="64" t="s">
        <v>8</v>
      </c>
      <c r="I74" s="23">
        <v>0</v>
      </c>
      <c r="J74" s="65">
        <v>0</v>
      </c>
      <c r="L74" s="62">
        <v>28</v>
      </c>
      <c r="M74" s="62" t="s">
        <v>808</v>
      </c>
      <c r="N74" s="23">
        <v>0</v>
      </c>
      <c r="O74" s="9">
        <v>0</v>
      </c>
      <c r="Q74" s="9">
        <v>28</v>
      </c>
      <c r="R74" s="62" t="s">
        <v>589</v>
      </c>
      <c r="S74" s="23">
        <v>0</v>
      </c>
      <c r="T74" s="65">
        <v>0</v>
      </c>
      <c r="V74" s="9">
        <v>28</v>
      </c>
      <c r="W74" s="62" t="s">
        <v>252</v>
      </c>
      <c r="X74" s="23">
        <v>0</v>
      </c>
      <c r="Y74" s="65">
        <v>0</v>
      </c>
      <c r="AA74" s="9">
        <v>28</v>
      </c>
      <c r="AB74" s="62" t="s">
        <v>589</v>
      </c>
      <c r="AC74" s="5">
        <v>0.25</v>
      </c>
      <c r="AD74" s="65">
        <v>0.75</v>
      </c>
    </row>
    <row r="75" spans="2:30" x14ac:dyDescent="0.25">
      <c r="B75" s="9">
        <v>29</v>
      </c>
      <c r="C75" s="62" t="s">
        <v>806</v>
      </c>
      <c r="D75" s="23">
        <v>0</v>
      </c>
      <c r="E75" s="9">
        <v>0</v>
      </c>
      <c r="G75" s="9">
        <v>29</v>
      </c>
      <c r="H75" s="62" t="s">
        <v>836</v>
      </c>
      <c r="I75" s="23">
        <v>0</v>
      </c>
      <c r="J75" s="65">
        <v>0</v>
      </c>
      <c r="L75" s="62">
        <v>29</v>
      </c>
      <c r="M75" s="62" t="s">
        <v>809</v>
      </c>
      <c r="N75" s="23">
        <v>0</v>
      </c>
      <c r="O75" s="9">
        <v>0</v>
      </c>
      <c r="Q75" s="9">
        <v>29</v>
      </c>
      <c r="R75" s="62" t="s">
        <v>814</v>
      </c>
      <c r="S75" s="23">
        <v>0</v>
      </c>
      <c r="T75" s="65">
        <v>0</v>
      </c>
      <c r="V75" s="9">
        <v>29</v>
      </c>
      <c r="W75" s="62" t="s">
        <v>272</v>
      </c>
      <c r="X75" s="23">
        <v>0</v>
      </c>
      <c r="Y75" s="65">
        <v>0</v>
      </c>
      <c r="AA75" s="9">
        <v>29</v>
      </c>
      <c r="AB75" s="62" t="s">
        <v>819</v>
      </c>
      <c r="AC75" s="5">
        <v>0.25</v>
      </c>
      <c r="AD75" s="65">
        <v>0.75</v>
      </c>
    </row>
    <row r="76" spans="2:30" x14ac:dyDescent="0.25">
      <c r="B76" s="9">
        <v>30</v>
      </c>
      <c r="C76" s="62" t="s">
        <v>811</v>
      </c>
      <c r="D76" s="23">
        <v>0</v>
      </c>
      <c r="E76" s="9">
        <v>0</v>
      </c>
      <c r="G76" s="9">
        <v>30</v>
      </c>
      <c r="H76" s="62" t="s">
        <v>252</v>
      </c>
      <c r="I76" s="23">
        <v>0</v>
      </c>
      <c r="J76" s="65">
        <v>0</v>
      </c>
      <c r="L76" s="62">
        <v>30</v>
      </c>
      <c r="M76" s="62" t="s">
        <v>812</v>
      </c>
      <c r="N76" s="23">
        <v>0</v>
      </c>
      <c r="O76" s="9">
        <v>0</v>
      </c>
      <c r="Q76" s="9">
        <v>30</v>
      </c>
      <c r="R76" s="62" t="s">
        <v>815</v>
      </c>
      <c r="S76" s="23">
        <v>0</v>
      </c>
      <c r="T76" s="65">
        <v>0</v>
      </c>
      <c r="V76" s="9">
        <v>30</v>
      </c>
      <c r="W76" s="62" t="s">
        <v>805</v>
      </c>
      <c r="X76" s="23">
        <v>0</v>
      </c>
      <c r="Y76" s="65">
        <v>0</v>
      </c>
      <c r="AA76" s="9">
        <v>30</v>
      </c>
      <c r="AB76" s="62" t="s">
        <v>820</v>
      </c>
      <c r="AC76" s="5">
        <v>0.25</v>
      </c>
      <c r="AD76" s="65">
        <v>0.75</v>
      </c>
    </row>
    <row r="77" spans="2:30" x14ac:dyDescent="0.25">
      <c r="B77" s="9">
        <v>31</v>
      </c>
      <c r="C77" s="62" t="s">
        <v>812</v>
      </c>
      <c r="D77" s="23">
        <v>0</v>
      </c>
      <c r="E77" s="9">
        <v>0</v>
      </c>
      <c r="G77" s="9">
        <v>31</v>
      </c>
      <c r="H77" s="62" t="s">
        <v>272</v>
      </c>
      <c r="I77" s="23">
        <v>0</v>
      </c>
      <c r="J77" s="65">
        <v>0</v>
      </c>
      <c r="L77" s="62">
        <v>31</v>
      </c>
      <c r="M77" s="62" t="s">
        <v>814</v>
      </c>
      <c r="N77" s="23">
        <v>0</v>
      </c>
      <c r="O77" s="9">
        <v>0</v>
      </c>
      <c r="Q77" s="9">
        <v>31</v>
      </c>
      <c r="R77" s="62" t="s">
        <v>637</v>
      </c>
      <c r="S77" s="23">
        <v>0</v>
      </c>
      <c r="T77" s="65">
        <v>0</v>
      </c>
      <c r="V77" s="9">
        <v>31</v>
      </c>
      <c r="W77" s="62" t="s">
        <v>807</v>
      </c>
      <c r="X77" s="23">
        <v>0</v>
      </c>
      <c r="Y77" s="65">
        <v>0</v>
      </c>
      <c r="AA77" s="9">
        <v>31</v>
      </c>
      <c r="AB77" s="62" t="s">
        <v>821</v>
      </c>
      <c r="AC77" s="5">
        <v>0.25</v>
      </c>
      <c r="AD77" s="65">
        <v>0.75</v>
      </c>
    </row>
    <row r="78" spans="2:30" x14ac:dyDescent="0.25">
      <c r="B78" s="9">
        <v>32</v>
      </c>
      <c r="C78" s="62" t="s">
        <v>589</v>
      </c>
      <c r="D78" s="23">
        <v>0</v>
      </c>
      <c r="E78" s="9">
        <v>0</v>
      </c>
      <c r="G78" s="9">
        <v>32</v>
      </c>
      <c r="H78" s="62" t="s">
        <v>312</v>
      </c>
      <c r="I78" s="23">
        <v>0</v>
      </c>
      <c r="J78" s="65">
        <v>0</v>
      </c>
      <c r="L78" s="62">
        <v>32</v>
      </c>
      <c r="M78" s="62" t="s">
        <v>815</v>
      </c>
      <c r="N78" s="23">
        <v>0</v>
      </c>
      <c r="O78" s="9">
        <v>0</v>
      </c>
      <c r="Q78" s="9">
        <v>32</v>
      </c>
      <c r="R78" s="62" t="s">
        <v>816</v>
      </c>
      <c r="S78" s="23">
        <v>0</v>
      </c>
      <c r="T78" s="65">
        <v>0</v>
      </c>
      <c r="V78" s="9">
        <v>32</v>
      </c>
      <c r="W78" s="62" t="s">
        <v>461</v>
      </c>
      <c r="X78" s="23">
        <v>0</v>
      </c>
      <c r="Y78" s="65">
        <v>0</v>
      </c>
      <c r="AA78" s="9">
        <v>32</v>
      </c>
      <c r="AB78" s="62" t="s">
        <v>356</v>
      </c>
      <c r="AC78" s="23">
        <v>0</v>
      </c>
      <c r="AD78" s="65">
        <v>0</v>
      </c>
    </row>
    <row r="79" spans="2:30" x14ac:dyDescent="0.25">
      <c r="B79" s="9">
        <v>33</v>
      </c>
      <c r="C79" s="62" t="s">
        <v>814</v>
      </c>
      <c r="D79" s="23">
        <v>0</v>
      </c>
      <c r="E79" s="9">
        <v>0</v>
      </c>
      <c r="G79" s="9">
        <v>33</v>
      </c>
      <c r="H79" s="62" t="s">
        <v>806</v>
      </c>
      <c r="I79" s="23">
        <v>0</v>
      </c>
      <c r="J79" s="65">
        <v>0</v>
      </c>
      <c r="L79" s="62">
        <v>33</v>
      </c>
      <c r="M79" s="62" t="s">
        <v>817</v>
      </c>
      <c r="N79" s="23">
        <v>0</v>
      </c>
      <c r="O79" s="9">
        <v>0</v>
      </c>
      <c r="Q79" s="9">
        <v>33</v>
      </c>
      <c r="R79" s="62" t="s">
        <v>817</v>
      </c>
      <c r="S79" s="23">
        <v>0</v>
      </c>
      <c r="T79" s="65">
        <v>0</v>
      </c>
      <c r="V79" s="9">
        <v>33</v>
      </c>
      <c r="W79" s="62" t="s">
        <v>808</v>
      </c>
      <c r="X79" s="23">
        <v>0</v>
      </c>
      <c r="Y79" s="65">
        <v>0</v>
      </c>
      <c r="AA79" s="9">
        <v>33</v>
      </c>
      <c r="AB79" s="62" t="s">
        <v>807</v>
      </c>
      <c r="AC79" s="23">
        <v>0</v>
      </c>
      <c r="AD79" s="65">
        <v>0</v>
      </c>
    </row>
    <row r="80" spans="2:30" x14ac:dyDescent="0.25">
      <c r="B80" s="9">
        <v>34</v>
      </c>
      <c r="C80" s="62" t="s">
        <v>817</v>
      </c>
      <c r="D80" s="23">
        <v>0</v>
      </c>
      <c r="E80" s="9">
        <v>0</v>
      </c>
      <c r="G80" s="9">
        <v>34</v>
      </c>
      <c r="H80" s="62" t="s">
        <v>812</v>
      </c>
      <c r="I80" s="23">
        <v>0</v>
      </c>
      <c r="J80" s="65">
        <v>0</v>
      </c>
      <c r="L80" s="62">
        <v>34</v>
      </c>
      <c r="M80" s="62" t="s">
        <v>818</v>
      </c>
      <c r="N80" s="23">
        <v>0</v>
      </c>
      <c r="O80" s="9">
        <v>0</v>
      </c>
      <c r="Q80" s="9">
        <v>34</v>
      </c>
      <c r="R80" s="62" t="s">
        <v>818</v>
      </c>
      <c r="S80" s="23">
        <v>0</v>
      </c>
      <c r="T80" s="65">
        <v>0</v>
      </c>
      <c r="V80" s="9">
        <v>34</v>
      </c>
      <c r="W80" s="62" t="s">
        <v>809</v>
      </c>
      <c r="X80" s="23">
        <v>0</v>
      </c>
      <c r="Y80" s="65">
        <v>0</v>
      </c>
      <c r="AA80" s="9">
        <v>34</v>
      </c>
      <c r="AB80" s="62" t="s">
        <v>461</v>
      </c>
      <c r="AC80" s="23">
        <v>0</v>
      </c>
      <c r="AD80" s="65">
        <v>0</v>
      </c>
    </row>
    <row r="81" spans="2:30" x14ac:dyDescent="0.25">
      <c r="B81" s="9">
        <v>35</v>
      </c>
      <c r="C81" s="62" t="s">
        <v>818</v>
      </c>
      <c r="D81" s="23">
        <v>0</v>
      </c>
      <c r="E81" s="9">
        <v>0</v>
      </c>
      <c r="G81" s="9">
        <v>35</v>
      </c>
      <c r="H81" s="62" t="s">
        <v>817</v>
      </c>
      <c r="I81" s="23">
        <v>0</v>
      </c>
      <c r="J81" s="65">
        <v>0</v>
      </c>
      <c r="L81" s="62">
        <v>35</v>
      </c>
      <c r="M81" s="62" t="s">
        <v>820</v>
      </c>
      <c r="N81" s="23">
        <v>0</v>
      </c>
      <c r="O81" s="9">
        <v>0</v>
      </c>
      <c r="Q81" s="9">
        <v>35</v>
      </c>
      <c r="R81" s="62" t="s">
        <v>820</v>
      </c>
      <c r="S81" s="23">
        <v>0</v>
      </c>
      <c r="T81" s="65">
        <v>0</v>
      </c>
      <c r="V81" s="9">
        <v>35</v>
      </c>
      <c r="W81" s="62" t="s">
        <v>818</v>
      </c>
      <c r="X81" s="23">
        <v>0</v>
      </c>
      <c r="Y81" s="65">
        <v>0</v>
      </c>
      <c r="AA81" s="9">
        <v>35</v>
      </c>
      <c r="AB81" s="62" t="s">
        <v>808</v>
      </c>
      <c r="AC81" s="23">
        <v>0</v>
      </c>
      <c r="AD81" s="65">
        <v>0</v>
      </c>
    </row>
    <row r="82" spans="2:30" x14ac:dyDescent="0.25">
      <c r="B82" s="9">
        <v>36</v>
      </c>
      <c r="C82" s="62" t="s">
        <v>820</v>
      </c>
      <c r="D82" s="23">
        <v>0</v>
      </c>
      <c r="E82" s="9">
        <v>0</v>
      </c>
      <c r="G82" s="9">
        <v>36</v>
      </c>
      <c r="H82" s="62" t="s">
        <v>820</v>
      </c>
      <c r="I82" s="23">
        <v>0</v>
      </c>
      <c r="J82" s="65">
        <v>0</v>
      </c>
      <c r="L82" s="62">
        <v>36</v>
      </c>
      <c r="M82" s="62" t="s">
        <v>821</v>
      </c>
      <c r="N82" s="23">
        <v>0</v>
      </c>
      <c r="O82" s="9">
        <v>0</v>
      </c>
      <c r="Q82" s="9">
        <v>36</v>
      </c>
      <c r="R82" s="62" t="s">
        <v>821</v>
      </c>
      <c r="S82" s="23">
        <v>0</v>
      </c>
      <c r="T82" s="65">
        <v>0</v>
      </c>
      <c r="V82" s="9">
        <v>36</v>
      </c>
      <c r="W82" s="62" t="s">
        <v>820</v>
      </c>
      <c r="X82" s="23">
        <v>0</v>
      </c>
      <c r="Y82" s="65">
        <v>0</v>
      </c>
      <c r="AA82" s="9">
        <v>36</v>
      </c>
      <c r="AB82" s="62" t="s">
        <v>811</v>
      </c>
      <c r="AC82" s="23">
        <v>0</v>
      </c>
      <c r="AD82" s="65">
        <v>0</v>
      </c>
    </row>
    <row r="84" spans="2:30" x14ac:dyDescent="0.25">
      <c r="C84"/>
      <c r="D84"/>
      <c r="E84"/>
      <c r="G84"/>
      <c r="I84"/>
      <c r="J84"/>
      <c r="N84"/>
      <c r="Q84"/>
      <c r="S84"/>
      <c r="T84"/>
      <c r="Y84"/>
      <c r="AD84"/>
    </row>
    <row r="85" spans="2:30" x14ac:dyDescent="0.25">
      <c r="B85" s="172" t="s">
        <v>849</v>
      </c>
      <c r="C85" s="172"/>
      <c r="D85" s="172"/>
      <c r="E85" s="172"/>
      <c r="G85" s="172" t="s">
        <v>850</v>
      </c>
      <c r="H85" s="172"/>
      <c r="I85" s="172"/>
      <c r="J85" s="172"/>
      <c r="L85" s="172" t="s">
        <v>851</v>
      </c>
      <c r="M85" s="172"/>
      <c r="N85" s="172"/>
      <c r="O85" s="172"/>
      <c r="Q85" s="172" t="s">
        <v>852</v>
      </c>
      <c r="R85" s="172"/>
      <c r="S85" s="172"/>
      <c r="T85" s="172"/>
      <c r="V85" s="172" t="s">
        <v>853</v>
      </c>
      <c r="W85" s="172"/>
      <c r="X85" s="172"/>
      <c r="Y85" s="172"/>
      <c r="AA85" s="172" t="s">
        <v>854</v>
      </c>
      <c r="AB85" s="172"/>
      <c r="AC85" s="172"/>
      <c r="AD85" s="172"/>
    </row>
    <row r="86" spans="2:30" x14ac:dyDescent="0.25">
      <c r="B86" s="172"/>
      <c r="C86" s="172"/>
      <c r="D86" s="172"/>
      <c r="E86" s="172"/>
      <c r="G86" s="172"/>
      <c r="H86" s="172"/>
      <c r="I86" s="172"/>
      <c r="J86" s="172"/>
      <c r="L86" s="172"/>
      <c r="M86" s="172"/>
      <c r="N86" s="172"/>
      <c r="O86" s="172"/>
      <c r="Q86" s="172"/>
      <c r="R86" s="172"/>
      <c r="S86" s="172"/>
      <c r="T86" s="172"/>
      <c r="V86" s="172"/>
      <c r="W86" s="172"/>
      <c r="X86" s="172"/>
      <c r="Y86" s="172"/>
      <c r="AA86" s="172"/>
      <c r="AB86" s="172"/>
      <c r="AC86" s="172"/>
      <c r="AD86" s="172"/>
    </row>
    <row r="87" spans="2:30" x14ac:dyDescent="0.25">
      <c r="B87" s="54" t="s">
        <v>754</v>
      </c>
      <c r="C87" s="54" t="s">
        <v>55</v>
      </c>
      <c r="D87" s="77" t="s">
        <v>785</v>
      </c>
      <c r="E87" s="77" t="s">
        <v>835</v>
      </c>
      <c r="G87" s="54" t="s">
        <v>754</v>
      </c>
      <c r="H87" s="54" t="s">
        <v>55</v>
      </c>
      <c r="I87" s="77" t="s">
        <v>785</v>
      </c>
      <c r="J87" s="77" t="s">
        <v>835</v>
      </c>
      <c r="L87" s="54" t="s">
        <v>754</v>
      </c>
      <c r="M87" s="54" t="s">
        <v>55</v>
      </c>
      <c r="N87" s="77" t="s">
        <v>785</v>
      </c>
      <c r="O87" s="77" t="s">
        <v>835</v>
      </c>
      <c r="Q87" s="54" t="s">
        <v>754</v>
      </c>
      <c r="R87" s="54" t="s">
        <v>55</v>
      </c>
      <c r="S87" s="77" t="s">
        <v>785</v>
      </c>
      <c r="T87" s="77" t="s">
        <v>835</v>
      </c>
      <c r="V87" s="54" t="s">
        <v>754</v>
      </c>
      <c r="W87" s="54" t="s">
        <v>55</v>
      </c>
      <c r="X87" s="77" t="s">
        <v>785</v>
      </c>
      <c r="Y87" s="77" t="s">
        <v>835</v>
      </c>
      <c r="AA87" s="54" t="s">
        <v>754</v>
      </c>
      <c r="AB87" s="54" t="s">
        <v>55</v>
      </c>
      <c r="AC87" s="77" t="s">
        <v>785</v>
      </c>
      <c r="AD87" s="77" t="s">
        <v>835</v>
      </c>
    </row>
    <row r="88" spans="2:30" x14ac:dyDescent="0.25">
      <c r="B88" s="9">
        <v>1</v>
      </c>
      <c r="C88" s="62" t="s">
        <v>102</v>
      </c>
      <c r="D88" s="175">
        <v>1</v>
      </c>
      <c r="E88" s="65">
        <v>6</v>
      </c>
      <c r="G88" s="9">
        <v>1</v>
      </c>
      <c r="H88" s="62" t="s">
        <v>334</v>
      </c>
      <c r="I88" s="26">
        <v>1</v>
      </c>
      <c r="J88" s="9">
        <v>5</v>
      </c>
      <c r="L88" s="9">
        <v>1</v>
      </c>
      <c r="M88" s="62" t="s">
        <v>334</v>
      </c>
      <c r="N88" s="175">
        <v>1</v>
      </c>
      <c r="O88" s="65">
        <v>4</v>
      </c>
      <c r="Q88" s="9">
        <v>1</v>
      </c>
      <c r="R88" s="62" t="s">
        <v>102</v>
      </c>
      <c r="S88" s="20">
        <v>0.75</v>
      </c>
      <c r="T88" s="65">
        <v>3.75</v>
      </c>
      <c r="V88" s="9">
        <v>1</v>
      </c>
      <c r="W88" s="62" t="s">
        <v>289</v>
      </c>
      <c r="X88" s="26">
        <v>1</v>
      </c>
      <c r="Y88" s="65">
        <v>3</v>
      </c>
      <c r="AA88" s="9">
        <v>1</v>
      </c>
      <c r="AB88" s="62" t="s">
        <v>836</v>
      </c>
      <c r="AC88" s="26">
        <v>1</v>
      </c>
      <c r="AD88" s="65">
        <v>4</v>
      </c>
    </row>
    <row r="89" spans="2:30" x14ac:dyDescent="0.25">
      <c r="B89" s="9">
        <v>2</v>
      </c>
      <c r="C89" s="62" t="s">
        <v>164</v>
      </c>
      <c r="D89" s="176">
        <v>0.75</v>
      </c>
      <c r="E89" s="65">
        <v>4.5</v>
      </c>
      <c r="G89" s="9">
        <v>2</v>
      </c>
      <c r="H89" s="62" t="s">
        <v>421</v>
      </c>
      <c r="I89" s="26">
        <v>1</v>
      </c>
      <c r="J89" s="9">
        <v>5</v>
      </c>
      <c r="L89" s="9">
        <v>2</v>
      </c>
      <c r="M89" s="62" t="s">
        <v>421</v>
      </c>
      <c r="N89" s="175">
        <v>1</v>
      </c>
      <c r="O89" s="65">
        <v>4</v>
      </c>
      <c r="Q89" s="9">
        <v>2</v>
      </c>
      <c r="R89" s="62" t="s">
        <v>164</v>
      </c>
      <c r="S89" s="20">
        <v>0.75</v>
      </c>
      <c r="T89" s="65">
        <v>3.75</v>
      </c>
      <c r="V89" s="9">
        <v>2</v>
      </c>
      <c r="W89" s="62" t="s">
        <v>188</v>
      </c>
      <c r="X89" s="20">
        <v>0.75</v>
      </c>
      <c r="Y89" s="65">
        <v>2.25</v>
      </c>
      <c r="AA89" s="9">
        <v>2</v>
      </c>
      <c r="AB89" s="62" t="s">
        <v>102</v>
      </c>
      <c r="AC89" s="26">
        <v>1</v>
      </c>
      <c r="AD89" s="65">
        <v>4</v>
      </c>
    </row>
    <row r="90" spans="2:30" x14ac:dyDescent="0.25">
      <c r="B90" s="9">
        <v>3</v>
      </c>
      <c r="C90" s="62" t="s">
        <v>209</v>
      </c>
      <c r="D90" s="176">
        <v>0.75</v>
      </c>
      <c r="E90" s="65">
        <v>4.5</v>
      </c>
      <c r="G90" s="9">
        <v>3</v>
      </c>
      <c r="H90" s="62" t="s">
        <v>810</v>
      </c>
      <c r="I90" s="26">
        <v>1</v>
      </c>
      <c r="J90" s="9">
        <v>5</v>
      </c>
      <c r="L90" s="9">
        <v>3</v>
      </c>
      <c r="M90" s="62" t="s">
        <v>164</v>
      </c>
      <c r="N90" s="176">
        <v>0.75</v>
      </c>
      <c r="O90" s="65">
        <v>3</v>
      </c>
      <c r="Q90" s="9">
        <v>3</v>
      </c>
      <c r="R90" s="62" t="s">
        <v>188</v>
      </c>
      <c r="S90" s="20">
        <v>0.75</v>
      </c>
      <c r="T90" s="65">
        <v>3.75</v>
      </c>
      <c r="V90" s="9">
        <v>3</v>
      </c>
      <c r="W90" s="62" t="s">
        <v>334</v>
      </c>
      <c r="X90" s="20">
        <v>0.75</v>
      </c>
      <c r="Y90" s="65">
        <v>2.25</v>
      </c>
      <c r="AA90" s="9">
        <v>3</v>
      </c>
      <c r="AB90" s="62" t="s">
        <v>123</v>
      </c>
      <c r="AC90" s="26">
        <v>1</v>
      </c>
      <c r="AD90" s="65">
        <v>4</v>
      </c>
    </row>
    <row r="91" spans="2:30" x14ac:dyDescent="0.25">
      <c r="B91" s="9">
        <v>4</v>
      </c>
      <c r="C91" s="62" t="s">
        <v>230</v>
      </c>
      <c r="D91" s="176">
        <v>0.75</v>
      </c>
      <c r="E91" s="65">
        <v>4.5</v>
      </c>
      <c r="G91" s="9">
        <v>4</v>
      </c>
      <c r="H91" s="62" t="s">
        <v>817</v>
      </c>
      <c r="I91" s="26">
        <v>1</v>
      </c>
      <c r="J91" s="9">
        <v>5</v>
      </c>
      <c r="L91" s="9">
        <v>4</v>
      </c>
      <c r="M91" s="62" t="s">
        <v>188</v>
      </c>
      <c r="N91" s="176">
        <v>0.75</v>
      </c>
      <c r="O91" s="65">
        <v>3</v>
      </c>
      <c r="Q91" s="9">
        <v>4</v>
      </c>
      <c r="R91" s="62" t="s">
        <v>209</v>
      </c>
      <c r="S91" s="20">
        <v>0.75</v>
      </c>
      <c r="T91" s="65">
        <v>3.75</v>
      </c>
      <c r="V91" s="9">
        <v>4</v>
      </c>
      <c r="W91" s="62" t="s">
        <v>421</v>
      </c>
      <c r="X91" s="20">
        <v>0.75</v>
      </c>
      <c r="Y91" s="65">
        <v>2.25</v>
      </c>
      <c r="AA91" s="9">
        <v>4</v>
      </c>
      <c r="AB91" s="62" t="s">
        <v>164</v>
      </c>
      <c r="AC91" s="26">
        <v>1</v>
      </c>
      <c r="AD91" s="65">
        <v>4</v>
      </c>
    </row>
    <row r="92" spans="2:30" x14ac:dyDescent="0.25">
      <c r="B92" s="9">
        <v>5</v>
      </c>
      <c r="C92" s="62" t="s">
        <v>289</v>
      </c>
      <c r="D92" s="176">
        <v>0.75</v>
      </c>
      <c r="E92" s="65">
        <v>4.5</v>
      </c>
      <c r="G92" s="9">
        <v>5</v>
      </c>
      <c r="H92" s="62" t="s">
        <v>836</v>
      </c>
      <c r="I92" s="20">
        <v>0.75</v>
      </c>
      <c r="J92" s="9">
        <v>3.75</v>
      </c>
      <c r="L92" s="9">
        <v>5</v>
      </c>
      <c r="M92" s="62" t="s">
        <v>209</v>
      </c>
      <c r="N92" s="176">
        <v>0.75</v>
      </c>
      <c r="O92" s="65">
        <v>3</v>
      </c>
      <c r="Q92" s="9">
        <v>5</v>
      </c>
      <c r="R92" s="62" t="s">
        <v>806</v>
      </c>
      <c r="S92" s="20">
        <v>0.75</v>
      </c>
      <c r="T92" s="65">
        <v>3.75</v>
      </c>
      <c r="V92" s="9">
        <v>5</v>
      </c>
      <c r="W92" s="62" t="s">
        <v>817</v>
      </c>
      <c r="X92" s="20">
        <v>0.75</v>
      </c>
      <c r="Y92" s="65">
        <v>2.25</v>
      </c>
      <c r="AA92" s="9">
        <v>5</v>
      </c>
      <c r="AB92" s="62" t="s">
        <v>166</v>
      </c>
      <c r="AC92" s="26">
        <v>1</v>
      </c>
      <c r="AD92" s="65">
        <v>4</v>
      </c>
    </row>
    <row r="93" spans="2:30" x14ac:dyDescent="0.25">
      <c r="B93" s="9">
        <v>6</v>
      </c>
      <c r="C93" s="62" t="s">
        <v>334</v>
      </c>
      <c r="D93" s="176">
        <v>0.75</v>
      </c>
      <c r="E93" s="65">
        <v>4.5</v>
      </c>
      <c r="G93" s="9">
        <v>6</v>
      </c>
      <c r="H93" s="62" t="s">
        <v>102</v>
      </c>
      <c r="I93" s="20">
        <v>0.75</v>
      </c>
      <c r="J93" s="9">
        <v>3.75</v>
      </c>
      <c r="L93" s="9">
        <v>6</v>
      </c>
      <c r="M93" s="62" t="s">
        <v>230</v>
      </c>
      <c r="N93" s="176">
        <v>0.75</v>
      </c>
      <c r="O93" s="65">
        <v>3</v>
      </c>
      <c r="Q93" s="9">
        <v>6</v>
      </c>
      <c r="R93" s="62" t="s">
        <v>808</v>
      </c>
      <c r="S93" s="20">
        <v>0.75</v>
      </c>
      <c r="T93" s="65">
        <v>3.75</v>
      </c>
      <c r="V93" s="9">
        <v>6</v>
      </c>
      <c r="W93" s="62" t="s">
        <v>819</v>
      </c>
      <c r="X93" s="20">
        <v>0.75</v>
      </c>
      <c r="Y93" s="65">
        <v>2.25</v>
      </c>
      <c r="AA93" s="9">
        <v>6</v>
      </c>
      <c r="AB93" s="62" t="s">
        <v>188</v>
      </c>
      <c r="AC93" s="26">
        <v>1</v>
      </c>
      <c r="AD93" s="65">
        <v>4</v>
      </c>
    </row>
    <row r="94" spans="2:30" x14ac:dyDescent="0.25">
      <c r="B94" s="9">
        <v>7</v>
      </c>
      <c r="C94" s="62" t="s">
        <v>806</v>
      </c>
      <c r="D94" s="176">
        <v>0.75</v>
      </c>
      <c r="E94" s="65">
        <v>4.5</v>
      </c>
      <c r="G94" s="9">
        <v>7</v>
      </c>
      <c r="H94" s="62" t="s">
        <v>164</v>
      </c>
      <c r="I94" s="20">
        <v>0.75</v>
      </c>
      <c r="J94" s="9">
        <v>3.75</v>
      </c>
      <c r="L94" s="9">
        <v>7</v>
      </c>
      <c r="M94" s="62" t="s">
        <v>289</v>
      </c>
      <c r="N94" s="176">
        <v>0.75</v>
      </c>
      <c r="O94" s="65">
        <v>3</v>
      </c>
      <c r="Q94" s="9">
        <v>7</v>
      </c>
      <c r="R94" s="62" t="s">
        <v>821</v>
      </c>
      <c r="S94" s="20">
        <v>0.75</v>
      </c>
      <c r="T94" s="65">
        <v>3.75</v>
      </c>
      <c r="V94" s="9">
        <v>7</v>
      </c>
      <c r="W94" s="62" t="s">
        <v>836</v>
      </c>
      <c r="X94" s="22">
        <v>0.5</v>
      </c>
      <c r="Y94" s="65">
        <v>1.5</v>
      </c>
      <c r="AA94" s="9">
        <v>7</v>
      </c>
      <c r="AB94" s="62" t="s">
        <v>209</v>
      </c>
      <c r="AC94" s="26">
        <v>1</v>
      </c>
      <c r="AD94" s="65">
        <v>4</v>
      </c>
    </row>
    <row r="95" spans="2:30" x14ac:dyDescent="0.25">
      <c r="B95" s="9">
        <v>8</v>
      </c>
      <c r="C95" s="62" t="s">
        <v>421</v>
      </c>
      <c r="D95" s="176">
        <v>0.75</v>
      </c>
      <c r="E95" s="65">
        <v>4.5</v>
      </c>
      <c r="G95" s="9">
        <v>8</v>
      </c>
      <c r="H95" s="62" t="s">
        <v>188</v>
      </c>
      <c r="I95" s="20">
        <v>0.75</v>
      </c>
      <c r="J95" s="9">
        <v>3.75</v>
      </c>
      <c r="L95" s="9">
        <v>8</v>
      </c>
      <c r="M95" s="62" t="s">
        <v>810</v>
      </c>
      <c r="N95" s="176">
        <v>0.75</v>
      </c>
      <c r="O95" s="65">
        <v>3</v>
      </c>
      <c r="Q95" s="9">
        <v>8</v>
      </c>
      <c r="R95" s="62" t="s">
        <v>836</v>
      </c>
      <c r="S95" s="22">
        <v>0.5</v>
      </c>
      <c r="T95" s="65">
        <v>2.5</v>
      </c>
      <c r="V95" s="9">
        <v>8</v>
      </c>
      <c r="W95" s="62" t="s">
        <v>164</v>
      </c>
      <c r="X95" s="22">
        <v>0.5</v>
      </c>
      <c r="Y95" s="65">
        <v>1.5</v>
      </c>
      <c r="AA95" s="9">
        <v>8</v>
      </c>
      <c r="AB95" s="62" t="s">
        <v>230</v>
      </c>
      <c r="AC95" s="26">
        <v>1</v>
      </c>
      <c r="AD95" s="65">
        <v>4</v>
      </c>
    </row>
    <row r="96" spans="2:30" x14ac:dyDescent="0.25">
      <c r="B96" s="9">
        <v>9</v>
      </c>
      <c r="C96" s="62" t="s">
        <v>808</v>
      </c>
      <c r="D96" s="176">
        <v>0.75</v>
      </c>
      <c r="E96" s="65">
        <v>4.5</v>
      </c>
      <c r="G96" s="9">
        <v>9</v>
      </c>
      <c r="H96" s="62" t="s">
        <v>230</v>
      </c>
      <c r="I96" s="20">
        <v>0.75</v>
      </c>
      <c r="J96" s="9">
        <v>3.75</v>
      </c>
      <c r="L96" s="9">
        <v>9</v>
      </c>
      <c r="M96" s="62" t="s">
        <v>813</v>
      </c>
      <c r="N96" s="176">
        <v>0.75</v>
      </c>
      <c r="O96" s="65">
        <v>3</v>
      </c>
      <c r="Q96" s="9">
        <v>9</v>
      </c>
      <c r="R96" s="62" t="s">
        <v>230</v>
      </c>
      <c r="S96" s="22">
        <v>0.5</v>
      </c>
      <c r="T96" s="65">
        <v>2.5</v>
      </c>
      <c r="V96" s="9">
        <v>9</v>
      </c>
      <c r="W96" s="62" t="s">
        <v>166</v>
      </c>
      <c r="X96" s="22">
        <v>0.5</v>
      </c>
      <c r="Y96" s="65">
        <v>1.5</v>
      </c>
      <c r="AA96" s="9">
        <v>9</v>
      </c>
      <c r="AB96" s="62" t="s">
        <v>289</v>
      </c>
      <c r="AC96" s="26">
        <v>1</v>
      </c>
      <c r="AD96" s="65">
        <v>4</v>
      </c>
    </row>
    <row r="97" spans="2:30" x14ac:dyDescent="0.25">
      <c r="B97" s="9">
        <v>10</v>
      </c>
      <c r="C97" s="62" t="s">
        <v>817</v>
      </c>
      <c r="D97" s="176">
        <v>0.75</v>
      </c>
      <c r="E97" s="65">
        <v>4.5</v>
      </c>
      <c r="G97" s="9">
        <v>10</v>
      </c>
      <c r="H97" s="62" t="s">
        <v>289</v>
      </c>
      <c r="I97" s="20">
        <v>0.75</v>
      </c>
      <c r="J97" s="9">
        <v>3.75</v>
      </c>
      <c r="L97" s="9">
        <v>10</v>
      </c>
      <c r="M97" s="62" t="s">
        <v>814</v>
      </c>
      <c r="N97" s="176">
        <v>0.75</v>
      </c>
      <c r="O97" s="65">
        <v>3</v>
      </c>
      <c r="Q97" s="9">
        <v>10</v>
      </c>
      <c r="R97" s="62" t="s">
        <v>289</v>
      </c>
      <c r="S97" s="22">
        <v>0.5</v>
      </c>
      <c r="T97" s="65">
        <v>2.5</v>
      </c>
      <c r="V97" s="9">
        <v>10</v>
      </c>
      <c r="W97" s="62" t="s">
        <v>209</v>
      </c>
      <c r="X97" s="22">
        <v>0.5</v>
      </c>
      <c r="Y97" s="65">
        <v>1.5</v>
      </c>
      <c r="AA97" s="9">
        <v>10</v>
      </c>
      <c r="AB97" s="62" t="s">
        <v>334</v>
      </c>
      <c r="AC97" s="26">
        <v>1</v>
      </c>
      <c r="AD97" s="65">
        <v>4</v>
      </c>
    </row>
    <row r="98" spans="2:30" x14ac:dyDescent="0.25">
      <c r="B98" s="9">
        <v>11</v>
      </c>
      <c r="C98" s="62" t="s">
        <v>836</v>
      </c>
      <c r="D98" s="177">
        <v>0.5</v>
      </c>
      <c r="E98" s="65">
        <v>3</v>
      </c>
      <c r="G98" s="9">
        <v>11</v>
      </c>
      <c r="H98" s="62" t="s">
        <v>811</v>
      </c>
      <c r="I98" s="20">
        <v>0.75</v>
      </c>
      <c r="J98" s="9">
        <v>3.75</v>
      </c>
      <c r="L98" s="9">
        <v>11</v>
      </c>
      <c r="M98" s="62" t="s">
        <v>815</v>
      </c>
      <c r="N98" s="176">
        <v>0.75</v>
      </c>
      <c r="O98" s="65">
        <v>3</v>
      </c>
      <c r="Q98" s="9">
        <v>11</v>
      </c>
      <c r="R98" s="62" t="s">
        <v>334</v>
      </c>
      <c r="S98" s="22">
        <v>0.5</v>
      </c>
      <c r="T98" s="65">
        <v>2.5</v>
      </c>
      <c r="V98" s="9">
        <v>11</v>
      </c>
      <c r="W98" s="62" t="s">
        <v>810</v>
      </c>
      <c r="X98" s="22">
        <v>0.5</v>
      </c>
      <c r="Y98" s="65">
        <v>1.5</v>
      </c>
      <c r="AA98" s="9">
        <v>11</v>
      </c>
      <c r="AB98" s="62" t="s">
        <v>356</v>
      </c>
      <c r="AC98" s="26">
        <v>1</v>
      </c>
      <c r="AD98" s="65">
        <v>4</v>
      </c>
    </row>
    <row r="99" spans="2:30" x14ac:dyDescent="0.25">
      <c r="B99" s="9">
        <v>12</v>
      </c>
      <c r="C99" s="62" t="s">
        <v>810</v>
      </c>
      <c r="D99" s="177">
        <v>0.5</v>
      </c>
      <c r="E99" s="65">
        <v>3</v>
      </c>
      <c r="G99" s="9">
        <v>12</v>
      </c>
      <c r="H99" s="62" t="s">
        <v>813</v>
      </c>
      <c r="I99" s="20">
        <v>0.75</v>
      </c>
      <c r="J99" s="9">
        <v>3.75</v>
      </c>
      <c r="L99" s="9">
        <v>12</v>
      </c>
      <c r="M99" s="62" t="s">
        <v>637</v>
      </c>
      <c r="N99" s="176">
        <v>0.75</v>
      </c>
      <c r="O99" s="65">
        <v>3</v>
      </c>
      <c r="Q99" s="9">
        <v>12</v>
      </c>
      <c r="R99" s="62" t="s">
        <v>421</v>
      </c>
      <c r="S99" s="22">
        <v>0.5</v>
      </c>
      <c r="T99" s="65">
        <v>2.5</v>
      </c>
      <c r="V99" s="9">
        <v>12</v>
      </c>
      <c r="W99" s="62" t="s">
        <v>813</v>
      </c>
      <c r="X99" s="22">
        <v>0.5</v>
      </c>
      <c r="Y99" s="65">
        <v>1.5</v>
      </c>
      <c r="AA99" s="9">
        <v>12</v>
      </c>
      <c r="AB99" s="62" t="s">
        <v>805</v>
      </c>
      <c r="AC99" s="26">
        <v>1</v>
      </c>
      <c r="AD99" s="65">
        <v>4</v>
      </c>
    </row>
    <row r="100" spans="2:30" x14ac:dyDescent="0.25">
      <c r="B100" s="9">
        <v>13</v>
      </c>
      <c r="C100" s="62" t="s">
        <v>816</v>
      </c>
      <c r="D100" s="177">
        <v>0.5</v>
      </c>
      <c r="E100" s="65">
        <v>3</v>
      </c>
      <c r="G100" s="9">
        <v>13</v>
      </c>
      <c r="H100" s="62" t="s">
        <v>589</v>
      </c>
      <c r="I100" s="20">
        <v>0.75</v>
      </c>
      <c r="J100" s="9">
        <v>3.75</v>
      </c>
      <c r="L100" s="9">
        <v>13</v>
      </c>
      <c r="M100" s="62" t="s">
        <v>816</v>
      </c>
      <c r="N100" s="176">
        <v>0.75</v>
      </c>
      <c r="O100" s="65">
        <v>3</v>
      </c>
      <c r="Q100" s="9">
        <v>13</v>
      </c>
      <c r="R100" s="64" t="s">
        <v>8</v>
      </c>
      <c r="S100" s="5">
        <v>0.25</v>
      </c>
      <c r="T100" s="65">
        <v>1.25</v>
      </c>
      <c r="V100" s="9">
        <v>13</v>
      </c>
      <c r="W100" s="62" t="s">
        <v>589</v>
      </c>
      <c r="X100" s="22">
        <v>0.5</v>
      </c>
      <c r="Y100" s="65">
        <v>1.5</v>
      </c>
      <c r="AA100" s="9">
        <v>13</v>
      </c>
      <c r="AB100" s="62" t="s">
        <v>806</v>
      </c>
      <c r="AC100" s="26">
        <v>1</v>
      </c>
      <c r="AD100" s="65">
        <v>4</v>
      </c>
    </row>
    <row r="101" spans="2:30" x14ac:dyDescent="0.25">
      <c r="B101" s="9">
        <v>14</v>
      </c>
      <c r="C101" s="62" t="s">
        <v>819</v>
      </c>
      <c r="D101" s="177">
        <v>0.5</v>
      </c>
      <c r="E101" s="65">
        <v>3</v>
      </c>
      <c r="G101" s="9">
        <v>14</v>
      </c>
      <c r="H101" s="62" t="s">
        <v>814</v>
      </c>
      <c r="I101" s="20">
        <v>0.75</v>
      </c>
      <c r="J101" s="9">
        <v>3.75</v>
      </c>
      <c r="L101" s="9">
        <v>14</v>
      </c>
      <c r="M101" s="62" t="s">
        <v>817</v>
      </c>
      <c r="N101" s="176">
        <v>0.75</v>
      </c>
      <c r="O101" s="65">
        <v>3</v>
      </c>
      <c r="Q101" s="9">
        <v>14</v>
      </c>
      <c r="R101" s="62" t="s">
        <v>123</v>
      </c>
      <c r="S101" s="5">
        <v>0.25</v>
      </c>
      <c r="T101" s="65">
        <v>1.25</v>
      </c>
      <c r="V101" s="9">
        <v>14</v>
      </c>
      <c r="W101" s="62" t="s">
        <v>815</v>
      </c>
      <c r="X101" s="22">
        <v>0.5</v>
      </c>
      <c r="Y101" s="65">
        <v>1.5</v>
      </c>
      <c r="AA101" s="9">
        <v>14</v>
      </c>
      <c r="AB101" s="62" t="s">
        <v>421</v>
      </c>
      <c r="AC101" s="26">
        <v>1</v>
      </c>
      <c r="AD101" s="65">
        <v>4</v>
      </c>
    </row>
    <row r="102" spans="2:30" x14ac:dyDescent="0.25">
      <c r="B102" s="9">
        <v>15</v>
      </c>
      <c r="C102" s="62" t="s">
        <v>356</v>
      </c>
      <c r="D102" s="178">
        <v>0.25</v>
      </c>
      <c r="E102" s="65">
        <v>1.5</v>
      </c>
      <c r="G102" s="9">
        <v>15</v>
      </c>
      <c r="H102" s="62" t="s">
        <v>815</v>
      </c>
      <c r="I102" s="20">
        <v>0.75</v>
      </c>
      <c r="J102" s="9">
        <v>3.75</v>
      </c>
      <c r="L102" s="9">
        <v>15</v>
      </c>
      <c r="M102" s="62" t="s">
        <v>819</v>
      </c>
      <c r="N102" s="176">
        <v>0.75</v>
      </c>
      <c r="O102" s="65">
        <v>3</v>
      </c>
      <c r="Q102" s="9">
        <v>15</v>
      </c>
      <c r="R102" s="62" t="s">
        <v>166</v>
      </c>
      <c r="S102" s="5">
        <v>0.25</v>
      </c>
      <c r="T102" s="65">
        <v>1.25</v>
      </c>
      <c r="V102" s="9">
        <v>15</v>
      </c>
      <c r="W102" s="62" t="s">
        <v>637</v>
      </c>
      <c r="X102" s="22">
        <v>0.5</v>
      </c>
      <c r="Y102" s="65">
        <v>1.5</v>
      </c>
      <c r="AA102" s="9">
        <v>15</v>
      </c>
      <c r="AB102" s="64" t="s">
        <v>8</v>
      </c>
      <c r="AC102" s="20">
        <v>0.75</v>
      </c>
      <c r="AD102" s="65">
        <v>3</v>
      </c>
    </row>
    <row r="103" spans="2:30" x14ac:dyDescent="0.25">
      <c r="B103" s="9">
        <v>16</v>
      </c>
      <c r="C103" s="62" t="s">
        <v>805</v>
      </c>
      <c r="D103" s="178">
        <v>0.25</v>
      </c>
      <c r="E103" s="65">
        <v>1.5</v>
      </c>
      <c r="G103" s="9">
        <v>16</v>
      </c>
      <c r="H103" s="62" t="s">
        <v>816</v>
      </c>
      <c r="I103" s="20">
        <v>0.75</v>
      </c>
      <c r="J103" s="9">
        <v>3.75</v>
      </c>
      <c r="L103" s="9">
        <v>16</v>
      </c>
      <c r="M103" s="64" t="s">
        <v>8</v>
      </c>
      <c r="N103" s="177">
        <v>0.5</v>
      </c>
      <c r="O103" s="65">
        <v>2</v>
      </c>
      <c r="Q103" s="9">
        <v>16</v>
      </c>
      <c r="R103" s="62" t="s">
        <v>272</v>
      </c>
      <c r="S103" s="5">
        <v>0.25</v>
      </c>
      <c r="T103" s="65">
        <v>1.25</v>
      </c>
      <c r="V103" s="9">
        <v>16</v>
      </c>
      <c r="W103" s="62" t="s">
        <v>816</v>
      </c>
      <c r="X103" s="22">
        <v>0.5</v>
      </c>
      <c r="Y103" s="65">
        <v>1.5</v>
      </c>
      <c r="AA103" s="9">
        <v>16</v>
      </c>
      <c r="AB103" s="62" t="s">
        <v>272</v>
      </c>
      <c r="AC103" s="20">
        <v>0.75</v>
      </c>
      <c r="AD103" s="65">
        <v>3</v>
      </c>
    </row>
    <row r="104" spans="2:30" x14ac:dyDescent="0.25">
      <c r="B104" s="9">
        <v>17</v>
      </c>
      <c r="C104" s="62" t="s">
        <v>813</v>
      </c>
      <c r="D104" s="178">
        <v>0.25</v>
      </c>
      <c r="E104" s="65">
        <v>1.5</v>
      </c>
      <c r="G104" s="9">
        <v>17</v>
      </c>
      <c r="H104" s="62" t="s">
        <v>818</v>
      </c>
      <c r="I104" s="20">
        <v>0.75</v>
      </c>
      <c r="J104" s="9">
        <v>3.75</v>
      </c>
      <c r="L104" s="9">
        <v>17</v>
      </c>
      <c r="M104" s="62" t="s">
        <v>836</v>
      </c>
      <c r="N104" s="177">
        <v>0.5</v>
      </c>
      <c r="O104" s="65">
        <v>2</v>
      </c>
      <c r="Q104" s="9">
        <v>17</v>
      </c>
      <c r="R104" s="62" t="s">
        <v>810</v>
      </c>
      <c r="S104" s="5">
        <v>0.25</v>
      </c>
      <c r="T104" s="65">
        <v>1.25</v>
      </c>
      <c r="V104" s="9">
        <v>17</v>
      </c>
      <c r="W104" s="62" t="s">
        <v>818</v>
      </c>
      <c r="X104" s="22">
        <v>0.5</v>
      </c>
      <c r="Y104" s="65">
        <v>1.5</v>
      </c>
      <c r="AA104" s="9">
        <v>17</v>
      </c>
      <c r="AB104" s="62" t="s">
        <v>811</v>
      </c>
      <c r="AC104" s="20">
        <v>0.75</v>
      </c>
      <c r="AD104" s="65">
        <v>3</v>
      </c>
    </row>
    <row r="105" spans="2:30" x14ac:dyDescent="0.25">
      <c r="B105" s="9">
        <v>18</v>
      </c>
      <c r="C105" s="62" t="s">
        <v>589</v>
      </c>
      <c r="D105" s="178">
        <v>0.25</v>
      </c>
      <c r="E105" s="65">
        <v>1.5</v>
      </c>
      <c r="G105" s="9">
        <v>18</v>
      </c>
      <c r="H105" s="62" t="s">
        <v>819</v>
      </c>
      <c r="I105" s="20">
        <v>0.75</v>
      </c>
      <c r="J105" s="9">
        <v>3.75</v>
      </c>
      <c r="L105" s="9">
        <v>18</v>
      </c>
      <c r="M105" s="62" t="s">
        <v>102</v>
      </c>
      <c r="N105" s="177">
        <v>0.5</v>
      </c>
      <c r="O105" s="65">
        <v>2</v>
      </c>
      <c r="Q105" s="9">
        <v>18</v>
      </c>
      <c r="R105" s="62" t="s">
        <v>589</v>
      </c>
      <c r="S105" s="5">
        <v>0.25</v>
      </c>
      <c r="T105" s="65">
        <v>1.25</v>
      </c>
      <c r="V105" s="9">
        <v>18</v>
      </c>
      <c r="W105" s="62" t="s">
        <v>821</v>
      </c>
      <c r="X105" s="22">
        <v>0.5</v>
      </c>
      <c r="Y105" s="65">
        <v>1.5</v>
      </c>
      <c r="AA105" s="9">
        <v>18</v>
      </c>
      <c r="AB105" s="62" t="s">
        <v>813</v>
      </c>
      <c r="AC105" s="20">
        <v>0.75</v>
      </c>
      <c r="AD105" s="65">
        <v>3</v>
      </c>
    </row>
    <row r="106" spans="2:30" x14ac:dyDescent="0.25">
      <c r="B106" s="9">
        <v>19</v>
      </c>
      <c r="C106" s="62" t="s">
        <v>814</v>
      </c>
      <c r="D106" s="178">
        <v>0.25</v>
      </c>
      <c r="E106" s="65">
        <v>1.5</v>
      </c>
      <c r="G106" s="9">
        <v>19</v>
      </c>
      <c r="H106" s="62" t="s">
        <v>820</v>
      </c>
      <c r="I106" s="20">
        <v>0.75</v>
      </c>
      <c r="J106" s="9">
        <v>3.75</v>
      </c>
      <c r="L106" s="9">
        <v>19</v>
      </c>
      <c r="M106" s="62" t="s">
        <v>123</v>
      </c>
      <c r="N106" s="177">
        <v>0.5</v>
      </c>
      <c r="O106" s="65">
        <v>2</v>
      </c>
      <c r="Q106" s="9">
        <v>19</v>
      </c>
      <c r="R106" s="62" t="s">
        <v>814</v>
      </c>
      <c r="S106" s="5">
        <v>0.25</v>
      </c>
      <c r="T106" s="65">
        <v>1.25</v>
      </c>
      <c r="V106" s="9">
        <v>19</v>
      </c>
      <c r="W106" s="62" t="s">
        <v>272</v>
      </c>
      <c r="X106" s="5">
        <v>0.25</v>
      </c>
      <c r="Y106" s="65">
        <v>0.75</v>
      </c>
      <c r="AA106" s="9">
        <v>19</v>
      </c>
      <c r="AB106" s="62" t="s">
        <v>817</v>
      </c>
      <c r="AC106" s="20">
        <v>0.75</v>
      </c>
      <c r="AD106" s="65">
        <v>3</v>
      </c>
    </row>
    <row r="107" spans="2:30" x14ac:dyDescent="0.25">
      <c r="B107" s="9">
        <v>20</v>
      </c>
      <c r="C107" s="62" t="s">
        <v>815</v>
      </c>
      <c r="D107" s="178">
        <v>0.25</v>
      </c>
      <c r="E107" s="65">
        <v>1.5</v>
      </c>
      <c r="G107" s="9">
        <v>20</v>
      </c>
      <c r="H107" s="64" t="s">
        <v>8</v>
      </c>
      <c r="I107" s="22">
        <v>0.5</v>
      </c>
      <c r="J107" s="9">
        <v>2.5</v>
      </c>
      <c r="L107" s="9">
        <v>20</v>
      </c>
      <c r="M107" s="62" t="s">
        <v>166</v>
      </c>
      <c r="N107" s="177">
        <v>0.5</v>
      </c>
      <c r="O107" s="65">
        <v>2</v>
      </c>
      <c r="Q107" s="9">
        <v>20</v>
      </c>
      <c r="R107" s="62" t="s">
        <v>819</v>
      </c>
      <c r="S107" s="5">
        <v>0.25</v>
      </c>
      <c r="T107" s="65">
        <v>1.25</v>
      </c>
      <c r="V107" s="9">
        <v>20</v>
      </c>
      <c r="W107" s="62" t="s">
        <v>811</v>
      </c>
      <c r="X107" s="5">
        <v>0.25</v>
      </c>
      <c r="Y107" s="65">
        <v>0.75</v>
      </c>
      <c r="AA107" s="9">
        <v>20</v>
      </c>
      <c r="AB107" s="62" t="s">
        <v>819</v>
      </c>
      <c r="AC107" s="20">
        <v>0.75</v>
      </c>
      <c r="AD107" s="65">
        <v>3</v>
      </c>
    </row>
    <row r="108" spans="2:30" x14ac:dyDescent="0.25">
      <c r="B108" s="9">
        <v>21</v>
      </c>
      <c r="C108" s="62" t="s">
        <v>637</v>
      </c>
      <c r="D108" s="178">
        <v>0.25</v>
      </c>
      <c r="E108" s="65">
        <v>1.5</v>
      </c>
      <c r="G108" s="9">
        <v>21</v>
      </c>
      <c r="H108" s="62" t="s">
        <v>123</v>
      </c>
      <c r="I108" s="22">
        <v>0.5</v>
      </c>
      <c r="J108" s="9">
        <v>2.5</v>
      </c>
      <c r="L108" s="9">
        <v>21</v>
      </c>
      <c r="M108" s="62" t="s">
        <v>806</v>
      </c>
      <c r="N108" s="177">
        <v>0.5</v>
      </c>
      <c r="O108" s="65">
        <v>2</v>
      </c>
      <c r="Q108" s="9">
        <v>21</v>
      </c>
      <c r="R108" s="62" t="s">
        <v>252</v>
      </c>
      <c r="S108" s="23">
        <v>0</v>
      </c>
      <c r="T108" s="65">
        <v>0</v>
      </c>
      <c r="V108" s="9">
        <v>21</v>
      </c>
      <c r="W108" s="62" t="s">
        <v>814</v>
      </c>
      <c r="X108" s="5">
        <v>0.25</v>
      </c>
      <c r="Y108" s="65">
        <v>0.75</v>
      </c>
      <c r="AA108" s="9">
        <v>21</v>
      </c>
      <c r="AB108" s="62" t="s">
        <v>821</v>
      </c>
      <c r="AC108" s="20">
        <v>0.75</v>
      </c>
      <c r="AD108" s="65">
        <v>3</v>
      </c>
    </row>
    <row r="109" spans="2:30" x14ac:dyDescent="0.25">
      <c r="B109" s="9">
        <v>22</v>
      </c>
      <c r="C109" s="62" t="s">
        <v>821</v>
      </c>
      <c r="D109" s="178">
        <v>0.25</v>
      </c>
      <c r="E109" s="65">
        <v>1.5</v>
      </c>
      <c r="G109" s="9">
        <v>22</v>
      </c>
      <c r="H109" s="62" t="s">
        <v>166</v>
      </c>
      <c r="I109" s="22">
        <v>0.5</v>
      </c>
      <c r="J109" s="9">
        <v>2.5</v>
      </c>
      <c r="L109" s="9">
        <v>22</v>
      </c>
      <c r="M109" s="62" t="s">
        <v>809</v>
      </c>
      <c r="N109" s="177">
        <v>0.5</v>
      </c>
      <c r="O109" s="65">
        <v>2</v>
      </c>
      <c r="Q109" s="9">
        <v>22</v>
      </c>
      <c r="R109" s="62" t="s">
        <v>312</v>
      </c>
      <c r="S109" s="23">
        <v>0</v>
      </c>
      <c r="T109" s="65">
        <v>0</v>
      </c>
      <c r="V109" s="9">
        <v>22</v>
      </c>
      <c r="W109" s="64" t="s">
        <v>8</v>
      </c>
      <c r="X109" s="23">
        <v>0</v>
      </c>
      <c r="Y109" s="65">
        <v>0</v>
      </c>
      <c r="AA109" s="9">
        <v>22</v>
      </c>
      <c r="AB109" s="62" t="s">
        <v>252</v>
      </c>
      <c r="AC109" s="22">
        <v>0.5</v>
      </c>
      <c r="AD109" s="65">
        <v>2</v>
      </c>
    </row>
    <row r="110" spans="2:30" x14ac:dyDescent="0.25">
      <c r="B110" s="9">
        <v>23</v>
      </c>
      <c r="C110" s="64" t="s">
        <v>8</v>
      </c>
      <c r="D110" s="179">
        <v>0</v>
      </c>
      <c r="E110" s="65">
        <v>0</v>
      </c>
      <c r="G110" s="9">
        <v>23</v>
      </c>
      <c r="H110" s="62" t="s">
        <v>209</v>
      </c>
      <c r="I110" s="22">
        <v>0.5</v>
      </c>
      <c r="J110" s="9">
        <v>2.5</v>
      </c>
      <c r="L110" s="9">
        <v>23</v>
      </c>
      <c r="M110" s="62" t="s">
        <v>811</v>
      </c>
      <c r="N110" s="177">
        <v>0.5</v>
      </c>
      <c r="O110" s="65">
        <v>2</v>
      </c>
      <c r="Q110" s="9">
        <v>23</v>
      </c>
      <c r="R110" s="62" t="s">
        <v>356</v>
      </c>
      <c r="S110" s="23">
        <v>0</v>
      </c>
      <c r="T110" s="65">
        <v>0</v>
      </c>
      <c r="V110" s="9">
        <v>23</v>
      </c>
      <c r="W110" s="62" t="s">
        <v>102</v>
      </c>
      <c r="X110" s="23">
        <v>0</v>
      </c>
      <c r="Y110" s="65">
        <v>0</v>
      </c>
      <c r="AA110" s="9">
        <v>23</v>
      </c>
      <c r="AB110" s="62" t="s">
        <v>312</v>
      </c>
      <c r="AC110" s="22">
        <v>0.5</v>
      </c>
      <c r="AD110" s="65">
        <v>2</v>
      </c>
    </row>
    <row r="111" spans="2:30" x14ac:dyDescent="0.25">
      <c r="B111" s="9">
        <v>24</v>
      </c>
      <c r="C111" s="62" t="s">
        <v>123</v>
      </c>
      <c r="D111" s="179">
        <v>0</v>
      </c>
      <c r="E111" s="65">
        <v>0</v>
      </c>
      <c r="G111" s="9">
        <v>24</v>
      </c>
      <c r="H111" s="62" t="s">
        <v>806</v>
      </c>
      <c r="I111" s="22">
        <v>0.5</v>
      </c>
      <c r="J111" s="9">
        <v>2.5</v>
      </c>
      <c r="L111" s="9">
        <v>24</v>
      </c>
      <c r="M111" s="62" t="s">
        <v>589</v>
      </c>
      <c r="N111" s="177">
        <v>0.5</v>
      </c>
      <c r="O111" s="65">
        <v>2</v>
      </c>
      <c r="Q111" s="9">
        <v>24</v>
      </c>
      <c r="R111" s="62" t="s">
        <v>805</v>
      </c>
      <c r="S111" s="23">
        <v>0</v>
      </c>
      <c r="T111" s="65">
        <v>0</v>
      </c>
      <c r="V111" s="9">
        <v>24</v>
      </c>
      <c r="W111" s="62" t="s">
        <v>123</v>
      </c>
      <c r="X111" s="23">
        <v>0</v>
      </c>
      <c r="Y111" s="65">
        <v>0</v>
      </c>
      <c r="AA111" s="9">
        <v>24</v>
      </c>
      <c r="AB111" s="62" t="s">
        <v>807</v>
      </c>
      <c r="AC111" s="22">
        <v>0.5</v>
      </c>
      <c r="AD111" s="65">
        <v>2</v>
      </c>
    </row>
    <row r="112" spans="2:30" x14ac:dyDescent="0.25">
      <c r="B112" s="9">
        <v>25</v>
      </c>
      <c r="C112" s="62" t="s">
        <v>166</v>
      </c>
      <c r="D112" s="179">
        <v>0</v>
      </c>
      <c r="E112" s="65">
        <v>0</v>
      </c>
      <c r="G112" s="9">
        <v>25</v>
      </c>
      <c r="H112" s="62" t="s">
        <v>809</v>
      </c>
      <c r="I112" s="22">
        <v>0.5</v>
      </c>
      <c r="J112" s="9">
        <v>2.5</v>
      </c>
      <c r="L112" s="9">
        <v>25</v>
      </c>
      <c r="M112" s="62" t="s">
        <v>818</v>
      </c>
      <c r="N112" s="177">
        <v>0.5</v>
      </c>
      <c r="O112" s="65">
        <v>2</v>
      </c>
      <c r="Q112" s="9">
        <v>25</v>
      </c>
      <c r="R112" s="62" t="s">
        <v>807</v>
      </c>
      <c r="S112" s="23">
        <v>0</v>
      </c>
      <c r="T112" s="65">
        <v>0</v>
      </c>
      <c r="V112" s="9">
        <v>25</v>
      </c>
      <c r="W112" s="62" t="s">
        <v>230</v>
      </c>
      <c r="X112" s="23">
        <v>0</v>
      </c>
      <c r="Y112" s="65">
        <v>0</v>
      </c>
      <c r="AA112" s="9">
        <v>25</v>
      </c>
      <c r="AB112" s="62" t="s">
        <v>808</v>
      </c>
      <c r="AC112" s="22">
        <v>0.5</v>
      </c>
      <c r="AD112" s="65">
        <v>2</v>
      </c>
    </row>
    <row r="113" spans="2:30" x14ac:dyDescent="0.25">
      <c r="B113" s="9">
        <v>26</v>
      </c>
      <c r="C113" s="62" t="s">
        <v>188</v>
      </c>
      <c r="D113" s="179">
        <v>0</v>
      </c>
      <c r="E113" s="65">
        <v>0</v>
      </c>
      <c r="G113" s="9">
        <v>26</v>
      </c>
      <c r="H113" s="62" t="s">
        <v>637</v>
      </c>
      <c r="I113" s="22">
        <v>0.5</v>
      </c>
      <c r="J113" s="9">
        <v>2.5</v>
      </c>
      <c r="L113" s="9">
        <v>26</v>
      </c>
      <c r="M113" s="62" t="s">
        <v>820</v>
      </c>
      <c r="N113" s="177">
        <v>0.5</v>
      </c>
      <c r="O113" s="65">
        <v>2</v>
      </c>
      <c r="Q113" s="9">
        <v>26</v>
      </c>
      <c r="R113" s="62" t="s">
        <v>461</v>
      </c>
      <c r="S113" s="23">
        <v>0</v>
      </c>
      <c r="T113" s="65">
        <v>0</v>
      </c>
      <c r="V113" s="9">
        <v>26</v>
      </c>
      <c r="W113" s="62" t="s">
        <v>252</v>
      </c>
      <c r="X113" s="23">
        <v>0</v>
      </c>
      <c r="Y113" s="65">
        <v>0</v>
      </c>
      <c r="AA113" s="9">
        <v>26</v>
      </c>
      <c r="AB113" s="62" t="s">
        <v>809</v>
      </c>
      <c r="AC113" s="22">
        <v>0.5</v>
      </c>
      <c r="AD113" s="65">
        <v>2</v>
      </c>
    </row>
    <row r="114" spans="2:30" x14ac:dyDescent="0.25">
      <c r="B114" s="9">
        <v>27</v>
      </c>
      <c r="C114" s="62" t="s">
        <v>252</v>
      </c>
      <c r="D114" s="179">
        <v>0</v>
      </c>
      <c r="E114" s="65">
        <v>0</v>
      </c>
      <c r="G114" s="9">
        <v>27</v>
      </c>
      <c r="H114" s="62" t="s">
        <v>272</v>
      </c>
      <c r="I114" s="5">
        <v>0.25</v>
      </c>
      <c r="J114" s="9">
        <v>1.25</v>
      </c>
      <c r="L114" s="9">
        <v>27</v>
      </c>
      <c r="M114" s="62" t="s">
        <v>252</v>
      </c>
      <c r="N114" s="178">
        <v>0.25</v>
      </c>
      <c r="O114" s="65">
        <v>1</v>
      </c>
      <c r="Q114" s="9">
        <v>27</v>
      </c>
      <c r="R114" s="62" t="s">
        <v>809</v>
      </c>
      <c r="S114" s="23">
        <v>0</v>
      </c>
      <c r="T114" s="65">
        <v>0</v>
      </c>
      <c r="V114" s="9">
        <v>27</v>
      </c>
      <c r="W114" s="62" t="s">
        <v>312</v>
      </c>
      <c r="X114" s="23">
        <v>0</v>
      </c>
      <c r="Y114" s="65">
        <v>0</v>
      </c>
      <c r="AA114" s="9">
        <v>27</v>
      </c>
      <c r="AB114" s="62" t="s">
        <v>810</v>
      </c>
      <c r="AC114" s="22">
        <v>0.5</v>
      </c>
      <c r="AD114" s="65">
        <v>2</v>
      </c>
    </row>
    <row r="115" spans="2:30" x14ac:dyDescent="0.25">
      <c r="B115" s="9">
        <v>28</v>
      </c>
      <c r="C115" s="62" t="s">
        <v>272</v>
      </c>
      <c r="D115" s="179">
        <v>0</v>
      </c>
      <c r="E115" s="65">
        <v>0</v>
      </c>
      <c r="G115" s="9">
        <v>28</v>
      </c>
      <c r="H115" s="62" t="s">
        <v>312</v>
      </c>
      <c r="I115" s="5">
        <v>0.25</v>
      </c>
      <c r="J115" s="9">
        <v>1.25</v>
      </c>
      <c r="L115" s="9">
        <v>28</v>
      </c>
      <c r="M115" s="62" t="s">
        <v>272</v>
      </c>
      <c r="N115" s="178">
        <v>0.25</v>
      </c>
      <c r="O115" s="65">
        <v>1</v>
      </c>
      <c r="Q115" s="9">
        <v>28</v>
      </c>
      <c r="R115" s="62" t="s">
        <v>811</v>
      </c>
      <c r="S115" s="23">
        <v>0</v>
      </c>
      <c r="T115" s="65">
        <v>0</v>
      </c>
      <c r="V115" s="9">
        <v>28</v>
      </c>
      <c r="W115" s="62" t="s">
        <v>356</v>
      </c>
      <c r="X115" s="23">
        <v>0</v>
      </c>
      <c r="Y115" s="65">
        <v>0</v>
      </c>
      <c r="AA115" s="9">
        <v>28</v>
      </c>
      <c r="AB115" s="62" t="s">
        <v>814</v>
      </c>
      <c r="AC115" s="22">
        <v>0.5</v>
      </c>
      <c r="AD115" s="65">
        <v>2</v>
      </c>
    </row>
    <row r="116" spans="2:30" x14ac:dyDescent="0.25">
      <c r="B116" s="9">
        <v>29</v>
      </c>
      <c r="C116" s="62" t="s">
        <v>312</v>
      </c>
      <c r="D116" s="179">
        <v>0</v>
      </c>
      <c r="E116" s="65">
        <v>0</v>
      </c>
      <c r="G116" s="9">
        <v>29</v>
      </c>
      <c r="H116" s="62" t="s">
        <v>356</v>
      </c>
      <c r="I116" s="5">
        <v>0.25</v>
      </c>
      <c r="J116" s="9">
        <v>1.25</v>
      </c>
      <c r="L116" s="9">
        <v>29</v>
      </c>
      <c r="M116" s="62" t="s">
        <v>312</v>
      </c>
      <c r="N116" s="178">
        <v>0.25</v>
      </c>
      <c r="O116" s="65">
        <v>1</v>
      </c>
      <c r="Q116" s="9">
        <v>29</v>
      </c>
      <c r="R116" s="62" t="s">
        <v>812</v>
      </c>
      <c r="S116" s="23">
        <v>0</v>
      </c>
      <c r="T116" s="65">
        <v>0</v>
      </c>
      <c r="V116" s="9">
        <v>29</v>
      </c>
      <c r="W116" s="62" t="s">
        <v>805</v>
      </c>
      <c r="X116" s="23">
        <v>0</v>
      </c>
      <c r="Y116" s="65">
        <v>0</v>
      </c>
      <c r="AA116" s="9">
        <v>29</v>
      </c>
      <c r="AB116" s="62" t="s">
        <v>816</v>
      </c>
      <c r="AC116" s="22">
        <v>0.5</v>
      </c>
      <c r="AD116" s="65">
        <v>2</v>
      </c>
    </row>
    <row r="117" spans="2:30" x14ac:dyDescent="0.25">
      <c r="B117" s="9">
        <v>30</v>
      </c>
      <c r="C117" s="62" t="s">
        <v>807</v>
      </c>
      <c r="D117" s="179">
        <v>0</v>
      </c>
      <c r="E117" s="65">
        <v>0</v>
      </c>
      <c r="G117" s="9">
        <v>30</v>
      </c>
      <c r="H117" s="62" t="s">
        <v>805</v>
      </c>
      <c r="I117" s="5">
        <v>0.25</v>
      </c>
      <c r="J117" s="9">
        <v>1.25</v>
      </c>
      <c r="L117" s="9">
        <v>30</v>
      </c>
      <c r="M117" s="62" t="s">
        <v>356</v>
      </c>
      <c r="N117" s="178">
        <v>0.25</v>
      </c>
      <c r="O117" s="65">
        <v>1</v>
      </c>
      <c r="Q117" s="9">
        <v>30</v>
      </c>
      <c r="R117" s="62" t="s">
        <v>813</v>
      </c>
      <c r="S117" s="23">
        <v>0</v>
      </c>
      <c r="T117" s="65">
        <v>0</v>
      </c>
      <c r="V117" s="9">
        <v>30</v>
      </c>
      <c r="W117" s="62" t="s">
        <v>806</v>
      </c>
      <c r="X117" s="23">
        <v>0</v>
      </c>
      <c r="Y117" s="65">
        <v>0</v>
      </c>
      <c r="AA117" s="9">
        <v>30</v>
      </c>
      <c r="AB117" s="62" t="s">
        <v>818</v>
      </c>
      <c r="AC117" s="22">
        <v>0.5</v>
      </c>
      <c r="AD117" s="65">
        <v>2</v>
      </c>
    </row>
    <row r="118" spans="2:30" x14ac:dyDescent="0.25">
      <c r="B118" s="9">
        <v>31</v>
      </c>
      <c r="C118" s="62" t="s">
        <v>461</v>
      </c>
      <c r="D118" s="179">
        <v>0</v>
      </c>
      <c r="E118" s="65">
        <v>0</v>
      </c>
      <c r="G118" s="9">
        <v>31</v>
      </c>
      <c r="H118" s="62" t="s">
        <v>807</v>
      </c>
      <c r="I118" s="5">
        <v>0.25</v>
      </c>
      <c r="J118" s="9">
        <v>1.25</v>
      </c>
      <c r="L118" s="9">
        <v>31</v>
      </c>
      <c r="M118" s="62" t="s">
        <v>805</v>
      </c>
      <c r="N118" s="178">
        <v>0.25</v>
      </c>
      <c r="O118" s="65">
        <v>1</v>
      </c>
      <c r="Q118" s="9">
        <v>31</v>
      </c>
      <c r="R118" s="62" t="s">
        <v>815</v>
      </c>
      <c r="S118" s="23">
        <v>0</v>
      </c>
      <c r="T118" s="65">
        <v>0</v>
      </c>
      <c r="V118" s="9">
        <v>31</v>
      </c>
      <c r="W118" s="62" t="s">
        <v>807</v>
      </c>
      <c r="X118" s="23">
        <v>0</v>
      </c>
      <c r="Y118" s="65">
        <v>0</v>
      </c>
      <c r="AA118" s="9">
        <v>31</v>
      </c>
      <c r="AB118" s="62" t="s">
        <v>820</v>
      </c>
      <c r="AC118" s="22">
        <v>0.5</v>
      </c>
      <c r="AD118" s="65">
        <v>2</v>
      </c>
    </row>
    <row r="119" spans="2:30" x14ac:dyDescent="0.25">
      <c r="B119" s="9">
        <v>32</v>
      </c>
      <c r="C119" s="62" t="s">
        <v>809</v>
      </c>
      <c r="D119" s="179">
        <v>0</v>
      </c>
      <c r="E119" s="65">
        <v>0</v>
      </c>
      <c r="G119" s="9">
        <v>32</v>
      </c>
      <c r="H119" s="62" t="s">
        <v>808</v>
      </c>
      <c r="I119" s="5">
        <v>0.25</v>
      </c>
      <c r="J119" s="9">
        <v>1.25</v>
      </c>
      <c r="L119" s="9">
        <v>32</v>
      </c>
      <c r="M119" s="62" t="s">
        <v>807</v>
      </c>
      <c r="N119" s="178">
        <v>0.25</v>
      </c>
      <c r="O119" s="65">
        <v>1</v>
      </c>
      <c r="Q119" s="9">
        <v>32</v>
      </c>
      <c r="R119" s="62" t="s">
        <v>637</v>
      </c>
      <c r="S119" s="23">
        <v>0</v>
      </c>
      <c r="T119" s="65">
        <v>0</v>
      </c>
      <c r="V119" s="9">
        <v>32</v>
      </c>
      <c r="W119" s="62" t="s">
        <v>461</v>
      </c>
      <c r="X119" s="23">
        <v>0</v>
      </c>
      <c r="Y119" s="65">
        <v>0</v>
      </c>
      <c r="AA119" s="9">
        <v>32</v>
      </c>
      <c r="AB119" s="62" t="s">
        <v>461</v>
      </c>
      <c r="AC119" s="5">
        <v>0.25</v>
      </c>
      <c r="AD119" s="65">
        <v>1</v>
      </c>
    </row>
    <row r="120" spans="2:30" x14ac:dyDescent="0.25">
      <c r="B120" s="9">
        <v>33</v>
      </c>
      <c r="C120" s="62" t="s">
        <v>811</v>
      </c>
      <c r="D120" s="179">
        <v>0</v>
      </c>
      <c r="E120" s="65">
        <v>0</v>
      </c>
      <c r="G120" s="9">
        <v>33</v>
      </c>
      <c r="H120" s="62" t="s">
        <v>812</v>
      </c>
      <c r="I120" s="5">
        <v>0.25</v>
      </c>
      <c r="J120" s="9">
        <v>1.25</v>
      </c>
      <c r="L120" s="9">
        <v>33</v>
      </c>
      <c r="M120" s="62" t="s">
        <v>808</v>
      </c>
      <c r="N120" s="178">
        <v>0.25</v>
      </c>
      <c r="O120" s="65">
        <v>1</v>
      </c>
      <c r="Q120" s="9">
        <v>33</v>
      </c>
      <c r="R120" s="62" t="s">
        <v>816</v>
      </c>
      <c r="S120" s="23">
        <v>0</v>
      </c>
      <c r="T120" s="65">
        <v>0</v>
      </c>
      <c r="V120" s="9">
        <v>33</v>
      </c>
      <c r="W120" s="62" t="s">
        <v>808</v>
      </c>
      <c r="X120" s="23">
        <v>0</v>
      </c>
      <c r="Y120" s="65">
        <v>0</v>
      </c>
      <c r="AA120" s="9">
        <v>33</v>
      </c>
      <c r="AB120" s="62" t="s">
        <v>812</v>
      </c>
      <c r="AC120" s="23">
        <v>0</v>
      </c>
      <c r="AD120" s="65">
        <v>0</v>
      </c>
    </row>
    <row r="121" spans="2:30" x14ac:dyDescent="0.25">
      <c r="B121" s="9">
        <v>34</v>
      </c>
      <c r="C121" s="62" t="s">
        <v>812</v>
      </c>
      <c r="D121" s="179">
        <v>0</v>
      </c>
      <c r="E121" s="65">
        <v>0</v>
      </c>
      <c r="G121" s="9">
        <v>34</v>
      </c>
      <c r="H121" s="62" t="s">
        <v>821</v>
      </c>
      <c r="I121" s="5">
        <v>0.25</v>
      </c>
      <c r="J121" s="9">
        <v>1.25</v>
      </c>
      <c r="L121" s="9">
        <v>34</v>
      </c>
      <c r="M121" s="62" t="s">
        <v>461</v>
      </c>
      <c r="N121" s="179">
        <v>0</v>
      </c>
      <c r="O121" s="65">
        <v>0</v>
      </c>
      <c r="Q121" s="9">
        <v>34</v>
      </c>
      <c r="R121" s="62" t="s">
        <v>817</v>
      </c>
      <c r="S121" s="23">
        <v>0</v>
      </c>
      <c r="T121" s="65">
        <v>0</v>
      </c>
      <c r="V121" s="9">
        <v>34</v>
      </c>
      <c r="W121" s="62" t="s">
        <v>809</v>
      </c>
      <c r="X121" s="23">
        <v>0</v>
      </c>
      <c r="Y121" s="65">
        <v>0</v>
      </c>
      <c r="AA121" s="9">
        <v>34</v>
      </c>
      <c r="AB121" s="62" t="s">
        <v>589</v>
      </c>
      <c r="AC121" s="23">
        <v>0</v>
      </c>
      <c r="AD121" s="65">
        <v>0</v>
      </c>
    </row>
    <row r="122" spans="2:30" x14ac:dyDescent="0.25">
      <c r="B122" s="9">
        <v>35</v>
      </c>
      <c r="C122" s="62" t="s">
        <v>818</v>
      </c>
      <c r="D122" s="179">
        <v>0</v>
      </c>
      <c r="E122" s="65">
        <v>0</v>
      </c>
      <c r="G122" s="9">
        <v>35</v>
      </c>
      <c r="H122" s="62" t="s">
        <v>252</v>
      </c>
      <c r="I122" s="23">
        <v>0</v>
      </c>
      <c r="J122" s="9">
        <v>0</v>
      </c>
      <c r="L122" s="9">
        <v>35</v>
      </c>
      <c r="M122" s="62" t="s">
        <v>812</v>
      </c>
      <c r="N122" s="179">
        <v>0</v>
      </c>
      <c r="O122" s="65">
        <v>0</v>
      </c>
      <c r="Q122" s="9">
        <v>35</v>
      </c>
      <c r="R122" s="62" t="s">
        <v>818</v>
      </c>
      <c r="S122" s="23">
        <v>0</v>
      </c>
      <c r="T122" s="65">
        <v>0</v>
      </c>
      <c r="V122" s="9">
        <v>35</v>
      </c>
      <c r="W122" s="62" t="s">
        <v>812</v>
      </c>
      <c r="X122" s="23">
        <v>0</v>
      </c>
      <c r="Y122" s="65">
        <v>0</v>
      </c>
      <c r="AA122" s="9">
        <v>35</v>
      </c>
      <c r="AB122" s="62" t="s">
        <v>815</v>
      </c>
      <c r="AC122" s="23">
        <v>0</v>
      </c>
      <c r="AD122" s="65">
        <v>0</v>
      </c>
    </row>
    <row r="123" spans="2:30" x14ac:dyDescent="0.25">
      <c r="B123" s="9">
        <v>36</v>
      </c>
      <c r="C123" s="62" t="s">
        <v>820</v>
      </c>
      <c r="D123" s="179">
        <v>0</v>
      </c>
      <c r="E123" s="65">
        <v>0</v>
      </c>
      <c r="G123" s="9">
        <v>36</v>
      </c>
      <c r="H123" s="62" t="s">
        <v>461</v>
      </c>
      <c r="I123" s="23">
        <v>0</v>
      </c>
      <c r="J123" s="9">
        <v>0</v>
      </c>
      <c r="L123" s="9">
        <v>36</v>
      </c>
      <c r="M123" s="62" t="s">
        <v>821</v>
      </c>
      <c r="N123" s="179">
        <v>0</v>
      </c>
      <c r="O123" s="65">
        <v>0</v>
      </c>
      <c r="Q123" s="9">
        <v>36</v>
      </c>
      <c r="R123" s="62" t="s">
        <v>820</v>
      </c>
      <c r="S123" s="23">
        <v>0</v>
      </c>
      <c r="T123" s="65">
        <v>0</v>
      </c>
      <c r="V123" s="9">
        <v>36</v>
      </c>
      <c r="W123" s="62" t="s">
        <v>820</v>
      </c>
      <c r="X123" s="23">
        <v>0</v>
      </c>
      <c r="Y123" s="65">
        <v>0</v>
      </c>
      <c r="AA123" s="9">
        <v>36</v>
      </c>
      <c r="AB123" s="62" t="s">
        <v>637</v>
      </c>
      <c r="AC123" s="23">
        <v>0</v>
      </c>
      <c r="AD123" s="65">
        <v>0</v>
      </c>
    </row>
    <row r="125" spans="2:30" x14ac:dyDescent="0.25">
      <c r="C125"/>
      <c r="D125"/>
      <c r="E125"/>
      <c r="G125"/>
      <c r="I125"/>
      <c r="J125"/>
      <c r="N125"/>
      <c r="Q125"/>
      <c r="S125"/>
      <c r="T125"/>
      <c r="Y125"/>
      <c r="AD125"/>
    </row>
    <row r="126" spans="2:30" x14ac:dyDescent="0.25">
      <c r="B126" s="172" t="s">
        <v>855</v>
      </c>
      <c r="C126" s="172"/>
      <c r="D126" s="172"/>
      <c r="E126" s="172"/>
      <c r="G126" s="172" t="s">
        <v>856</v>
      </c>
      <c r="H126" s="172"/>
      <c r="I126" s="172"/>
      <c r="J126" s="172"/>
      <c r="N126"/>
      <c r="Q126"/>
      <c r="S126"/>
      <c r="T126"/>
      <c r="Y126"/>
      <c r="AD126"/>
    </row>
    <row r="127" spans="2:30" x14ac:dyDescent="0.25">
      <c r="B127" s="172"/>
      <c r="C127" s="172"/>
      <c r="D127" s="172"/>
      <c r="E127" s="172"/>
      <c r="G127" s="172"/>
      <c r="H127" s="172"/>
      <c r="I127" s="172"/>
      <c r="J127" s="172"/>
      <c r="N127"/>
      <c r="Q127"/>
      <c r="S127"/>
      <c r="T127"/>
      <c r="Y127"/>
      <c r="AD127"/>
    </row>
    <row r="128" spans="2:30" x14ac:dyDescent="0.25">
      <c r="B128" s="54" t="s">
        <v>754</v>
      </c>
      <c r="C128" s="54" t="s">
        <v>55</v>
      </c>
      <c r="D128" s="77" t="s">
        <v>785</v>
      </c>
      <c r="E128" s="77" t="s">
        <v>835</v>
      </c>
      <c r="G128" s="54" t="s">
        <v>754</v>
      </c>
      <c r="H128" s="54" t="s">
        <v>55</v>
      </c>
      <c r="I128" s="77" t="s">
        <v>785</v>
      </c>
      <c r="J128" s="77" t="s">
        <v>835</v>
      </c>
      <c r="N128"/>
      <c r="Q128"/>
      <c r="S128"/>
      <c r="T128"/>
      <c r="Y128"/>
      <c r="AD128"/>
    </row>
    <row r="129" spans="2:30" x14ac:dyDescent="0.25">
      <c r="B129" s="9">
        <v>1</v>
      </c>
      <c r="C129" s="62" t="s">
        <v>836</v>
      </c>
      <c r="D129" s="175">
        <v>1</v>
      </c>
      <c r="E129" s="65">
        <v>4</v>
      </c>
      <c r="G129" s="9">
        <v>1</v>
      </c>
      <c r="H129" s="64" t="s">
        <v>8</v>
      </c>
      <c r="I129" s="9">
        <v>0.5</v>
      </c>
      <c r="J129" s="9">
        <v>2</v>
      </c>
      <c r="N129"/>
      <c r="Q129"/>
      <c r="S129"/>
      <c r="T129"/>
      <c r="Y129"/>
      <c r="AD129"/>
    </row>
    <row r="130" spans="2:30" x14ac:dyDescent="0.25">
      <c r="B130" s="9">
        <v>2</v>
      </c>
      <c r="C130" s="62" t="s">
        <v>102</v>
      </c>
      <c r="D130" s="175">
        <v>1</v>
      </c>
      <c r="E130" s="65">
        <v>4</v>
      </c>
      <c r="G130" s="9">
        <v>2</v>
      </c>
      <c r="H130" s="62" t="s">
        <v>836</v>
      </c>
      <c r="I130" s="9">
        <v>0.75</v>
      </c>
      <c r="J130" s="9">
        <v>3</v>
      </c>
      <c r="N130"/>
      <c r="Q130"/>
      <c r="S130"/>
      <c r="T130"/>
      <c r="Y130"/>
      <c r="AD130"/>
    </row>
    <row r="131" spans="2:30" x14ac:dyDescent="0.25">
      <c r="B131" s="9">
        <v>3</v>
      </c>
      <c r="C131" s="62" t="s">
        <v>164</v>
      </c>
      <c r="D131" s="175">
        <v>1</v>
      </c>
      <c r="E131" s="65">
        <v>4</v>
      </c>
      <c r="G131" s="9">
        <v>3</v>
      </c>
      <c r="H131" s="62" t="s">
        <v>102</v>
      </c>
      <c r="I131" s="9">
        <v>0.75</v>
      </c>
      <c r="J131" s="9">
        <v>3</v>
      </c>
      <c r="N131"/>
      <c r="Q131"/>
      <c r="S131"/>
      <c r="T131"/>
      <c r="Y131"/>
      <c r="AD131"/>
    </row>
    <row r="132" spans="2:30" x14ac:dyDescent="0.25">
      <c r="B132" s="9">
        <v>4</v>
      </c>
      <c r="C132" s="62" t="s">
        <v>188</v>
      </c>
      <c r="D132" s="175">
        <v>1</v>
      </c>
      <c r="E132" s="65">
        <v>4</v>
      </c>
      <c r="G132" s="9">
        <v>4</v>
      </c>
      <c r="H132" s="62" t="s">
        <v>123</v>
      </c>
      <c r="I132" s="9">
        <v>0.75</v>
      </c>
      <c r="J132" s="9">
        <v>3</v>
      </c>
      <c r="N132"/>
      <c r="Q132"/>
      <c r="S132"/>
      <c r="T132"/>
      <c r="Y132"/>
      <c r="AD132"/>
    </row>
    <row r="133" spans="2:30" x14ac:dyDescent="0.25">
      <c r="B133" s="9">
        <v>5</v>
      </c>
      <c r="C133" s="62" t="s">
        <v>334</v>
      </c>
      <c r="D133" s="175">
        <v>1</v>
      </c>
      <c r="E133" s="65">
        <v>4</v>
      </c>
      <c r="G133" s="9">
        <v>5</v>
      </c>
      <c r="H133" s="62" t="s">
        <v>164</v>
      </c>
      <c r="I133" s="9">
        <v>0.75</v>
      </c>
      <c r="J133" s="9">
        <v>3</v>
      </c>
      <c r="N133"/>
      <c r="Q133"/>
      <c r="S133"/>
      <c r="T133"/>
      <c r="Y133"/>
      <c r="AD133"/>
    </row>
    <row r="134" spans="2:30" x14ac:dyDescent="0.25">
      <c r="B134" s="9">
        <v>6</v>
      </c>
      <c r="C134" s="62" t="s">
        <v>421</v>
      </c>
      <c r="D134" s="175">
        <v>1</v>
      </c>
      <c r="E134" s="65">
        <v>4</v>
      </c>
      <c r="G134" s="9">
        <v>6</v>
      </c>
      <c r="H134" s="62" t="s">
        <v>166</v>
      </c>
      <c r="I134" s="9">
        <v>0.5</v>
      </c>
      <c r="J134" s="9">
        <v>2</v>
      </c>
      <c r="N134"/>
      <c r="Q134"/>
      <c r="S134"/>
      <c r="T134"/>
      <c r="Y134"/>
      <c r="AD134"/>
    </row>
    <row r="135" spans="2:30" x14ac:dyDescent="0.25">
      <c r="B135" s="9">
        <v>7</v>
      </c>
      <c r="C135" s="62" t="s">
        <v>123</v>
      </c>
      <c r="D135" s="176">
        <v>0.75</v>
      </c>
      <c r="E135" s="65">
        <v>3</v>
      </c>
      <c r="G135" s="9">
        <v>7</v>
      </c>
      <c r="H135" s="62" t="s">
        <v>188</v>
      </c>
      <c r="I135" s="9">
        <v>0.75</v>
      </c>
      <c r="J135" s="9">
        <v>3</v>
      </c>
      <c r="N135"/>
      <c r="Q135"/>
      <c r="S135"/>
      <c r="T135"/>
      <c r="Y135"/>
      <c r="AD135"/>
    </row>
    <row r="136" spans="2:30" x14ac:dyDescent="0.25">
      <c r="B136" s="9">
        <v>8</v>
      </c>
      <c r="C136" s="62" t="s">
        <v>166</v>
      </c>
      <c r="D136" s="176">
        <v>0.75</v>
      </c>
      <c r="E136" s="65">
        <v>3</v>
      </c>
      <c r="G136" s="9">
        <v>8</v>
      </c>
      <c r="H136" s="62" t="s">
        <v>209</v>
      </c>
      <c r="I136" s="9">
        <v>0.75</v>
      </c>
      <c r="J136" s="9">
        <v>3</v>
      </c>
      <c r="N136"/>
      <c r="Q136"/>
      <c r="S136"/>
      <c r="T136"/>
      <c r="Y136"/>
      <c r="AD136"/>
    </row>
    <row r="137" spans="2:30" x14ac:dyDescent="0.25">
      <c r="B137" s="9">
        <v>9</v>
      </c>
      <c r="C137" s="62" t="s">
        <v>209</v>
      </c>
      <c r="D137" s="176">
        <v>0.75</v>
      </c>
      <c r="E137" s="65">
        <v>3</v>
      </c>
      <c r="G137" s="9">
        <v>9</v>
      </c>
      <c r="H137" s="62" t="s">
        <v>230</v>
      </c>
      <c r="I137" s="9">
        <v>0.75</v>
      </c>
      <c r="J137" s="9">
        <v>3</v>
      </c>
      <c r="N137"/>
      <c r="Q137"/>
      <c r="S137"/>
      <c r="T137"/>
      <c r="Y137"/>
      <c r="AD137"/>
    </row>
    <row r="138" spans="2:30" x14ac:dyDescent="0.25">
      <c r="B138" s="9">
        <v>10</v>
      </c>
      <c r="C138" s="62" t="s">
        <v>230</v>
      </c>
      <c r="D138" s="176">
        <v>0.75</v>
      </c>
      <c r="E138" s="65">
        <v>3</v>
      </c>
      <c r="G138" s="9">
        <v>10</v>
      </c>
      <c r="H138" s="62" t="s">
        <v>252</v>
      </c>
      <c r="I138" s="9">
        <v>0</v>
      </c>
      <c r="J138" s="9">
        <v>0</v>
      </c>
      <c r="N138"/>
      <c r="Q138"/>
      <c r="S138"/>
      <c r="T138"/>
      <c r="Y138"/>
      <c r="AD138"/>
    </row>
    <row r="139" spans="2:30" x14ac:dyDescent="0.25">
      <c r="B139" s="9">
        <v>11</v>
      </c>
      <c r="C139" s="62" t="s">
        <v>356</v>
      </c>
      <c r="D139" s="176">
        <v>0.75</v>
      </c>
      <c r="E139" s="65">
        <v>3</v>
      </c>
      <c r="G139" s="9">
        <v>11</v>
      </c>
      <c r="H139" s="62" t="s">
        <v>272</v>
      </c>
      <c r="I139" s="9">
        <v>0.5</v>
      </c>
      <c r="J139" s="9">
        <v>2</v>
      </c>
      <c r="N139"/>
      <c r="Q139"/>
      <c r="S139"/>
      <c r="T139"/>
      <c r="Y139"/>
      <c r="AD139"/>
    </row>
    <row r="140" spans="2:30" x14ac:dyDescent="0.25">
      <c r="B140" s="9">
        <v>12</v>
      </c>
      <c r="C140" s="62" t="s">
        <v>810</v>
      </c>
      <c r="D140" s="176">
        <v>0.75</v>
      </c>
      <c r="E140" s="65">
        <v>3</v>
      </c>
      <c r="G140" s="9">
        <v>12</v>
      </c>
      <c r="H140" s="62" t="s">
        <v>289</v>
      </c>
      <c r="I140" s="9">
        <v>0.5</v>
      </c>
      <c r="J140" s="9">
        <v>2</v>
      </c>
      <c r="N140"/>
      <c r="Q140"/>
      <c r="S140"/>
      <c r="T140"/>
      <c r="Y140"/>
      <c r="AD140"/>
    </row>
    <row r="141" spans="2:30" x14ac:dyDescent="0.25">
      <c r="B141" s="9">
        <v>13</v>
      </c>
      <c r="C141" s="62" t="s">
        <v>814</v>
      </c>
      <c r="D141" s="176">
        <v>0.75</v>
      </c>
      <c r="E141" s="65">
        <v>3</v>
      </c>
      <c r="G141" s="9">
        <v>13</v>
      </c>
      <c r="H141" s="62" t="s">
        <v>312</v>
      </c>
      <c r="I141" s="9">
        <v>0.25</v>
      </c>
      <c r="J141" s="9">
        <v>1</v>
      </c>
      <c r="N141"/>
      <c r="Q141"/>
      <c r="S141"/>
      <c r="T141"/>
      <c r="Y141"/>
      <c r="AD141"/>
    </row>
    <row r="142" spans="2:30" x14ac:dyDescent="0.25">
      <c r="B142" s="9">
        <v>14</v>
      </c>
      <c r="C142" s="62" t="s">
        <v>816</v>
      </c>
      <c r="D142" s="176">
        <v>0.75</v>
      </c>
      <c r="E142" s="65">
        <v>3</v>
      </c>
      <c r="G142" s="9">
        <v>14</v>
      </c>
      <c r="H142" s="62" t="s">
        <v>334</v>
      </c>
      <c r="I142" s="9">
        <v>1</v>
      </c>
      <c r="J142" s="9">
        <v>4</v>
      </c>
      <c r="N142"/>
      <c r="Q142"/>
      <c r="S142"/>
      <c r="T142"/>
      <c r="Y142"/>
      <c r="AD142"/>
    </row>
    <row r="143" spans="2:30" x14ac:dyDescent="0.25">
      <c r="B143" s="9">
        <v>15</v>
      </c>
      <c r="C143" s="62" t="s">
        <v>817</v>
      </c>
      <c r="D143" s="176">
        <v>0.75</v>
      </c>
      <c r="E143" s="65">
        <v>3</v>
      </c>
      <c r="G143" s="9">
        <v>15</v>
      </c>
      <c r="H143" s="62" t="s">
        <v>356</v>
      </c>
      <c r="I143" s="9">
        <v>0.25</v>
      </c>
      <c r="J143" s="9">
        <v>1</v>
      </c>
      <c r="N143"/>
      <c r="Q143"/>
      <c r="S143"/>
      <c r="T143"/>
      <c r="Y143"/>
      <c r="AD143"/>
    </row>
    <row r="144" spans="2:30" x14ac:dyDescent="0.25">
      <c r="B144" s="9">
        <v>16</v>
      </c>
      <c r="C144" s="62" t="s">
        <v>818</v>
      </c>
      <c r="D144" s="176">
        <v>0.75</v>
      </c>
      <c r="E144" s="65">
        <v>3</v>
      </c>
      <c r="G144" s="9">
        <v>16</v>
      </c>
      <c r="H144" s="62" t="s">
        <v>805</v>
      </c>
      <c r="I144" s="9">
        <v>0.25</v>
      </c>
      <c r="J144" s="9">
        <v>1</v>
      </c>
      <c r="N144"/>
      <c r="Q144"/>
      <c r="S144"/>
      <c r="T144"/>
      <c r="Y144"/>
      <c r="AD144"/>
    </row>
    <row r="145" spans="2:30" x14ac:dyDescent="0.25">
      <c r="B145" s="9">
        <v>17</v>
      </c>
      <c r="C145" s="62" t="s">
        <v>819</v>
      </c>
      <c r="D145" s="176">
        <v>0.75</v>
      </c>
      <c r="E145" s="65">
        <v>3</v>
      </c>
      <c r="G145" s="9">
        <v>17</v>
      </c>
      <c r="H145" s="62" t="s">
        <v>806</v>
      </c>
      <c r="I145" s="9">
        <v>0.5</v>
      </c>
      <c r="J145" s="9">
        <v>2</v>
      </c>
      <c r="N145"/>
      <c r="Q145"/>
      <c r="S145"/>
      <c r="T145"/>
      <c r="Y145"/>
      <c r="AD145"/>
    </row>
    <row r="146" spans="2:30" x14ac:dyDescent="0.25">
      <c r="B146" s="9">
        <v>18</v>
      </c>
      <c r="C146" s="62" t="s">
        <v>820</v>
      </c>
      <c r="D146" s="176">
        <v>0.75</v>
      </c>
      <c r="E146" s="65">
        <v>3</v>
      </c>
      <c r="G146" s="9">
        <v>18</v>
      </c>
      <c r="H146" s="62" t="s">
        <v>421</v>
      </c>
      <c r="I146" s="9">
        <v>1</v>
      </c>
      <c r="J146" s="9">
        <v>4</v>
      </c>
      <c r="N146"/>
      <c r="Q146"/>
      <c r="S146"/>
      <c r="T146"/>
      <c r="Y146"/>
      <c r="AD146"/>
    </row>
    <row r="147" spans="2:30" x14ac:dyDescent="0.25">
      <c r="B147" s="9">
        <v>19</v>
      </c>
      <c r="C147" s="64" t="s">
        <v>8</v>
      </c>
      <c r="D147" s="177">
        <v>0.5</v>
      </c>
      <c r="E147" s="65">
        <v>2</v>
      </c>
      <c r="G147" s="9">
        <v>19</v>
      </c>
      <c r="H147" s="62" t="s">
        <v>807</v>
      </c>
      <c r="I147" s="9">
        <v>0.25</v>
      </c>
      <c r="J147" s="9">
        <v>1</v>
      </c>
      <c r="N147"/>
      <c r="Q147"/>
      <c r="S147"/>
      <c r="T147"/>
      <c r="Y147"/>
      <c r="AD147"/>
    </row>
    <row r="148" spans="2:30" x14ac:dyDescent="0.25">
      <c r="B148" s="9">
        <v>20</v>
      </c>
      <c r="C148" s="62" t="s">
        <v>272</v>
      </c>
      <c r="D148" s="177">
        <v>0.5</v>
      </c>
      <c r="E148" s="65">
        <v>2</v>
      </c>
      <c r="G148" s="9">
        <v>20</v>
      </c>
      <c r="H148" s="62" t="s">
        <v>461</v>
      </c>
      <c r="I148" s="9">
        <v>0</v>
      </c>
      <c r="J148" s="9">
        <v>0</v>
      </c>
      <c r="N148"/>
      <c r="Q148"/>
      <c r="S148"/>
      <c r="T148"/>
      <c r="Y148"/>
      <c r="AD148"/>
    </row>
    <row r="149" spans="2:30" x14ac:dyDescent="0.25">
      <c r="B149" s="9">
        <v>21</v>
      </c>
      <c r="C149" s="62" t="s">
        <v>289</v>
      </c>
      <c r="D149" s="177">
        <v>0.5</v>
      </c>
      <c r="E149" s="65">
        <v>2</v>
      </c>
      <c r="G149" s="9">
        <v>21</v>
      </c>
      <c r="H149" s="62" t="s">
        <v>808</v>
      </c>
      <c r="I149" s="9">
        <v>0</v>
      </c>
      <c r="J149" s="9">
        <v>0</v>
      </c>
      <c r="N149"/>
      <c r="Q149"/>
      <c r="S149"/>
      <c r="T149"/>
      <c r="Y149"/>
      <c r="AD149"/>
    </row>
    <row r="150" spans="2:30" x14ac:dyDescent="0.25">
      <c r="B150" s="9">
        <v>22</v>
      </c>
      <c r="C150" s="62" t="s">
        <v>805</v>
      </c>
      <c r="D150" s="177">
        <v>0.5</v>
      </c>
      <c r="E150" s="65">
        <v>2</v>
      </c>
      <c r="G150" s="9">
        <v>22</v>
      </c>
      <c r="H150" s="62" t="s">
        <v>809</v>
      </c>
      <c r="I150" s="9">
        <v>0.25</v>
      </c>
      <c r="J150" s="9">
        <v>1</v>
      </c>
      <c r="N150"/>
      <c r="Q150"/>
      <c r="S150"/>
      <c r="T150"/>
      <c r="Y150"/>
      <c r="AD150"/>
    </row>
    <row r="151" spans="2:30" x14ac:dyDescent="0.25">
      <c r="B151" s="9">
        <v>23</v>
      </c>
      <c r="C151" s="62" t="s">
        <v>806</v>
      </c>
      <c r="D151" s="177">
        <v>0.5</v>
      </c>
      <c r="E151" s="65">
        <v>2</v>
      </c>
      <c r="G151" s="9">
        <v>23</v>
      </c>
      <c r="H151" s="62" t="s">
        <v>810</v>
      </c>
      <c r="I151" s="9">
        <v>0.25</v>
      </c>
      <c r="J151" s="9">
        <v>1</v>
      </c>
      <c r="N151"/>
      <c r="Q151"/>
      <c r="S151"/>
      <c r="T151"/>
      <c r="Y151"/>
      <c r="AD151"/>
    </row>
    <row r="152" spans="2:30" x14ac:dyDescent="0.25">
      <c r="B152" s="9">
        <v>24</v>
      </c>
      <c r="C152" s="62" t="s">
        <v>811</v>
      </c>
      <c r="D152" s="177">
        <v>0.5</v>
      </c>
      <c r="E152" s="65">
        <v>2</v>
      </c>
      <c r="G152" s="9">
        <v>24</v>
      </c>
      <c r="H152" s="62" t="s">
        <v>811</v>
      </c>
      <c r="I152" s="9">
        <v>0</v>
      </c>
      <c r="J152" s="9">
        <v>0</v>
      </c>
      <c r="N152"/>
      <c r="Q152"/>
      <c r="S152"/>
      <c r="T152"/>
      <c r="Y152"/>
      <c r="AD152"/>
    </row>
    <row r="153" spans="2:30" x14ac:dyDescent="0.25">
      <c r="B153" s="9">
        <v>25</v>
      </c>
      <c r="C153" s="62" t="s">
        <v>813</v>
      </c>
      <c r="D153" s="177">
        <v>0.5</v>
      </c>
      <c r="E153" s="65">
        <v>2</v>
      </c>
      <c r="G153" s="9">
        <v>25</v>
      </c>
      <c r="H153" s="62" t="s">
        <v>812</v>
      </c>
      <c r="I153" s="9">
        <v>0</v>
      </c>
      <c r="J153" s="9">
        <v>0</v>
      </c>
      <c r="N153"/>
      <c r="Q153"/>
      <c r="S153"/>
      <c r="T153"/>
      <c r="Y153"/>
      <c r="AD153"/>
    </row>
    <row r="154" spans="2:30" x14ac:dyDescent="0.25">
      <c r="B154" s="9">
        <v>26</v>
      </c>
      <c r="C154" s="62" t="s">
        <v>589</v>
      </c>
      <c r="D154" s="177">
        <v>0.5</v>
      </c>
      <c r="E154" s="65">
        <v>2</v>
      </c>
      <c r="G154" s="9">
        <v>26</v>
      </c>
      <c r="H154" s="62" t="s">
        <v>813</v>
      </c>
      <c r="I154" s="9">
        <v>0</v>
      </c>
      <c r="J154" s="9">
        <v>0</v>
      </c>
      <c r="N154"/>
      <c r="Q154"/>
      <c r="S154"/>
      <c r="T154"/>
      <c r="Y154"/>
      <c r="AD154"/>
    </row>
    <row r="155" spans="2:30" x14ac:dyDescent="0.25">
      <c r="B155" s="9">
        <v>27</v>
      </c>
      <c r="C155" s="62" t="s">
        <v>815</v>
      </c>
      <c r="D155" s="177">
        <v>0.5</v>
      </c>
      <c r="E155" s="65">
        <v>2</v>
      </c>
      <c r="G155" s="9">
        <v>27</v>
      </c>
      <c r="H155" s="62" t="s">
        <v>589</v>
      </c>
      <c r="I155" s="9">
        <v>0.25</v>
      </c>
      <c r="J155" s="9">
        <v>1</v>
      </c>
      <c r="N155"/>
      <c r="Q155"/>
      <c r="S155"/>
      <c r="T155"/>
      <c r="Y155"/>
      <c r="AD155"/>
    </row>
    <row r="156" spans="2:30" x14ac:dyDescent="0.25">
      <c r="B156" s="9">
        <v>28</v>
      </c>
      <c r="C156" s="62" t="s">
        <v>637</v>
      </c>
      <c r="D156" s="177">
        <v>0.5</v>
      </c>
      <c r="E156" s="65">
        <v>2</v>
      </c>
      <c r="G156" s="9">
        <v>28</v>
      </c>
      <c r="H156" s="62" t="s">
        <v>814</v>
      </c>
      <c r="I156" s="9">
        <v>0.25</v>
      </c>
      <c r="J156" s="9">
        <v>1</v>
      </c>
      <c r="N156"/>
      <c r="Q156"/>
      <c r="S156"/>
      <c r="T156"/>
      <c r="Y156"/>
      <c r="AD156"/>
    </row>
    <row r="157" spans="2:30" x14ac:dyDescent="0.25">
      <c r="B157" s="9">
        <v>29</v>
      </c>
      <c r="C157" s="62" t="s">
        <v>252</v>
      </c>
      <c r="D157" s="178">
        <v>0.25</v>
      </c>
      <c r="E157" s="65">
        <v>1</v>
      </c>
      <c r="G157" s="9">
        <v>29</v>
      </c>
      <c r="H157" s="62" t="s">
        <v>815</v>
      </c>
      <c r="I157" s="9">
        <v>0.25</v>
      </c>
      <c r="J157" s="9">
        <v>1</v>
      </c>
      <c r="N157"/>
      <c r="Q157"/>
      <c r="S157"/>
      <c r="T157"/>
      <c r="Y157"/>
      <c r="AD157"/>
    </row>
    <row r="158" spans="2:30" x14ac:dyDescent="0.25">
      <c r="B158" s="9">
        <v>30</v>
      </c>
      <c r="C158" s="62" t="s">
        <v>312</v>
      </c>
      <c r="D158" s="178">
        <v>0.25</v>
      </c>
      <c r="E158" s="65">
        <v>1</v>
      </c>
      <c r="G158" s="9">
        <v>30</v>
      </c>
      <c r="H158" s="62" t="s">
        <v>637</v>
      </c>
      <c r="I158" s="9">
        <v>0.5</v>
      </c>
      <c r="J158" s="9">
        <v>2</v>
      </c>
      <c r="N158"/>
      <c r="Q158"/>
      <c r="S158"/>
      <c r="T158"/>
      <c r="Y158"/>
      <c r="AD158"/>
    </row>
    <row r="159" spans="2:30" x14ac:dyDescent="0.25">
      <c r="B159" s="9">
        <v>31</v>
      </c>
      <c r="C159" s="62" t="s">
        <v>807</v>
      </c>
      <c r="D159" s="179">
        <v>0</v>
      </c>
      <c r="E159" s="65">
        <v>0</v>
      </c>
      <c r="G159" s="9">
        <v>31</v>
      </c>
      <c r="H159" s="62" t="s">
        <v>816</v>
      </c>
      <c r="I159" s="9">
        <v>0.5</v>
      </c>
      <c r="J159" s="9">
        <v>2</v>
      </c>
      <c r="N159"/>
      <c r="Q159"/>
      <c r="S159"/>
      <c r="T159"/>
      <c r="Y159"/>
      <c r="AD159"/>
    </row>
    <row r="160" spans="2:30" x14ac:dyDescent="0.25">
      <c r="B160" s="9">
        <v>32</v>
      </c>
      <c r="C160" s="62" t="s">
        <v>461</v>
      </c>
      <c r="D160" s="179">
        <v>0</v>
      </c>
      <c r="E160" s="65">
        <v>0</v>
      </c>
      <c r="G160" s="9">
        <v>32</v>
      </c>
      <c r="H160" s="62" t="s">
        <v>817</v>
      </c>
      <c r="I160" s="9">
        <v>0.5</v>
      </c>
      <c r="J160" s="9">
        <v>2</v>
      </c>
      <c r="N160"/>
      <c r="Q160"/>
      <c r="S160"/>
      <c r="T160"/>
      <c r="Y160"/>
      <c r="AD160"/>
    </row>
    <row r="161" spans="2:30" x14ac:dyDescent="0.25">
      <c r="B161" s="9">
        <v>33</v>
      </c>
      <c r="C161" s="62" t="s">
        <v>808</v>
      </c>
      <c r="D161" s="179">
        <v>0</v>
      </c>
      <c r="E161" s="65">
        <v>0</v>
      </c>
      <c r="G161" s="9">
        <v>33</v>
      </c>
      <c r="H161" s="62" t="s">
        <v>818</v>
      </c>
      <c r="I161" s="9">
        <v>0</v>
      </c>
      <c r="J161" s="9">
        <v>0</v>
      </c>
      <c r="N161"/>
      <c r="Q161"/>
      <c r="S161"/>
      <c r="T161"/>
      <c r="Y161"/>
      <c r="AD161"/>
    </row>
    <row r="162" spans="2:30" x14ac:dyDescent="0.25">
      <c r="B162" s="9">
        <v>34</v>
      </c>
      <c r="C162" s="62" t="s">
        <v>809</v>
      </c>
      <c r="D162" s="179">
        <v>0</v>
      </c>
      <c r="E162" s="65">
        <v>0</v>
      </c>
      <c r="G162" s="9">
        <v>34</v>
      </c>
      <c r="H162" s="62" t="s">
        <v>819</v>
      </c>
      <c r="I162" s="9">
        <v>0.5</v>
      </c>
      <c r="J162" s="9">
        <v>2</v>
      </c>
      <c r="N162"/>
      <c r="Q162"/>
      <c r="S162"/>
      <c r="T162"/>
      <c r="Y162"/>
      <c r="AD162"/>
    </row>
    <row r="163" spans="2:30" x14ac:dyDescent="0.25">
      <c r="B163" s="9">
        <v>35</v>
      </c>
      <c r="C163" s="62" t="s">
        <v>812</v>
      </c>
      <c r="D163" s="179">
        <v>0</v>
      </c>
      <c r="E163" s="65">
        <v>0</v>
      </c>
      <c r="G163" s="9">
        <v>35</v>
      </c>
      <c r="H163" s="62" t="s">
        <v>820</v>
      </c>
      <c r="I163" s="9">
        <v>0</v>
      </c>
      <c r="J163" s="9">
        <v>0</v>
      </c>
      <c r="N163"/>
      <c r="Q163"/>
      <c r="S163"/>
      <c r="T163"/>
      <c r="Y163"/>
      <c r="AD163"/>
    </row>
    <row r="164" spans="2:30" x14ac:dyDescent="0.25">
      <c r="B164" s="9">
        <v>36</v>
      </c>
      <c r="C164" s="62" t="s">
        <v>821</v>
      </c>
      <c r="D164" s="179">
        <v>0</v>
      </c>
      <c r="E164" s="65">
        <v>0</v>
      </c>
      <c r="G164" s="9">
        <v>36</v>
      </c>
      <c r="H164" s="62" t="s">
        <v>821</v>
      </c>
      <c r="I164" s="9">
        <v>0</v>
      </c>
      <c r="J164" s="9">
        <v>0</v>
      </c>
      <c r="N164"/>
      <c r="Q164"/>
      <c r="S164"/>
      <c r="T164"/>
      <c r="Y164"/>
      <c r="AD164"/>
    </row>
    <row r="165" spans="2:30" x14ac:dyDescent="0.25">
      <c r="N165"/>
      <c r="Q165"/>
      <c r="S165"/>
      <c r="T165"/>
      <c r="Y165"/>
      <c r="AD165"/>
    </row>
    <row r="166" spans="2:30" x14ac:dyDescent="0.25">
      <c r="N166"/>
      <c r="Q166"/>
      <c r="S166"/>
      <c r="T166"/>
      <c r="Y166"/>
      <c r="AD166"/>
    </row>
    <row r="167" spans="2:30" x14ac:dyDescent="0.25">
      <c r="N167"/>
      <c r="Q167"/>
      <c r="S167"/>
      <c r="T167"/>
      <c r="Y167"/>
      <c r="AD167"/>
    </row>
    <row r="168" spans="2:30" x14ac:dyDescent="0.25">
      <c r="N168"/>
      <c r="Q168"/>
      <c r="S168"/>
      <c r="T168"/>
      <c r="Y168"/>
      <c r="AD168"/>
    </row>
    <row r="169" spans="2:30" x14ac:dyDescent="0.25">
      <c r="N169"/>
      <c r="Q169"/>
      <c r="S169"/>
      <c r="T169"/>
      <c r="Y169"/>
      <c r="AD169"/>
    </row>
    <row r="170" spans="2:30" x14ac:dyDescent="0.25">
      <c r="N170"/>
      <c r="Q170"/>
      <c r="S170"/>
      <c r="T170"/>
      <c r="Y170"/>
      <c r="AD170"/>
    </row>
    <row r="171" spans="2:30" x14ac:dyDescent="0.25">
      <c r="N171"/>
      <c r="Q171"/>
      <c r="S171"/>
      <c r="T171"/>
      <c r="Y171"/>
      <c r="AD171"/>
    </row>
    <row r="172" spans="2:30" x14ac:dyDescent="0.25">
      <c r="N172"/>
      <c r="Q172"/>
      <c r="S172"/>
      <c r="T172"/>
      <c r="Y172"/>
      <c r="AD172"/>
    </row>
    <row r="173" spans="2:30" x14ac:dyDescent="0.25">
      <c r="N173"/>
      <c r="Q173"/>
      <c r="S173"/>
      <c r="T173"/>
      <c r="Y173"/>
      <c r="AD173"/>
    </row>
    <row r="174" spans="2:30" x14ac:dyDescent="0.25">
      <c r="N174"/>
      <c r="Q174"/>
      <c r="S174"/>
      <c r="T174"/>
      <c r="Y174"/>
      <c r="AD174"/>
    </row>
    <row r="175" spans="2:30" x14ac:dyDescent="0.25">
      <c r="N175"/>
      <c r="Q175"/>
      <c r="S175"/>
      <c r="T175"/>
      <c r="Y175"/>
      <c r="AD175"/>
    </row>
    <row r="176" spans="2:30" x14ac:dyDescent="0.25">
      <c r="N176"/>
      <c r="Q176"/>
      <c r="S176"/>
      <c r="T176"/>
      <c r="Y176"/>
      <c r="AD176"/>
    </row>
    <row r="177" spans="14:30" x14ac:dyDescent="0.25">
      <c r="N177"/>
      <c r="Q177"/>
      <c r="S177"/>
      <c r="T177"/>
      <c r="Y177"/>
      <c r="AD177"/>
    </row>
    <row r="178" spans="14:30" x14ac:dyDescent="0.25">
      <c r="N178"/>
      <c r="Q178"/>
      <c r="S178"/>
      <c r="T178"/>
      <c r="Y178"/>
      <c r="AD178"/>
    </row>
    <row r="179" spans="14:30" x14ac:dyDescent="0.25">
      <c r="N179"/>
      <c r="Q179"/>
      <c r="S179"/>
      <c r="T179"/>
      <c r="Y179"/>
      <c r="AD179"/>
    </row>
    <row r="180" spans="14:30" x14ac:dyDescent="0.25">
      <c r="N180"/>
      <c r="Q180"/>
      <c r="S180"/>
      <c r="T180"/>
      <c r="Y180"/>
      <c r="AD180"/>
    </row>
    <row r="181" spans="14:30" x14ac:dyDescent="0.25">
      <c r="N181"/>
      <c r="Q181"/>
      <c r="S181"/>
      <c r="T181"/>
      <c r="Y181"/>
      <c r="AD181"/>
    </row>
    <row r="182" spans="14:30" x14ac:dyDescent="0.25">
      <c r="N182"/>
      <c r="Q182"/>
      <c r="S182"/>
      <c r="T182"/>
      <c r="Y182"/>
      <c r="AD182"/>
    </row>
    <row r="183" spans="14:30" x14ac:dyDescent="0.25">
      <c r="N183"/>
      <c r="Q183"/>
      <c r="S183"/>
      <c r="T183"/>
      <c r="Y183"/>
      <c r="AD183"/>
    </row>
    <row r="184" spans="14:30" x14ac:dyDescent="0.25">
      <c r="N184"/>
      <c r="Q184"/>
      <c r="S184"/>
      <c r="T184"/>
      <c r="Y184"/>
      <c r="AD184"/>
    </row>
    <row r="185" spans="14:30" x14ac:dyDescent="0.25">
      <c r="N185"/>
      <c r="Q185"/>
      <c r="S185"/>
      <c r="T185"/>
      <c r="Y185"/>
      <c r="AD185"/>
    </row>
    <row r="186" spans="14:30" x14ac:dyDescent="0.25">
      <c r="N186"/>
      <c r="Q186"/>
      <c r="S186"/>
      <c r="T186"/>
      <c r="Y186"/>
      <c r="AD186"/>
    </row>
    <row r="187" spans="14:30" x14ac:dyDescent="0.25">
      <c r="N187"/>
      <c r="Q187"/>
      <c r="S187"/>
      <c r="T187"/>
      <c r="Y187"/>
      <c r="AD187"/>
    </row>
    <row r="188" spans="14:30" x14ac:dyDescent="0.25">
      <c r="N188"/>
      <c r="Q188"/>
      <c r="S188"/>
      <c r="T188"/>
      <c r="Y188"/>
      <c r="AD188"/>
    </row>
    <row r="189" spans="14:30" x14ac:dyDescent="0.25">
      <c r="N189"/>
      <c r="Q189"/>
      <c r="S189"/>
      <c r="T189"/>
      <c r="Y189"/>
      <c r="AD189"/>
    </row>
    <row r="190" spans="14:30" x14ac:dyDescent="0.25">
      <c r="N190"/>
      <c r="Q190"/>
      <c r="S190"/>
      <c r="T190"/>
      <c r="Y190"/>
      <c r="AD190"/>
    </row>
    <row r="191" spans="14:30" x14ac:dyDescent="0.25">
      <c r="N191"/>
      <c r="Q191"/>
      <c r="S191"/>
      <c r="T191"/>
      <c r="Y191"/>
      <c r="AD191"/>
    </row>
    <row r="192" spans="14:30" x14ac:dyDescent="0.25">
      <c r="N192"/>
      <c r="Q192"/>
      <c r="S192"/>
      <c r="T192"/>
      <c r="Y192"/>
      <c r="AD192"/>
    </row>
    <row r="193" spans="14:30" x14ac:dyDescent="0.25">
      <c r="N193"/>
      <c r="Q193"/>
      <c r="S193"/>
      <c r="T193"/>
      <c r="Y193"/>
      <c r="AD193"/>
    </row>
    <row r="194" spans="14:30" x14ac:dyDescent="0.25">
      <c r="N194"/>
      <c r="Q194"/>
      <c r="S194"/>
      <c r="T194"/>
      <c r="Y194"/>
      <c r="AD194"/>
    </row>
    <row r="195" spans="14:30" x14ac:dyDescent="0.25">
      <c r="N195"/>
      <c r="Q195"/>
      <c r="S195"/>
      <c r="T195"/>
      <c r="Y195"/>
      <c r="AD195"/>
    </row>
    <row r="196" spans="14:30" x14ac:dyDescent="0.25">
      <c r="N196"/>
      <c r="Q196"/>
      <c r="S196"/>
      <c r="T196"/>
      <c r="Y196"/>
      <c r="AD196"/>
    </row>
    <row r="197" spans="14:30" x14ac:dyDescent="0.25">
      <c r="N197"/>
      <c r="Q197"/>
      <c r="S197"/>
      <c r="T197"/>
      <c r="Y197"/>
      <c r="AD197"/>
    </row>
    <row r="198" spans="14:30" x14ac:dyDescent="0.25">
      <c r="N198"/>
      <c r="Q198"/>
      <c r="S198"/>
      <c r="T198"/>
      <c r="Y198"/>
      <c r="AD198"/>
    </row>
    <row r="199" spans="14:30" x14ac:dyDescent="0.25">
      <c r="N199"/>
      <c r="Q199"/>
      <c r="S199"/>
      <c r="T199"/>
      <c r="Y199"/>
      <c r="AD199"/>
    </row>
    <row r="200" spans="14:30" x14ac:dyDescent="0.25">
      <c r="N200"/>
      <c r="Q200"/>
      <c r="S200"/>
      <c r="T200"/>
      <c r="Y200"/>
      <c r="AD200"/>
    </row>
    <row r="201" spans="14:30" x14ac:dyDescent="0.25">
      <c r="N201"/>
      <c r="Q201"/>
      <c r="S201"/>
      <c r="T201"/>
      <c r="Y201"/>
      <c r="AD201"/>
    </row>
    <row r="202" spans="14:30" x14ac:dyDescent="0.25">
      <c r="N202"/>
      <c r="Q202"/>
      <c r="S202"/>
      <c r="T202"/>
      <c r="Y202"/>
      <c r="AD202"/>
    </row>
    <row r="203" spans="14:30" x14ac:dyDescent="0.25">
      <c r="N203"/>
      <c r="Q203"/>
      <c r="S203"/>
      <c r="T203"/>
      <c r="Y203"/>
      <c r="AD203"/>
    </row>
    <row r="204" spans="14:30" x14ac:dyDescent="0.25">
      <c r="N204"/>
      <c r="Q204"/>
      <c r="S204"/>
      <c r="T204"/>
      <c r="Y204"/>
      <c r="AD204"/>
    </row>
    <row r="205" spans="14:30" x14ac:dyDescent="0.25">
      <c r="N205"/>
      <c r="Q205"/>
      <c r="S205"/>
      <c r="T205"/>
      <c r="Y205"/>
      <c r="AD205"/>
    </row>
    <row r="206" spans="14:30" x14ac:dyDescent="0.25">
      <c r="N206"/>
      <c r="Q206"/>
      <c r="S206"/>
      <c r="T206"/>
      <c r="Y206"/>
      <c r="AD206"/>
    </row>
    <row r="207" spans="14:30" x14ac:dyDescent="0.25">
      <c r="N207"/>
      <c r="Q207"/>
      <c r="S207"/>
      <c r="T207"/>
      <c r="Y207"/>
      <c r="AD207"/>
    </row>
    <row r="208" spans="14:30" x14ac:dyDescent="0.25">
      <c r="N208"/>
      <c r="Q208"/>
      <c r="S208"/>
      <c r="T208"/>
      <c r="Y208"/>
      <c r="AD208"/>
    </row>
    <row r="209" spans="14:30" x14ac:dyDescent="0.25">
      <c r="N209"/>
      <c r="Q209"/>
      <c r="S209"/>
      <c r="T209"/>
      <c r="Y209"/>
      <c r="AD209"/>
    </row>
    <row r="210" spans="14:30" x14ac:dyDescent="0.25">
      <c r="N210"/>
      <c r="Q210"/>
      <c r="S210"/>
      <c r="T210"/>
      <c r="Y210"/>
      <c r="AD210"/>
    </row>
    <row r="211" spans="14:30" x14ac:dyDescent="0.25">
      <c r="N211"/>
      <c r="Q211"/>
      <c r="S211"/>
      <c r="T211"/>
      <c r="Y211"/>
      <c r="AD211"/>
    </row>
    <row r="212" spans="14:30" x14ac:dyDescent="0.25">
      <c r="N212"/>
      <c r="Q212"/>
      <c r="S212"/>
      <c r="T212"/>
      <c r="Y212"/>
      <c r="AD212"/>
    </row>
    <row r="213" spans="14:30" x14ac:dyDescent="0.25">
      <c r="N213"/>
      <c r="Q213"/>
      <c r="S213"/>
      <c r="T213"/>
      <c r="Y213"/>
      <c r="AD213"/>
    </row>
    <row r="214" spans="14:30" x14ac:dyDescent="0.25">
      <c r="N214"/>
      <c r="Q214"/>
      <c r="S214"/>
      <c r="T214"/>
      <c r="Y214"/>
      <c r="AD214"/>
    </row>
    <row r="215" spans="14:30" x14ac:dyDescent="0.25">
      <c r="N215"/>
      <c r="Q215"/>
      <c r="S215"/>
      <c r="T215"/>
      <c r="Y215"/>
      <c r="AD215"/>
    </row>
    <row r="216" spans="14:30" x14ac:dyDescent="0.25">
      <c r="N216"/>
      <c r="Q216"/>
      <c r="S216"/>
      <c r="T216"/>
      <c r="Y216"/>
      <c r="AD216"/>
    </row>
    <row r="217" spans="14:30" x14ac:dyDescent="0.25">
      <c r="N217"/>
      <c r="Q217"/>
      <c r="S217"/>
      <c r="T217"/>
      <c r="Y217"/>
      <c r="AD217"/>
    </row>
    <row r="218" spans="14:30" x14ac:dyDescent="0.25">
      <c r="N218"/>
      <c r="Q218"/>
      <c r="S218"/>
      <c r="T218"/>
      <c r="Y218"/>
      <c r="AD218"/>
    </row>
    <row r="219" spans="14:30" x14ac:dyDescent="0.25">
      <c r="N219"/>
      <c r="Q219"/>
      <c r="S219"/>
      <c r="T219"/>
      <c r="Y219"/>
      <c r="AD219"/>
    </row>
    <row r="220" spans="14:30" x14ac:dyDescent="0.25">
      <c r="N220"/>
      <c r="Q220"/>
      <c r="S220"/>
      <c r="T220"/>
      <c r="Y220"/>
      <c r="AD220"/>
    </row>
    <row r="221" spans="14:30" x14ac:dyDescent="0.25">
      <c r="N221"/>
      <c r="Q221"/>
      <c r="S221"/>
      <c r="T221"/>
      <c r="Y221"/>
      <c r="AD221"/>
    </row>
    <row r="222" spans="14:30" x14ac:dyDescent="0.25">
      <c r="N222"/>
      <c r="Q222"/>
      <c r="S222"/>
      <c r="T222"/>
      <c r="Y222"/>
      <c r="AD222"/>
    </row>
    <row r="223" spans="14:30" x14ac:dyDescent="0.25">
      <c r="N223"/>
      <c r="Q223"/>
      <c r="S223"/>
      <c r="T223"/>
      <c r="Y223"/>
      <c r="AD223"/>
    </row>
    <row r="224" spans="14:30" x14ac:dyDescent="0.25">
      <c r="N224"/>
      <c r="Q224"/>
      <c r="S224"/>
      <c r="T224"/>
      <c r="Y224"/>
      <c r="AD224"/>
    </row>
    <row r="225" spans="14:30" x14ac:dyDescent="0.25">
      <c r="N225"/>
      <c r="Q225"/>
      <c r="S225"/>
      <c r="T225"/>
      <c r="Y225"/>
      <c r="AD225"/>
    </row>
    <row r="226" spans="14:30" x14ac:dyDescent="0.25">
      <c r="N226"/>
      <c r="Q226"/>
      <c r="S226"/>
      <c r="T226"/>
      <c r="Y226"/>
      <c r="AD226"/>
    </row>
    <row r="227" spans="14:30" x14ac:dyDescent="0.25">
      <c r="N227"/>
      <c r="Q227"/>
      <c r="S227"/>
      <c r="T227"/>
      <c r="Y227"/>
      <c r="AD227"/>
    </row>
    <row r="228" spans="14:30" x14ac:dyDescent="0.25">
      <c r="N228"/>
      <c r="Q228"/>
      <c r="S228"/>
      <c r="T228"/>
      <c r="Y228"/>
      <c r="AD228"/>
    </row>
    <row r="229" spans="14:30" x14ac:dyDescent="0.25">
      <c r="N229"/>
      <c r="Q229"/>
      <c r="S229"/>
      <c r="T229"/>
      <c r="Y229"/>
      <c r="AD229"/>
    </row>
    <row r="230" spans="14:30" x14ac:dyDescent="0.25">
      <c r="N230"/>
      <c r="Q230"/>
      <c r="S230"/>
      <c r="T230"/>
      <c r="Y230"/>
      <c r="AD230"/>
    </row>
    <row r="231" spans="14:30" x14ac:dyDescent="0.25">
      <c r="N231"/>
      <c r="Q231"/>
      <c r="S231"/>
      <c r="T231"/>
      <c r="Y231"/>
      <c r="AD231"/>
    </row>
    <row r="232" spans="14:30" x14ac:dyDescent="0.25">
      <c r="N232"/>
      <c r="Q232"/>
      <c r="S232"/>
      <c r="T232"/>
      <c r="Y232"/>
      <c r="AD232"/>
    </row>
    <row r="233" spans="14:30" x14ac:dyDescent="0.25">
      <c r="N233"/>
      <c r="Q233"/>
      <c r="S233"/>
      <c r="T233"/>
      <c r="Y233"/>
      <c r="AD233"/>
    </row>
    <row r="234" spans="14:30" x14ac:dyDescent="0.25">
      <c r="N234"/>
      <c r="Q234"/>
      <c r="S234"/>
      <c r="T234"/>
      <c r="Y234"/>
      <c r="AD234"/>
    </row>
    <row r="235" spans="14:30" x14ac:dyDescent="0.25">
      <c r="N235"/>
      <c r="Q235"/>
      <c r="S235"/>
      <c r="T235"/>
      <c r="Y235"/>
      <c r="AD235"/>
    </row>
    <row r="236" spans="14:30" x14ac:dyDescent="0.25">
      <c r="N236"/>
      <c r="Q236"/>
      <c r="S236"/>
      <c r="T236"/>
      <c r="Y236"/>
      <c r="AD236"/>
    </row>
    <row r="237" spans="14:30" x14ac:dyDescent="0.25">
      <c r="N237"/>
      <c r="Q237"/>
      <c r="S237"/>
      <c r="T237"/>
      <c r="Y237"/>
      <c r="AD237"/>
    </row>
    <row r="238" spans="14:30" x14ac:dyDescent="0.25">
      <c r="N238"/>
      <c r="Q238"/>
      <c r="S238"/>
      <c r="T238"/>
      <c r="Y238"/>
      <c r="AD238"/>
    </row>
    <row r="239" spans="14:30" x14ac:dyDescent="0.25">
      <c r="N239"/>
      <c r="Q239"/>
      <c r="S239"/>
      <c r="T239"/>
      <c r="Y239"/>
      <c r="AD239"/>
    </row>
    <row r="240" spans="14:30" x14ac:dyDescent="0.25">
      <c r="N240"/>
      <c r="Q240"/>
      <c r="S240"/>
      <c r="T240"/>
      <c r="Y240"/>
      <c r="AD240"/>
    </row>
    <row r="241" spans="14:30" x14ac:dyDescent="0.25">
      <c r="N241"/>
      <c r="Q241"/>
      <c r="S241"/>
      <c r="T241"/>
      <c r="Y241"/>
      <c r="AD241"/>
    </row>
    <row r="242" spans="14:30" x14ac:dyDescent="0.25">
      <c r="N242"/>
      <c r="Q242"/>
      <c r="S242"/>
      <c r="T242"/>
      <c r="Y242"/>
      <c r="AD242"/>
    </row>
    <row r="243" spans="14:30" x14ac:dyDescent="0.25">
      <c r="N243"/>
      <c r="Q243"/>
      <c r="S243"/>
      <c r="T243"/>
      <c r="Y243"/>
      <c r="AD243"/>
    </row>
    <row r="244" spans="14:30" x14ac:dyDescent="0.25">
      <c r="N244"/>
      <c r="Q244"/>
      <c r="S244"/>
      <c r="T244"/>
      <c r="Y244"/>
      <c r="AD244"/>
    </row>
    <row r="245" spans="14:30" x14ac:dyDescent="0.25">
      <c r="N245"/>
      <c r="Q245"/>
      <c r="S245"/>
      <c r="T245"/>
      <c r="Y245"/>
      <c r="AD245"/>
    </row>
    <row r="246" spans="14:30" x14ac:dyDescent="0.25">
      <c r="N246"/>
      <c r="Q246"/>
      <c r="S246"/>
      <c r="T246"/>
      <c r="Y246"/>
      <c r="AD246"/>
    </row>
    <row r="247" spans="14:30" x14ac:dyDescent="0.25">
      <c r="N247"/>
      <c r="Q247"/>
      <c r="S247"/>
      <c r="T247"/>
      <c r="Y247"/>
      <c r="AD247"/>
    </row>
    <row r="248" spans="14:30" x14ac:dyDescent="0.25">
      <c r="N248"/>
      <c r="Q248"/>
      <c r="S248"/>
      <c r="T248"/>
      <c r="Y248"/>
      <c r="AD248"/>
    </row>
    <row r="249" spans="14:30" x14ac:dyDescent="0.25">
      <c r="S249"/>
      <c r="T249"/>
      <c r="Y249"/>
      <c r="AD249"/>
    </row>
  </sheetData>
  <mergeCells count="20">
    <mergeCell ref="B126:E127"/>
    <mergeCell ref="G126:J127"/>
    <mergeCell ref="B85:E86"/>
    <mergeCell ref="G85:J86"/>
    <mergeCell ref="L85:O86"/>
    <mergeCell ref="Q85:T86"/>
    <mergeCell ref="V85:Y86"/>
    <mergeCell ref="AA85:AD86"/>
    <mergeCell ref="V3:Y4"/>
    <mergeCell ref="AA3:AD4"/>
    <mergeCell ref="B44:E45"/>
    <mergeCell ref="G44:J45"/>
    <mergeCell ref="L44:O45"/>
    <mergeCell ref="Q44:T45"/>
    <mergeCell ref="V44:Y45"/>
    <mergeCell ref="AA44:AD45"/>
    <mergeCell ref="B3:E4"/>
    <mergeCell ref="G3:J4"/>
    <mergeCell ref="L3:O4"/>
    <mergeCell ref="Q3: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9C34-E74B-4B7F-BA4C-3BD382268F85}">
  <dimension ref="B3:U24"/>
  <sheetViews>
    <sheetView topLeftCell="I1" zoomScale="85" zoomScaleNormal="85" workbookViewId="0">
      <selection activeCell="V6" sqref="V6"/>
    </sheetView>
  </sheetViews>
  <sheetFormatPr baseColWidth="10" defaultRowHeight="15" x14ac:dyDescent="0.25"/>
  <cols>
    <col min="2" max="2" width="3.140625" style="3" bestFit="1" customWidth="1"/>
    <col min="3" max="3" width="38.42578125" style="2" customWidth="1"/>
    <col min="4" max="4" width="13.85546875" style="2" customWidth="1"/>
    <col min="5" max="5" width="3.140625" style="2" bestFit="1" customWidth="1"/>
    <col min="6" max="6" width="35.85546875" style="2" customWidth="1"/>
    <col min="8" max="8" width="26.28515625" customWidth="1"/>
    <col min="9" max="9" width="25.42578125" customWidth="1"/>
    <col min="10" max="10" width="44.7109375" customWidth="1"/>
    <col min="11" max="11" width="5.85546875" bestFit="1" customWidth="1"/>
    <col min="13" max="13" width="34.140625" style="1" customWidth="1"/>
    <col min="14" max="14" width="11.42578125" style="3" customWidth="1"/>
    <col min="16" max="16" width="13.28515625" style="67" bestFit="1" customWidth="1"/>
    <col min="17" max="17" width="3.42578125" bestFit="1" customWidth="1"/>
  </cols>
  <sheetData>
    <row r="3" spans="2:21" x14ac:dyDescent="0.25">
      <c r="B3" s="81" t="s">
        <v>771</v>
      </c>
      <c r="C3" s="81"/>
      <c r="E3" s="86" t="s">
        <v>773</v>
      </c>
      <c r="F3" s="86"/>
      <c r="H3" s="85" t="s">
        <v>763</v>
      </c>
      <c r="I3" s="85"/>
      <c r="J3" s="85"/>
      <c r="K3" s="85"/>
      <c r="M3" s="85" t="s">
        <v>762</v>
      </c>
      <c r="N3" s="85"/>
      <c r="P3" s="84" t="s">
        <v>789</v>
      </c>
      <c r="Q3" s="84"/>
      <c r="S3" s="88" t="s">
        <v>794</v>
      </c>
      <c r="T3" s="88"/>
      <c r="U3" s="1"/>
    </row>
    <row r="4" spans="2:21" x14ac:dyDescent="0.25">
      <c r="B4" s="43" t="s">
        <v>754</v>
      </c>
      <c r="C4" s="44" t="s">
        <v>764</v>
      </c>
      <c r="E4" s="83" t="s">
        <v>754</v>
      </c>
      <c r="F4" s="83" t="s">
        <v>772</v>
      </c>
      <c r="H4" s="79" t="s">
        <v>9</v>
      </c>
      <c r="I4" s="80" t="s">
        <v>0</v>
      </c>
      <c r="J4" s="80" t="s">
        <v>2</v>
      </c>
      <c r="K4" s="79" t="s">
        <v>1</v>
      </c>
      <c r="M4" s="78" t="s">
        <v>790</v>
      </c>
      <c r="N4" s="78" t="s">
        <v>791</v>
      </c>
      <c r="P4" s="13" t="s">
        <v>783</v>
      </c>
      <c r="Q4" s="9" t="s">
        <v>784</v>
      </c>
      <c r="S4" s="88"/>
      <c r="T4" s="88"/>
      <c r="U4" s="1"/>
    </row>
    <row r="5" spans="2:21" ht="45" x14ac:dyDescent="0.25">
      <c r="B5" s="9">
        <v>1</v>
      </c>
      <c r="C5" s="7" t="s">
        <v>768</v>
      </c>
      <c r="E5" s="13">
        <v>1</v>
      </c>
      <c r="F5" s="11" t="s">
        <v>774</v>
      </c>
      <c r="H5" s="56" t="s">
        <v>10</v>
      </c>
      <c r="I5" s="7" t="s">
        <v>11</v>
      </c>
      <c r="J5" s="7" t="s">
        <v>12</v>
      </c>
      <c r="K5" s="14">
        <v>5</v>
      </c>
      <c r="M5" s="63" t="s">
        <v>757</v>
      </c>
      <c r="N5" s="9">
        <v>0</v>
      </c>
      <c r="P5" s="13" t="s">
        <v>1</v>
      </c>
      <c r="Q5" s="9" t="s">
        <v>786</v>
      </c>
      <c r="S5" s="88" t="s">
        <v>795</v>
      </c>
      <c r="T5" s="88"/>
      <c r="U5" s="1"/>
    </row>
    <row r="6" spans="2:21" ht="75" x14ac:dyDescent="0.25">
      <c r="B6" s="9">
        <v>2</v>
      </c>
      <c r="C6" s="7" t="s">
        <v>765</v>
      </c>
      <c r="D6" s="82"/>
      <c r="E6" s="13">
        <v>2</v>
      </c>
      <c r="F6" s="11" t="s">
        <v>775</v>
      </c>
      <c r="H6" s="56"/>
      <c r="I6" s="7" t="s">
        <v>13</v>
      </c>
      <c r="J6" s="7" t="s">
        <v>14</v>
      </c>
      <c r="K6" s="14">
        <v>5</v>
      </c>
      <c r="M6" s="63" t="s">
        <v>758</v>
      </c>
      <c r="N6" s="9">
        <v>0.25</v>
      </c>
      <c r="P6" s="13" t="s">
        <v>787</v>
      </c>
      <c r="Q6" s="9" t="s">
        <v>788</v>
      </c>
      <c r="S6" s="1"/>
      <c r="T6" s="1"/>
    </row>
    <row r="7" spans="2:21" ht="45" x14ac:dyDescent="0.25">
      <c r="B7" s="9">
        <v>3</v>
      </c>
      <c r="C7" s="7" t="s">
        <v>766</v>
      </c>
      <c r="D7" s="82"/>
      <c r="E7" s="13">
        <v>3</v>
      </c>
      <c r="F7" s="11" t="s">
        <v>776</v>
      </c>
      <c r="H7" s="56"/>
      <c r="I7" s="7" t="s">
        <v>15</v>
      </c>
      <c r="J7" s="7" t="s">
        <v>16</v>
      </c>
      <c r="K7" s="14">
        <v>5</v>
      </c>
      <c r="M7" s="63" t="s">
        <v>759</v>
      </c>
      <c r="N7" s="9">
        <v>0.5</v>
      </c>
      <c r="P7" s="7" t="s">
        <v>792</v>
      </c>
      <c r="Q7" s="87" t="s">
        <v>793</v>
      </c>
    </row>
    <row r="8" spans="2:21" ht="45" x14ac:dyDescent="0.25">
      <c r="B8" s="9">
        <v>4</v>
      </c>
      <c r="C8" s="7" t="s">
        <v>767</v>
      </c>
      <c r="D8" s="82"/>
      <c r="E8" s="13">
        <v>4</v>
      </c>
      <c r="F8" s="11" t="s">
        <v>777</v>
      </c>
      <c r="H8" s="56"/>
      <c r="I8" s="7" t="s">
        <v>17</v>
      </c>
      <c r="J8" s="7" t="s">
        <v>18</v>
      </c>
      <c r="K8" s="14">
        <v>5</v>
      </c>
      <c r="M8" s="63" t="s">
        <v>760</v>
      </c>
      <c r="N8" s="9">
        <v>0.75</v>
      </c>
    </row>
    <row r="9" spans="2:21" ht="60" x14ac:dyDescent="0.25">
      <c r="B9" s="9">
        <v>5</v>
      </c>
      <c r="C9" s="7" t="s">
        <v>770</v>
      </c>
      <c r="D9" s="82"/>
      <c r="E9" s="13">
        <v>5</v>
      </c>
      <c r="F9" s="11" t="s">
        <v>778</v>
      </c>
      <c r="H9" s="56" t="s">
        <v>19</v>
      </c>
      <c r="I9" s="7" t="s">
        <v>20</v>
      </c>
      <c r="J9" s="7" t="s">
        <v>21</v>
      </c>
      <c r="K9" s="14">
        <v>7</v>
      </c>
      <c r="M9" s="63" t="s">
        <v>761</v>
      </c>
      <c r="N9" s="9">
        <v>1</v>
      </c>
    </row>
    <row r="10" spans="2:21" ht="60" x14ac:dyDescent="0.25">
      <c r="B10" s="9">
        <v>6</v>
      </c>
      <c r="C10" s="7" t="s">
        <v>769</v>
      </c>
      <c r="D10" s="82"/>
      <c r="E10" s="13">
        <v>6</v>
      </c>
      <c r="F10" s="11" t="s">
        <v>779</v>
      </c>
      <c r="H10" s="56"/>
      <c r="I10" s="7" t="s">
        <v>22</v>
      </c>
      <c r="J10" s="7" t="s">
        <v>23</v>
      </c>
      <c r="K10" s="14">
        <v>8</v>
      </c>
    </row>
    <row r="11" spans="2:21" ht="30" x14ac:dyDescent="0.25">
      <c r="E11" s="13">
        <v>7</v>
      </c>
      <c r="F11" s="11" t="s">
        <v>780</v>
      </c>
      <c r="H11" s="56"/>
      <c r="I11" s="7" t="s">
        <v>24</v>
      </c>
      <c r="J11" s="7" t="s">
        <v>25</v>
      </c>
      <c r="K11" s="14">
        <v>5</v>
      </c>
    </row>
    <row r="12" spans="2:21" ht="45" x14ac:dyDescent="0.25">
      <c r="E12" s="13">
        <v>8</v>
      </c>
      <c r="F12" s="11" t="s">
        <v>781</v>
      </c>
      <c r="H12" s="56"/>
      <c r="I12" s="7" t="s">
        <v>26</v>
      </c>
      <c r="J12" s="7" t="s">
        <v>27</v>
      </c>
      <c r="K12" s="14">
        <v>5</v>
      </c>
    </row>
    <row r="13" spans="2:21" ht="45" x14ac:dyDescent="0.25">
      <c r="E13" s="13">
        <v>9</v>
      </c>
      <c r="F13" s="11" t="s">
        <v>782</v>
      </c>
      <c r="H13" s="56" t="s">
        <v>28</v>
      </c>
      <c r="I13" s="7" t="s">
        <v>29</v>
      </c>
      <c r="J13" s="7" t="s">
        <v>30</v>
      </c>
      <c r="K13" s="14">
        <v>8</v>
      </c>
    </row>
    <row r="14" spans="2:21" ht="45" x14ac:dyDescent="0.25">
      <c r="H14" s="56"/>
      <c r="I14" s="7" t="s">
        <v>31</v>
      </c>
      <c r="J14" s="7" t="s">
        <v>32</v>
      </c>
      <c r="K14" s="14">
        <v>5</v>
      </c>
    </row>
    <row r="15" spans="2:21" ht="45" x14ac:dyDescent="0.25">
      <c r="H15" s="56"/>
      <c r="I15" s="7" t="s">
        <v>33</v>
      </c>
      <c r="J15" s="7" t="s">
        <v>34</v>
      </c>
      <c r="K15" s="14">
        <v>4</v>
      </c>
    </row>
    <row r="16" spans="2:21" ht="45" x14ac:dyDescent="0.25">
      <c r="H16" s="56"/>
      <c r="I16" s="7" t="s">
        <v>35</v>
      </c>
      <c r="J16" s="7" t="s">
        <v>36</v>
      </c>
      <c r="K16" s="14">
        <v>3</v>
      </c>
    </row>
    <row r="17" spans="8:11" ht="45" x14ac:dyDescent="0.25">
      <c r="H17" s="56" t="s">
        <v>37</v>
      </c>
      <c r="I17" s="7" t="s">
        <v>38</v>
      </c>
      <c r="J17" s="7" t="s">
        <v>39</v>
      </c>
      <c r="K17" s="14">
        <v>6</v>
      </c>
    </row>
    <row r="18" spans="8:11" ht="45" x14ac:dyDescent="0.25">
      <c r="H18" s="56"/>
      <c r="I18" s="7" t="s">
        <v>40</v>
      </c>
      <c r="J18" s="7" t="s">
        <v>41</v>
      </c>
      <c r="K18" s="14">
        <v>5</v>
      </c>
    </row>
    <row r="19" spans="8:11" ht="45" x14ac:dyDescent="0.25">
      <c r="H19" s="56"/>
      <c r="I19" s="7" t="s">
        <v>42</v>
      </c>
      <c r="J19" s="7" t="s">
        <v>43</v>
      </c>
      <c r="K19" s="14">
        <v>4</v>
      </c>
    </row>
    <row r="20" spans="8:11" ht="45" x14ac:dyDescent="0.25">
      <c r="H20" s="56"/>
      <c r="I20" s="7" t="s">
        <v>44</v>
      </c>
      <c r="J20" s="7" t="s">
        <v>45</v>
      </c>
      <c r="K20" s="14">
        <v>5</v>
      </c>
    </row>
    <row r="21" spans="8:11" ht="45" x14ac:dyDescent="0.25">
      <c r="H21" s="56" t="s">
        <v>46</v>
      </c>
      <c r="I21" s="7" t="s">
        <v>47</v>
      </c>
      <c r="J21" s="7" t="s">
        <v>48</v>
      </c>
      <c r="K21" s="14">
        <v>3</v>
      </c>
    </row>
    <row r="22" spans="8:11" ht="45" x14ac:dyDescent="0.25">
      <c r="H22" s="56"/>
      <c r="I22" s="7" t="s">
        <v>49</v>
      </c>
      <c r="J22" s="7" t="s">
        <v>50</v>
      </c>
      <c r="K22" s="14">
        <v>4</v>
      </c>
    </row>
    <row r="23" spans="8:11" ht="45" x14ac:dyDescent="0.25">
      <c r="H23" s="56"/>
      <c r="I23" s="7" t="s">
        <v>51</v>
      </c>
      <c r="J23" s="7" t="s">
        <v>52</v>
      </c>
      <c r="K23" s="14">
        <v>4</v>
      </c>
    </row>
    <row r="24" spans="8:11" ht="45" x14ac:dyDescent="0.25">
      <c r="H24" s="56"/>
      <c r="I24" s="7" t="s">
        <v>53</v>
      </c>
      <c r="J24" s="7" t="s">
        <v>54</v>
      </c>
      <c r="K24" s="14">
        <v>4</v>
      </c>
    </row>
  </sheetData>
  <mergeCells count="12">
    <mergeCell ref="P3:Q3"/>
    <mergeCell ref="S3:T4"/>
    <mergeCell ref="S5:T5"/>
    <mergeCell ref="H13:H16"/>
    <mergeCell ref="H17:H20"/>
    <mergeCell ref="H21:H24"/>
    <mergeCell ref="M3:N3"/>
    <mergeCell ref="H3:K3"/>
    <mergeCell ref="B3:C3"/>
    <mergeCell ref="E3:F3"/>
    <mergeCell ref="H5:H8"/>
    <mergeCell ref="H9:H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85E4-51DF-42B2-B591-5CCC2CF8FD68}">
  <dimension ref="B2:D36"/>
  <sheetViews>
    <sheetView topLeftCell="A32" zoomScale="85" zoomScaleNormal="85" workbookViewId="0">
      <selection activeCell="D15" sqref="D15"/>
    </sheetView>
  </sheetViews>
  <sheetFormatPr baseColWidth="10" defaultRowHeight="15" x14ac:dyDescent="0.25"/>
  <cols>
    <col min="2" max="2" width="16.5703125" style="4" customWidth="1"/>
    <col min="3" max="3" width="11.42578125" style="3"/>
    <col min="4" max="4" width="79.7109375" style="2" customWidth="1"/>
  </cols>
  <sheetData>
    <row r="2" spans="2:4" ht="30" x14ac:dyDescent="0.25">
      <c r="B2" s="8" t="s">
        <v>55</v>
      </c>
      <c r="C2" s="47" t="s">
        <v>56</v>
      </c>
      <c r="D2" s="8" t="s">
        <v>59</v>
      </c>
    </row>
    <row r="3" spans="2:4" ht="240" x14ac:dyDescent="0.25">
      <c r="B3" s="13" t="s">
        <v>8</v>
      </c>
      <c r="C3" s="9">
        <v>25.5</v>
      </c>
      <c r="D3" s="7" t="s">
        <v>796</v>
      </c>
    </row>
    <row r="4" spans="2:4" ht="210" x14ac:dyDescent="0.25">
      <c r="B4" s="13" t="s">
        <v>81</v>
      </c>
      <c r="C4" s="9">
        <v>44.5</v>
      </c>
      <c r="D4" s="7" t="s">
        <v>797</v>
      </c>
    </row>
    <row r="5" spans="2:4" ht="210" x14ac:dyDescent="0.25">
      <c r="B5" s="13" t="s">
        <v>102</v>
      </c>
      <c r="C5" s="9">
        <v>72.5</v>
      </c>
      <c r="D5" s="7" t="s">
        <v>798</v>
      </c>
    </row>
    <row r="6" spans="2:4" ht="195" x14ac:dyDescent="0.25">
      <c r="B6" s="13" t="s">
        <v>123</v>
      </c>
      <c r="C6" s="9">
        <v>35</v>
      </c>
      <c r="D6" s="7" t="s">
        <v>799</v>
      </c>
    </row>
    <row r="7" spans="2:4" ht="210" x14ac:dyDescent="0.25">
      <c r="B7" s="13" t="s">
        <v>164</v>
      </c>
      <c r="C7" s="9">
        <v>55.25</v>
      </c>
      <c r="D7" s="7" t="s">
        <v>165</v>
      </c>
    </row>
    <row r="8" spans="2:4" ht="285" x14ac:dyDescent="0.25">
      <c r="B8" s="13" t="s">
        <v>166</v>
      </c>
      <c r="C8" s="9">
        <v>39.25</v>
      </c>
      <c r="D8" s="7" t="s">
        <v>800</v>
      </c>
    </row>
    <row r="9" spans="2:4" ht="180" x14ac:dyDescent="0.25">
      <c r="B9" s="13" t="s">
        <v>188</v>
      </c>
      <c r="C9" s="9"/>
      <c r="D9" s="7" t="s">
        <v>187</v>
      </c>
    </row>
    <row r="10" spans="2:4" ht="210" x14ac:dyDescent="0.25">
      <c r="B10" s="13" t="s">
        <v>209</v>
      </c>
      <c r="C10" s="9">
        <v>67</v>
      </c>
      <c r="D10" s="7" t="s">
        <v>801</v>
      </c>
    </row>
    <row r="11" spans="2:4" ht="210" x14ac:dyDescent="0.25">
      <c r="B11" s="13" t="s">
        <v>230</v>
      </c>
      <c r="C11" s="9">
        <v>70.75</v>
      </c>
      <c r="D11" s="7" t="s">
        <v>251</v>
      </c>
    </row>
    <row r="12" spans="2:4" ht="255" x14ac:dyDescent="0.25">
      <c r="B12" s="13" t="s">
        <v>272</v>
      </c>
      <c r="C12" s="9">
        <v>20</v>
      </c>
      <c r="D12" s="7" t="s">
        <v>802</v>
      </c>
    </row>
    <row r="13" spans="2:4" ht="270" x14ac:dyDescent="0.25">
      <c r="B13" s="13" t="s">
        <v>311</v>
      </c>
      <c r="C13" s="9">
        <v>73.5</v>
      </c>
      <c r="D13" s="7" t="s">
        <v>310</v>
      </c>
    </row>
    <row r="14" spans="2:4" ht="345" x14ac:dyDescent="0.25">
      <c r="B14" s="13" t="s">
        <v>312</v>
      </c>
      <c r="C14" s="9">
        <v>12.25</v>
      </c>
      <c r="D14" s="7" t="s">
        <v>333</v>
      </c>
    </row>
    <row r="15" spans="2:4" ht="300" x14ac:dyDescent="0.25">
      <c r="B15" s="13" t="s">
        <v>334</v>
      </c>
      <c r="C15" s="9">
        <v>95.25</v>
      </c>
      <c r="D15" s="7" t="s">
        <v>355</v>
      </c>
    </row>
    <row r="16" spans="2:4" ht="315" x14ac:dyDescent="0.25">
      <c r="B16" s="13" t="s">
        <v>377</v>
      </c>
      <c r="C16" s="9">
        <v>36.25</v>
      </c>
      <c r="D16" s="7" t="s">
        <v>378</v>
      </c>
    </row>
    <row r="17" spans="2:4" ht="330" x14ac:dyDescent="0.25">
      <c r="B17" s="13" t="s">
        <v>379</v>
      </c>
      <c r="C17" s="9">
        <v>23.5</v>
      </c>
      <c r="D17" s="7" t="s">
        <v>398</v>
      </c>
    </row>
    <row r="18" spans="2:4" ht="315" x14ac:dyDescent="0.25">
      <c r="B18" s="13" t="s">
        <v>419</v>
      </c>
      <c r="C18" s="9">
        <v>35.5</v>
      </c>
      <c r="D18" s="7" t="s">
        <v>420</v>
      </c>
    </row>
    <row r="19" spans="2:4" ht="300" x14ac:dyDescent="0.25">
      <c r="B19" s="13" t="s">
        <v>421</v>
      </c>
      <c r="C19" s="9">
        <v>95.25</v>
      </c>
      <c r="D19" s="7" t="s">
        <v>355</v>
      </c>
    </row>
    <row r="20" spans="2:4" ht="315" x14ac:dyDescent="0.25">
      <c r="B20" s="13" t="s">
        <v>442</v>
      </c>
      <c r="C20" s="9">
        <v>18.75</v>
      </c>
      <c r="D20" s="7" t="s">
        <v>443</v>
      </c>
    </row>
    <row r="21" spans="2:4" ht="315" x14ac:dyDescent="0.25">
      <c r="B21" s="13" t="s">
        <v>461</v>
      </c>
      <c r="C21" s="9">
        <v>9.25</v>
      </c>
      <c r="D21" s="7" t="s">
        <v>462</v>
      </c>
    </row>
    <row r="22" spans="2:4" ht="255" x14ac:dyDescent="0.25">
      <c r="B22" s="13" t="s">
        <v>475</v>
      </c>
      <c r="C22" s="9">
        <v>27.75</v>
      </c>
      <c r="D22" s="7" t="s">
        <v>488</v>
      </c>
    </row>
    <row r="23" spans="2:4" ht="255" x14ac:dyDescent="0.25">
      <c r="B23" s="13" t="s">
        <v>489</v>
      </c>
      <c r="C23" s="9">
        <v>34.25</v>
      </c>
      <c r="D23" s="7" t="s">
        <v>506</v>
      </c>
    </row>
    <row r="24" spans="2:4" ht="360" x14ac:dyDescent="0.25">
      <c r="B24" s="13" t="s">
        <v>507</v>
      </c>
      <c r="C24" s="9">
        <v>50.75</v>
      </c>
      <c r="D24" s="7" t="s">
        <v>508</v>
      </c>
    </row>
    <row r="25" spans="2:4" ht="330" x14ac:dyDescent="0.25">
      <c r="B25" s="13" t="s">
        <v>529</v>
      </c>
      <c r="C25" s="9">
        <v>25.5</v>
      </c>
      <c r="D25" s="7" t="s">
        <v>550</v>
      </c>
    </row>
    <row r="26" spans="2:4" ht="270" x14ac:dyDescent="0.25">
      <c r="B26" s="13" t="s">
        <v>551</v>
      </c>
      <c r="C26" s="9">
        <v>4.75</v>
      </c>
      <c r="D26" s="7" t="s">
        <v>552</v>
      </c>
    </row>
    <row r="27" spans="2:4" ht="285" x14ac:dyDescent="0.25">
      <c r="B27" s="13" t="s">
        <v>571</v>
      </c>
      <c r="C27" s="9">
        <v>43.25</v>
      </c>
      <c r="D27" s="7" t="s">
        <v>588</v>
      </c>
    </row>
    <row r="28" spans="2:4" ht="285" x14ac:dyDescent="0.25">
      <c r="B28" s="13" t="s">
        <v>589</v>
      </c>
      <c r="C28" s="9">
        <v>22.25</v>
      </c>
      <c r="D28" s="7" t="s">
        <v>604</v>
      </c>
    </row>
    <row r="29" spans="2:4" ht="300" x14ac:dyDescent="0.25">
      <c r="B29" s="13" t="s">
        <v>605</v>
      </c>
      <c r="C29" s="9">
        <v>29.75</v>
      </c>
      <c r="D29" s="7" t="s">
        <v>620</v>
      </c>
    </row>
    <row r="30" spans="2:4" ht="315" x14ac:dyDescent="0.25">
      <c r="B30" s="13" t="s">
        <v>621</v>
      </c>
      <c r="C30" s="9">
        <v>28.75</v>
      </c>
      <c r="D30" s="7" t="s">
        <v>622</v>
      </c>
    </row>
    <row r="31" spans="2:4" ht="315" x14ac:dyDescent="0.25">
      <c r="B31" s="13" t="s">
        <v>637</v>
      </c>
      <c r="C31" s="9">
        <v>33.25</v>
      </c>
      <c r="D31" s="7" t="s">
        <v>636</v>
      </c>
    </row>
    <row r="32" spans="2:4" ht="315" x14ac:dyDescent="0.25">
      <c r="B32" s="13" t="s">
        <v>653</v>
      </c>
      <c r="C32" s="9">
        <v>48.5</v>
      </c>
      <c r="D32" s="7" t="s">
        <v>671</v>
      </c>
    </row>
    <row r="33" spans="2:4" ht="300" x14ac:dyDescent="0.25">
      <c r="B33" s="13" t="s">
        <v>688</v>
      </c>
      <c r="C33" s="9">
        <v>16.75</v>
      </c>
      <c r="D33" s="7" t="s">
        <v>689</v>
      </c>
    </row>
    <row r="34" spans="2:4" ht="345" x14ac:dyDescent="0.25">
      <c r="B34" s="13" t="s">
        <v>700</v>
      </c>
      <c r="C34" s="9">
        <v>57.5</v>
      </c>
      <c r="D34" s="7" t="s">
        <v>719</v>
      </c>
    </row>
    <row r="35" spans="2:4" ht="315" x14ac:dyDescent="0.25">
      <c r="B35" s="13" t="s">
        <v>720</v>
      </c>
      <c r="C35" s="9">
        <v>13.25</v>
      </c>
      <c r="D35" s="7" t="s">
        <v>729</v>
      </c>
    </row>
    <row r="36" spans="2:4" ht="409.5" x14ac:dyDescent="0.25">
      <c r="B36" s="13" t="s">
        <v>730</v>
      </c>
      <c r="C36" s="9">
        <v>28.25</v>
      </c>
      <c r="D36" s="7" t="s">
        <v>751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7D5C-9B78-40A2-B8FB-6F0451AFAAA2}">
  <dimension ref="B1:AO24"/>
  <sheetViews>
    <sheetView topLeftCell="A14" zoomScale="85" zoomScaleNormal="85" workbookViewId="0">
      <selection activeCell="B26" sqref="B26"/>
    </sheetView>
  </sheetViews>
  <sheetFormatPr baseColWidth="10" defaultRowHeight="15" x14ac:dyDescent="0.25"/>
  <cols>
    <col min="1" max="1" width="5.140625" customWidth="1"/>
    <col min="2" max="2" width="34.140625" customWidth="1"/>
    <col min="3" max="3" width="59.42578125" style="70" bestFit="1" customWidth="1"/>
    <col min="4" max="4" width="5.85546875" bestFit="1" customWidth="1"/>
    <col min="5" max="5" width="7.28515625" bestFit="1" customWidth="1"/>
    <col min="6" max="6" width="13.42578125" style="67" bestFit="1" customWidth="1"/>
    <col min="7" max="7" width="10.140625" customWidth="1"/>
    <col min="9" max="9" width="7" bestFit="1" customWidth="1"/>
    <col min="10" max="10" width="8.28515625" bestFit="1" customWidth="1"/>
    <col min="11" max="11" width="8.42578125" bestFit="1" customWidth="1"/>
    <col min="12" max="12" width="10.5703125" bestFit="1" customWidth="1"/>
    <col min="13" max="13" width="8.42578125" bestFit="1" customWidth="1"/>
    <col min="14" max="14" width="7.85546875" bestFit="1" customWidth="1"/>
    <col min="15" max="15" width="16.5703125" bestFit="1" customWidth="1"/>
    <col min="16" max="16" width="10.28515625" bestFit="1" customWidth="1"/>
    <col min="17" max="18" width="10.85546875" bestFit="1" customWidth="1"/>
    <col min="19" max="19" width="12.85546875" bestFit="1" customWidth="1"/>
    <col min="20" max="20" width="7" bestFit="1" customWidth="1"/>
    <col min="21" max="21" width="11.42578125" bestFit="1" customWidth="1"/>
    <col min="22" max="22" width="8.140625" bestFit="1" customWidth="1"/>
    <col min="23" max="23" width="8.85546875" bestFit="1" customWidth="1"/>
    <col min="24" max="24" width="10.5703125" bestFit="1" customWidth="1"/>
    <col min="25" max="25" width="12.85546875" bestFit="1" customWidth="1"/>
    <col min="26" max="26" width="6" bestFit="1" customWidth="1"/>
    <col min="27" max="27" width="12.5703125" bestFit="1" customWidth="1"/>
    <col min="28" max="28" width="7" bestFit="1" customWidth="1"/>
    <col min="29" max="29" width="7.28515625" bestFit="1" customWidth="1"/>
    <col min="30" max="30" width="8.28515625" bestFit="1" customWidth="1"/>
    <col min="31" max="31" width="19.7109375" bestFit="1" customWidth="1"/>
    <col min="32" max="32" width="6" bestFit="1" customWidth="1"/>
    <col min="33" max="33" width="9.28515625" bestFit="1" customWidth="1"/>
    <col min="34" max="34" width="9.140625" bestFit="1" customWidth="1"/>
    <col min="35" max="35" width="8.28515625" bestFit="1" customWidth="1"/>
    <col min="36" max="36" width="13.140625" bestFit="1" customWidth="1"/>
    <col min="37" max="37" width="11.5703125" bestFit="1" customWidth="1"/>
    <col min="38" max="38" width="9.5703125" bestFit="1" customWidth="1"/>
    <col min="39" max="39" width="10.42578125" bestFit="1" customWidth="1"/>
    <col min="40" max="40" width="9.140625" bestFit="1" customWidth="1"/>
    <col min="41" max="41" width="6.140625" bestFit="1" customWidth="1"/>
  </cols>
  <sheetData>
    <row r="1" spans="2:41" ht="15.75" thickBot="1" x14ac:dyDescent="0.3"/>
    <row r="2" spans="2:41" ht="15.75" thickBot="1" x14ac:dyDescent="0.3">
      <c r="B2" s="130" t="s">
        <v>822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2"/>
    </row>
    <row r="3" spans="2:41" s="91" customFormat="1" ht="41.25" thickBot="1" x14ac:dyDescent="0.3">
      <c r="B3" s="108" t="s">
        <v>9</v>
      </c>
      <c r="C3" s="107" t="s">
        <v>0</v>
      </c>
      <c r="D3" s="108" t="s">
        <v>1</v>
      </c>
      <c r="E3" s="109" t="s">
        <v>8</v>
      </c>
      <c r="F3" s="110" t="s">
        <v>836</v>
      </c>
      <c r="G3" s="110" t="s">
        <v>102</v>
      </c>
      <c r="H3" s="110" t="s">
        <v>123</v>
      </c>
      <c r="I3" s="110" t="s">
        <v>164</v>
      </c>
      <c r="J3" s="110" t="s">
        <v>166</v>
      </c>
      <c r="K3" s="110" t="s">
        <v>188</v>
      </c>
      <c r="L3" s="110" t="s">
        <v>209</v>
      </c>
      <c r="M3" s="110" t="s">
        <v>230</v>
      </c>
      <c r="N3" s="110" t="s">
        <v>252</v>
      </c>
      <c r="O3" s="110" t="s">
        <v>272</v>
      </c>
      <c r="P3" s="110" t="s">
        <v>289</v>
      </c>
      <c r="Q3" s="110" t="s">
        <v>312</v>
      </c>
      <c r="R3" s="110" t="s">
        <v>334</v>
      </c>
      <c r="S3" s="110" t="s">
        <v>356</v>
      </c>
      <c r="T3" s="110" t="s">
        <v>805</v>
      </c>
      <c r="U3" s="110" t="s">
        <v>806</v>
      </c>
      <c r="V3" s="110" t="s">
        <v>421</v>
      </c>
      <c r="W3" s="110" t="s">
        <v>807</v>
      </c>
      <c r="X3" s="110" t="s">
        <v>461</v>
      </c>
      <c r="Y3" s="110" t="s">
        <v>808</v>
      </c>
      <c r="Z3" s="110" t="s">
        <v>809</v>
      </c>
      <c r="AA3" s="110" t="s">
        <v>810</v>
      </c>
      <c r="AB3" s="110" t="s">
        <v>811</v>
      </c>
      <c r="AC3" s="110" t="s">
        <v>812</v>
      </c>
      <c r="AD3" s="110" t="s">
        <v>813</v>
      </c>
      <c r="AE3" s="110" t="s">
        <v>589</v>
      </c>
      <c r="AF3" s="110" t="s">
        <v>814</v>
      </c>
      <c r="AG3" s="110" t="s">
        <v>815</v>
      </c>
      <c r="AH3" s="110" t="s">
        <v>637</v>
      </c>
      <c r="AI3" s="110" t="s">
        <v>816</v>
      </c>
      <c r="AJ3" s="110" t="s">
        <v>817</v>
      </c>
      <c r="AK3" s="110" t="s">
        <v>818</v>
      </c>
      <c r="AL3" s="110" t="s">
        <v>819</v>
      </c>
      <c r="AM3" s="110" t="s">
        <v>820</v>
      </c>
      <c r="AN3" s="110" t="s">
        <v>821</v>
      </c>
      <c r="AO3" s="117" t="s">
        <v>803</v>
      </c>
    </row>
    <row r="4" spans="2:41" x14ac:dyDescent="0.25">
      <c r="B4" s="113" t="s">
        <v>10</v>
      </c>
      <c r="C4" s="99" t="s">
        <v>11</v>
      </c>
      <c r="D4" s="114">
        <v>5</v>
      </c>
      <c r="E4" s="100">
        <v>0.25</v>
      </c>
      <c r="F4" s="101">
        <v>0.25</v>
      </c>
      <c r="G4" s="102">
        <v>0.5</v>
      </c>
      <c r="H4" s="103">
        <v>0.25</v>
      </c>
      <c r="I4" s="102">
        <v>0.5</v>
      </c>
      <c r="J4" s="103">
        <v>0.25</v>
      </c>
      <c r="K4" s="102">
        <v>0.5</v>
      </c>
      <c r="L4" s="102">
        <v>0.5</v>
      </c>
      <c r="M4" s="102">
        <v>0.5</v>
      </c>
      <c r="N4" s="104">
        <v>0</v>
      </c>
      <c r="O4" s="104">
        <v>0</v>
      </c>
      <c r="P4" s="104">
        <v>0</v>
      </c>
      <c r="Q4" s="104">
        <v>0</v>
      </c>
      <c r="R4" s="105">
        <v>1</v>
      </c>
      <c r="S4" s="104">
        <v>0</v>
      </c>
      <c r="T4" s="104">
        <v>0</v>
      </c>
      <c r="U4" s="103">
        <v>0.25</v>
      </c>
      <c r="V4" s="105">
        <v>1</v>
      </c>
      <c r="W4" s="103">
        <v>0.25</v>
      </c>
      <c r="X4" s="104">
        <v>0</v>
      </c>
      <c r="Y4" s="103">
        <v>0.25</v>
      </c>
      <c r="Z4" s="103">
        <v>0.25</v>
      </c>
      <c r="AA4" s="103">
        <v>0.25</v>
      </c>
      <c r="AB4" s="106">
        <v>0.75</v>
      </c>
      <c r="AC4" s="104">
        <v>0</v>
      </c>
      <c r="AD4" s="106">
        <v>0.75</v>
      </c>
      <c r="AE4" s="104">
        <v>0</v>
      </c>
      <c r="AF4" s="104">
        <v>0</v>
      </c>
      <c r="AG4" s="102">
        <v>0.5</v>
      </c>
      <c r="AH4" s="106">
        <v>0.75</v>
      </c>
      <c r="AI4" s="106">
        <v>0.75</v>
      </c>
      <c r="AJ4" s="104">
        <v>0</v>
      </c>
      <c r="AK4" s="104">
        <v>0</v>
      </c>
      <c r="AL4" s="105">
        <v>1</v>
      </c>
      <c r="AM4" s="104">
        <v>0</v>
      </c>
      <c r="AN4" s="103">
        <v>0.25</v>
      </c>
      <c r="AO4" s="128">
        <f>AVERAGE(E4:AN4)</f>
        <v>0.31944444444444442</v>
      </c>
    </row>
    <row r="5" spans="2:41" x14ac:dyDescent="0.25">
      <c r="B5" s="111"/>
      <c r="C5" s="97" t="s">
        <v>13</v>
      </c>
      <c r="D5" s="115">
        <v>5</v>
      </c>
      <c r="E5" s="92">
        <v>0.25</v>
      </c>
      <c r="F5" s="89">
        <v>0.5</v>
      </c>
      <c r="G5" s="22">
        <v>0.5</v>
      </c>
      <c r="H5" s="5">
        <v>0.25</v>
      </c>
      <c r="I5" s="22">
        <v>0.5</v>
      </c>
      <c r="J5" s="5">
        <v>0.25</v>
      </c>
      <c r="K5" s="22">
        <v>0.5</v>
      </c>
      <c r="L5" s="22">
        <v>0.5</v>
      </c>
      <c r="M5" s="22">
        <v>0.5</v>
      </c>
      <c r="N5" s="23">
        <v>0</v>
      </c>
      <c r="O5" s="5">
        <v>0.25</v>
      </c>
      <c r="P5" s="23">
        <v>0</v>
      </c>
      <c r="Q5" s="23">
        <v>0</v>
      </c>
      <c r="R5" s="26">
        <v>1</v>
      </c>
      <c r="S5" s="23">
        <v>0</v>
      </c>
      <c r="T5" s="23">
        <v>0</v>
      </c>
      <c r="U5" s="5">
        <v>0.25</v>
      </c>
      <c r="V5" s="26">
        <v>1</v>
      </c>
      <c r="W5" s="23">
        <v>0</v>
      </c>
      <c r="X5" s="23">
        <v>0</v>
      </c>
      <c r="Y5" s="5">
        <v>0.25</v>
      </c>
      <c r="Z5" s="23">
        <v>0</v>
      </c>
      <c r="AA5" s="22">
        <v>0.5</v>
      </c>
      <c r="AB5" s="5">
        <v>0.25</v>
      </c>
      <c r="AC5" s="23">
        <v>0</v>
      </c>
      <c r="AD5" s="22">
        <v>0.5</v>
      </c>
      <c r="AE5" s="5">
        <v>0.25</v>
      </c>
      <c r="AF5" s="5">
        <v>0.25</v>
      </c>
      <c r="AG5" s="5">
        <v>0.25</v>
      </c>
      <c r="AH5" s="22">
        <v>0.5</v>
      </c>
      <c r="AI5" s="22">
        <v>0.5</v>
      </c>
      <c r="AJ5" s="23">
        <v>0</v>
      </c>
      <c r="AK5" s="23">
        <v>0</v>
      </c>
      <c r="AL5" s="20">
        <v>0.75</v>
      </c>
      <c r="AM5" s="23">
        <v>0</v>
      </c>
      <c r="AN5" s="22">
        <v>0.5</v>
      </c>
      <c r="AO5" s="129">
        <f t="shared" ref="AO5:AO23" si="0">AVERAGE(E5:AN5)</f>
        <v>0.2986111111111111</v>
      </c>
    </row>
    <row r="6" spans="2:41" x14ac:dyDescent="0.25">
      <c r="B6" s="111"/>
      <c r="C6" s="97" t="s">
        <v>15</v>
      </c>
      <c r="D6" s="115">
        <v>5</v>
      </c>
      <c r="E6" s="93">
        <v>0</v>
      </c>
      <c r="F6" s="17">
        <v>0</v>
      </c>
      <c r="G6" s="23">
        <v>0</v>
      </c>
      <c r="H6" s="23">
        <v>0</v>
      </c>
      <c r="I6" s="5">
        <v>0.25</v>
      </c>
      <c r="J6" s="5">
        <v>0.25</v>
      </c>
      <c r="K6" s="5">
        <v>0.25</v>
      </c>
      <c r="L6" s="5">
        <v>0.25</v>
      </c>
      <c r="M6" s="5">
        <v>0.25</v>
      </c>
      <c r="N6" s="23">
        <v>0</v>
      </c>
      <c r="O6" s="23">
        <v>0</v>
      </c>
      <c r="P6" s="22">
        <v>0.5</v>
      </c>
      <c r="Q6" s="23">
        <v>0</v>
      </c>
      <c r="R6" s="26">
        <v>1</v>
      </c>
      <c r="S6" s="23">
        <v>0</v>
      </c>
      <c r="T6" s="23">
        <v>0</v>
      </c>
      <c r="U6" s="5">
        <v>0.25</v>
      </c>
      <c r="V6" s="26">
        <v>1</v>
      </c>
      <c r="W6" s="23">
        <v>0</v>
      </c>
      <c r="X6" s="23">
        <v>0</v>
      </c>
      <c r="Y6" s="5">
        <v>0.25</v>
      </c>
      <c r="Z6" s="5">
        <v>0.25</v>
      </c>
      <c r="AA6" s="5">
        <v>0.25</v>
      </c>
      <c r="AB6" s="23">
        <v>0</v>
      </c>
      <c r="AC6" s="23">
        <v>0</v>
      </c>
      <c r="AD6" s="23">
        <v>0</v>
      </c>
      <c r="AE6" s="23">
        <v>0</v>
      </c>
      <c r="AF6" s="23">
        <v>0</v>
      </c>
      <c r="AG6" s="23">
        <v>0</v>
      </c>
      <c r="AH6" s="23">
        <v>0</v>
      </c>
      <c r="AI6" s="23">
        <v>0</v>
      </c>
      <c r="AJ6" s="23">
        <v>0</v>
      </c>
      <c r="AK6" s="23">
        <v>0</v>
      </c>
      <c r="AL6" s="23">
        <v>0</v>
      </c>
      <c r="AM6" s="23">
        <v>0</v>
      </c>
      <c r="AN6" s="23">
        <v>0</v>
      </c>
      <c r="AO6" s="129">
        <f t="shared" si="0"/>
        <v>0.13194444444444445</v>
      </c>
    </row>
    <row r="7" spans="2:41" x14ac:dyDescent="0.25">
      <c r="B7" s="111"/>
      <c r="C7" s="97" t="s">
        <v>17</v>
      </c>
      <c r="D7" s="115">
        <v>5</v>
      </c>
      <c r="E7" s="92">
        <v>0.25</v>
      </c>
      <c r="F7" s="6">
        <v>0.25</v>
      </c>
      <c r="G7" s="5">
        <v>0.25</v>
      </c>
      <c r="H7" s="5">
        <v>0.25</v>
      </c>
      <c r="I7" s="5">
        <v>0.25</v>
      </c>
      <c r="J7" s="5">
        <v>0.25</v>
      </c>
      <c r="K7" s="5">
        <v>0.25</v>
      </c>
      <c r="L7" s="22">
        <v>0.5</v>
      </c>
      <c r="M7" s="22">
        <v>0.5</v>
      </c>
      <c r="N7" s="5">
        <v>0.25</v>
      </c>
      <c r="O7" s="5">
        <v>0.25</v>
      </c>
      <c r="P7" s="20">
        <v>0.75</v>
      </c>
      <c r="Q7" s="23">
        <v>0</v>
      </c>
      <c r="R7" s="26">
        <v>1</v>
      </c>
      <c r="S7" s="23">
        <v>0</v>
      </c>
      <c r="T7" s="23">
        <v>0</v>
      </c>
      <c r="U7" s="23">
        <v>0</v>
      </c>
      <c r="V7" s="26">
        <v>1</v>
      </c>
      <c r="W7" s="23">
        <v>0</v>
      </c>
      <c r="X7" s="23">
        <v>0</v>
      </c>
      <c r="Y7" s="23">
        <v>0</v>
      </c>
      <c r="Z7" s="26">
        <v>1</v>
      </c>
      <c r="AA7" s="22">
        <v>0.5</v>
      </c>
      <c r="AB7" s="23">
        <v>0</v>
      </c>
      <c r="AC7" s="23">
        <v>0</v>
      </c>
      <c r="AD7" s="5">
        <v>0.25</v>
      </c>
      <c r="AE7" s="23">
        <v>0</v>
      </c>
      <c r="AF7" s="23">
        <v>0</v>
      </c>
      <c r="AG7" s="23">
        <v>0</v>
      </c>
      <c r="AH7" s="5">
        <v>0.25</v>
      </c>
      <c r="AI7" s="22">
        <v>0.5</v>
      </c>
      <c r="AJ7" s="23">
        <v>0</v>
      </c>
      <c r="AK7" s="23">
        <v>0</v>
      </c>
      <c r="AL7" s="22">
        <v>0.5</v>
      </c>
      <c r="AM7" s="23">
        <v>0</v>
      </c>
      <c r="AN7" s="22">
        <v>0.5</v>
      </c>
      <c r="AO7" s="129">
        <f t="shared" si="0"/>
        <v>0.2638888888888889</v>
      </c>
    </row>
    <row r="8" spans="2:41" x14ac:dyDescent="0.25">
      <c r="B8" s="111" t="s">
        <v>19</v>
      </c>
      <c r="C8" s="97" t="s">
        <v>20</v>
      </c>
      <c r="D8" s="115">
        <v>7</v>
      </c>
      <c r="E8" s="94">
        <v>0.75</v>
      </c>
      <c r="F8" s="90">
        <v>1</v>
      </c>
      <c r="G8" s="26">
        <v>1</v>
      </c>
      <c r="H8" s="20">
        <v>0.75</v>
      </c>
      <c r="I8" s="26">
        <v>1</v>
      </c>
      <c r="J8" s="22">
        <v>0.5</v>
      </c>
      <c r="K8" s="26">
        <v>1</v>
      </c>
      <c r="L8" s="26">
        <v>1</v>
      </c>
      <c r="M8" s="26">
        <v>1</v>
      </c>
      <c r="N8" s="5">
        <v>0.25</v>
      </c>
      <c r="O8" s="22">
        <v>0.5</v>
      </c>
      <c r="P8" s="26">
        <v>1</v>
      </c>
      <c r="Q8" s="23">
        <v>0</v>
      </c>
      <c r="R8" s="26">
        <v>1</v>
      </c>
      <c r="S8" s="5">
        <v>0.25</v>
      </c>
      <c r="T8" s="5">
        <v>0.25</v>
      </c>
      <c r="U8" s="5">
        <v>0.25</v>
      </c>
      <c r="V8" s="26">
        <v>1</v>
      </c>
      <c r="W8" s="23">
        <v>0</v>
      </c>
      <c r="X8" s="23">
        <v>0</v>
      </c>
      <c r="Y8" s="23">
        <v>0</v>
      </c>
      <c r="Z8" s="26">
        <v>1</v>
      </c>
      <c r="AA8" s="20">
        <v>0.75</v>
      </c>
      <c r="AB8" s="22">
        <v>0.5</v>
      </c>
      <c r="AC8" s="5">
        <v>0.25</v>
      </c>
      <c r="AD8" s="20">
        <v>0.75</v>
      </c>
      <c r="AE8" s="5">
        <v>0.25</v>
      </c>
      <c r="AF8" s="20">
        <v>0.75</v>
      </c>
      <c r="AG8" s="20">
        <v>0.75</v>
      </c>
      <c r="AH8" s="20">
        <v>0.75</v>
      </c>
      <c r="AI8" s="20">
        <v>0.75</v>
      </c>
      <c r="AJ8" s="23">
        <v>0</v>
      </c>
      <c r="AK8" s="5">
        <v>0.25</v>
      </c>
      <c r="AL8" s="20">
        <v>0.75</v>
      </c>
      <c r="AM8" s="5">
        <v>0.25</v>
      </c>
      <c r="AN8" s="22">
        <v>0.5</v>
      </c>
      <c r="AO8" s="129">
        <f t="shared" si="0"/>
        <v>0.57638888888888884</v>
      </c>
    </row>
    <row r="9" spans="2:41" x14ac:dyDescent="0.25">
      <c r="B9" s="111"/>
      <c r="C9" s="97" t="s">
        <v>22</v>
      </c>
      <c r="D9" s="115">
        <v>8</v>
      </c>
      <c r="E9" s="93">
        <v>0</v>
      </c>
      <c r="F9" s="17">
        <v>0</v>
      </c>
      <c r="G9" s="26">
        <v>1</v>
      </c>
      <c r="H9" s="5">
        <v>0.25</v>
      </c>
      <c r="I9" s="22">
        <v>0.5</v>
      </c>
      <c r="J9" s="22">
        <v>0.5</v>
      </c>
      <c r="K9" s="22">
        <v>0.5</v>
      </c>
      <c r="L9" s="20">
        <v>0.75</v>
      </c>
      <c r="M9" s="26">
        <v>1</v>
      </c>
      <c r="N9" s="23">
        <v>0</v>
      </c>
      <c r="O9" s="23">
        <v>0</v>
      </c>
      <c r="P9" s="26">
        <v>1</v>
      </c>
      <c r="Q9" s="5">
        <v>0.25</v>
      </c>
      <c r="R9" s="26">
        <v>1</v>
      </c>
      <c r="S9" s="22">
        <v>0.5</v>
      </c>
      <c r="T9" s="23">
        <v>0</v>
      </c>
      <c r="U9" s="20">
        <v>0.75</v>
      </c>
      <c r="V9" s="26">
        <v>1</v>
      </c>
      <c r="W9" s="5">
        <v>0.25</v>
      </c>
      <c r="X9" s="5">
        <v>0.25</v>
      </c>
      <c r="Y9" s="22">
        <v>0.5</v>
      </c>
      <c r="Z9" s="22">
        <v>0.5</v>
      </c>
      <c r="AA9" s="5">
        <v>0.25</v>
      </c>
      <c r="AB9" s="23">
        <v>0</v>
      </c>
      <c r="AC9" s="23">
        <v>0</v>
      </c>
      <c r="AD9" s="23">
        <v>0</v>
      </c>
      <c r="AE9" s="23">
        <v>0</v>
      </c>
      <c r="AF9" s="23">
        <v>0</v>
      </c>
      <c r="AG9" s="23">
        <v>0</v>
      </c>
      <c r="AH9" s="23">
        <v>0</v>
      </c>
      <c r="AI9" s="5">
        <v>0.25</v>
      </c>
      <c r="AJ9" s="23">
        <v>0</v>
      </c>
      <c r="AK9" s="23">
        <v>0</v>
      </c>
      <c r="AL9" s="23">
        <v>0</v>
      </c>
      <c r="AM9" s="23">
        <v>0</v>
      </c>
      <c r="AN9" s="5">
        <v>0.25</v>
      </c>
      <c r="AO9" s="129">
        <f t="shared" si="0"/>
        <v>0.3125</v>
      </c>
    </row>
    <row r="10" spans="2:41" x14ac:dyDescent="0.25">
      <c r="B10" s="111"/>
      <c r="C10" s="97" t="s">
        <v>24</v>
      </c>
      <c r="D10" s="115">
        <v>5</v>
      </c>
      <c r="E10" s="93">
        <v>0</v>
      </c>
      <c r="F10" s="17">
        <v>0</v>
      </c>
      <c r="G10" s="26">
        <v>1</v>
      </c>
      <c r="H10" s="5">
        <v>0.25</v>
      </c>
      <c r="I10" s="5">
        <v>0.25</v>
      </c>
      <c r="J10" s="5">
        <v>0.25</v>
      </c>
      <c r="K10" s="5">
        <v>0.25</v>
      </c>
      <c r="L10" s="5">
        <v>0.25</v>
      </c>
      <c r="M10" s="22">
        <v>0.5</v>
      </c>
      <c r="N10" s="23">
        <v>0</v>
      </c>
      <c r="O10" s="23">
        <v>0</v>
      </c>
      <c r="P10" s="26">
        <v>1</v>
      </c>
      <c r="Q10" s="23">
        <v>0</v>
      </c>
      <c r="R10" s="26">
        <v>1</v>
      </c>
      <c r="S10" s="26">
        <v>1</v>
      </c>
      <c r="T10" s="26">
        <v>1</v>
      </c>
      <c r="U10" s="23">
        <v>0</v>
      </c>
      <c r="V10" s="26">
        <v>1</v>
      </c>
      <c r="W10" s="26">
        <v>1</v>
      </c>
      <c r="X10" s="26">
        <v>1</v>
      </c>
      <c r="Y10" s="26">
        <v>1</v>
      </c>
      <c r="Z10" s="26">
        <v>1</v>
      </c>
      <c r="AA10" s="22">
        <v>0.5</v>
      </c>
      <c r="AB10" s="23">
        <v>0</v>
      </c>
      <c r="AC10" s="23">
        <v>0</v>
      </c>
      <c r="AD10" s="22">
        <v>0.5</v>
      </c>
      <c r="AE10" s="23">
        <v>0</v>
      </c>
      <c r="AF10" s="23">
        <v>0</v>
      </c>
      <c r="AG10" s="5">
        <v>0.25</v>
      </c>
      <c r="AH10" s="5">
        <v>0.25</v>
      </c>
      <c r="AI10" s="5">
        <v>0.25</v>
      </c>
      <c r="AJ10" s="23">
        <v>0</v>
      </c>
      <c r="AK10" s="23">
        <v>0</v>
      </c>
      <c r="AL10" s="20">
        <v>0.75</v>
      </c>
      <c r="AM10" s="23">
        <v>0</v>
      </c>
      <c r="AN10" s="5">
        <v>0.25</v>
      </c>
      <c r="AO10" s="129">
        <f t="shared" si="0"/>
        <v>0.40277777777777779</v>
      </c>
    </row>
    <row r="11" spans="2:41" x14ac:dyDescent="0.25">
      <c r="B11" s="111"/>
      <c r="C11" s="97" t="s">
        <v>26</v>
      </c>
      <c r="D11" s="115">
        <v>5</v>
      </c>
      <c r="E11" s="93">
        <v>0</v>
      </c>
      <c r="F11" s="17">
        <v>0</v>
      </c>
      <c r="G11" s="26">
        <v>1</v>
      </c>
      <c r="H11" s="5">
        <v>0.25</v>
      </c>
      <c r="I11" s="22">
        <v>0.5</v>
      </c>
      <c r="J11" s="22">
        <v>0.5</v>
      </c>
      <c r="K11" s="22">
        <v>0.5</v>
      </c>
      <c r="L11" s="22">
        <v>0.5</v>
      </c>
      <c r="M11" s="20">
        <v>0.75</v>
      </c>
      <c r="N11" s="23">
        <v>0</v>
      </c>
      <c r="O11" s="23">
        <v>0</v>
      </c>
      <c r="P11" s="26">
        <v>1</v>
      </c>
      <c r="Q11" s="23">
        <v>0</v>
      </c>
      <c r="R11" s="26">
        <v>1</v>
      </c>
      <c r="S11" s="5">
        <v>0.25</v>
      </c>
      <c r="T11" s="5">
        <v>0.25</v>
      </c>
      <c r="U11" s="23">
        <v>0</v>
      </c>
      <c r="V11" s="26">
        <v>1</v>
      </c>
      <c r="W11" s="5">
        <v>0.25</v>
      </c>
      <c r="X11" s="5">
        <v>0.25</v>
      </c>
      <c r="Y11" s="22">
        <v>0.5</v>
      </c>
      <c r="Z11" s="5">
        <v>0.25</v>
      </c>
      <c r="AA11" s="22">
        <v>0.5</v>
      </c>
      <c r="AB11" s="22">
        <v>0.5</v>
      </c>
      <c r="AC11" s="23">
        <v>0</v>
      </c>
      <c r="AD11" s="20">
        <v>0.75</v>
      </c>
      <c r="AE11" s="22">
        <v>0.5</v>
      </c>
      <c r="AF11" s="22">
        <v>0.5</v>
      </c>
      <c r="AG11" s="5">
        <v>0.25</v>
      </c>
      <c r="AH11" s="5">
        <v>0.25</v>
      </c>
      <c r="AI11" s="20">
        <v>0.75</v>
      </c>
      <c r="AJ11" s="23">
        <v>0</v>
      </c>
      <c r="AK11" s="5">
        <v>0.25</v>
      </c>
      <c r="AL11" s="20">
        <v>0.75</v>
      </c>
      <c r="AM11" s="23">
        <v>0</v>
      </c>
      <c r="AN11" s="22">
        <v>0.5</v>
      </c>
      <c r="AO11" s="129">
        <f t="shared" si="0"/>
        <v>0.39583333333333331</v>
      </c>
    </row>
    <row r="12" spans="2:41" x14ac:dyDescent="0.25">
      <c r="B12" s="111" t="s">
        <v>28</v>
      </c>
      <c r="C12" s="97" t="s">
        <v>29</v>
      </c>
      <c r="D12" s="115">
        <v>8</v>
      </c>
      <c r="E12" s="93">
        <v>0</v>
      </c>
      <c r="F12" s="6">
        <v>0.25</v>
      </c>
      <c r="G12" s="26">
        <v>1</v>
      </c>
      <c r="H12" s="5">
        <v>0.25</v>
      </c>
      <c r="I12" s="23">
        <v>0</v>
      </c>
      <c r="J12" s="23">
        <v>0</v>
      </c>
      <c r="K12" s="20">
        <v>0.75</v>
      </c>
      <c r="L12" s="26">
        <v>1</v>
      </c>
      <c r="M12" s="26">
        <v>1</v>
      </c>
      <c r="N12" s="23">
        <v>0</v>
      </c>
      <c r="O12" s="23">
        <v>0</v>
      </c>
      <c r="P12" s="26">
        <v>1</v>
      </c>
      <c r="Q12" s="23">
        <v>0</v>
      </c>
      <c r="R12" s="26">
        <v>1</v>
      </c>
      <c r="S12" s="26">
        <v>1</v>
      </c>
      <c r="T12" s="22">
        <v>0.5</v>
      </c>
      <c r="U12" s="23">
        <v>0</v>
      </c>
      <c r="V12" s="26">
        <v>1</v>
      </c>
      <c r="W12" s="22">
        <v>0.5</v>
      </c>
      <c r="X12" s="23">
        <v>0</v>
      </c>
      <c r="Y12" s="23">
        <v>0</v>
      </c>
      <c r="Z12" s="23">
        <v>0</v>
      </c>
      <c r="AA12" s="20">
        <v>0.75</v>
      </c>
      <c r="AB12" s="5">
        <v>0.25</v>
      </c>
      <c r="AC12" s="23">
        <v>0</v>
      </c>
      <c r="AD12" s="20">
        <v>0.75</v>
      </c>
      <c r="AE12" s="5">
        <v>0.25</v>
      </c>
      <c r="AF12" s="23">
        <v>0</v>
      </c>
      <c r="AG12" s="23">
        <v>0</v>
      </c>
      <c r="AH12" s="5">
        <v>0.25</v>
      </c>
      <c r="AI12" s="22">
        <v>0.5</v>
      </c>
      <c r="AJ12" s="23">
        <v>0</v>
      </c>
      <c r="AK12" s="23">
        <v>0</v>
      </c>
      <c r="AL12" s="20">
        <v>0.75</v>
      </c>
      <c r="AM12" s="23">
        <v>0</v>
      </c>
      <c r="AN12" s="23">
        <v>0</v>
      </c>
      <c r="AO12" s="129">
        <f t="shared" si="0"/>
        <v>0.35416666666666669</v>
      </c>
    </row>
    <row r="13" spans="2:41" x14ac:dyDescent="0.25">
      <c r="B13" s="111"/>
      <c r="C13" s="97" t="s">
        <v>31</v>
      </c>
      <c r="D13" s="115">
        <v>5</v>
      </c>
      <c r="E13" s="92">
        <v>0.25</v>
      </c>
      <c r="F13" s="89">
        <v>0.5</v>
      </c>
      <c r="G13" s="22">
        <v>0.5</v>
      </c>
      <c r="H13" s="5">
        <v>0.25</v>
      </c>
      <c r="I13" s="5">
        <v>0.25</v>
      </c>
      <c r="J13" s="22">
        <v>0.5</v>
      </c>
      <c r="K13" s="20">
        <v>0.75</v>
      </c>
      <c r="L13" s="20">
        <v>0.75</v>
      </c>
      <c r="M13" s="20">
        <v>0.75</v>
      </c>
      <c r="N13" s="5">
        <v>0.25</v>
      </c>
      <c r="O13" s="5">
        <v>0.25</v>
      </c>
      <c r="P13" s="26">
        <v>1</v>
      </c>
      <c r="Q13" s="5">
        <v>0.25</v>
      </c>
      <c r="R13" s="26">
        <v>1</v>
      </c>
      <c r="S13" s="22">
        <v>0.5</v>
      </c>
      <c r="T13" s="23">
        <v>0</v>
      </c>
      <c r="U13" s="5">
        <v>0.25</v>
      </c>
      <c r="V13" s="26">
        <v>1</v>
      </c>
      <c r="W13" s="23">
        <v>0</v>
      </c>
      <c r="X13" s="23">
        <v>0</v>
      </c>
      <c r="Y13" s="23">
        <v>0</v>
      </c>
      <c r="Z13" s="5">
        <v>0.25</v>
      </c>
      <c r="AA13" s="23">
        <v>0</v>
      </c>
      <c r="AB13" s="23">
        <v>0</v>
      </c>
      <c r="AC13" s="23">
        <v>0</v>
      </c>
      <c r="AD13" s="23">
        <v>0</v>
      </c>
      <c r="AE13" s="23">
        <v>0</v>
      </c>
      <c r="AF13" s="23">
        <v>0</v>
      </c>
      <c r="AG13" s="23">
        <v>0</v>
      </c>
      <c r="AH13" s="23">
        <v>0</v>
      </c>
      <c r="AI13" s="23">
        <v>0</v>
      </c>
      <c r="AJ13" s="23">
        <v>0</v>
      </c>
      <c r="AK13" s="23">
        <v>0</v>
      </c>
      <c r="AL13" s="22">
        <v>0.5</v>
      </c>
      <c r="AM13" s="23">
        <v>0</v>
      </c>
      <c r="AN13" s="23">
        <v>0</v>
      </c>
      <c r="AO13" s="129">
        <f t="shared" si="0"/>
        <v>0.27083333333333331</v>
      </c>
    </row>
    <row r="14" spans="2:41" x14ac:dyDescent="0.25">
      <c r="B14" s="111"/>
      <c r="C14" s="97" t="s">
        <v>33</v>
      </c>
      <c r="D14" s="115">
        <v>4</v>
      </c>
      <c r="E14" s="92">
        <v>0.25</v>
      </c>
      <c r="F14" s="89">
        <v>0.5</v>
      </c>
      <c r="G14" s="22">
        <v>0.5</v>
      </c>
      <c r="H14" s="5">
        <v>0.25</v>
      </c>
      <c r="I14" s="22">
        <v>0.5</v>
      </c>
      <c r="J14" s="22">
        <v>0.5</v>
      </c>
      <c r="K14" s="22">
        <v>0.5</v>
      </c>
      <c r="L14" s="20">
        <v>0.75</v>
      </c>
      <c r="M14" s="20">
        <v>0.75</v>
      </c>
      <c r="N14" s="23">
        <v>0</v>
      </c>
      <c r="O14" s="23">
        <v>0</v>
      </c>
      <c r="P14" s="20">
        <v>0.75</v>
      </c>
      <c r="Q14" s="22">
        <v>0.5</v>
      </c>
      <c r="R14" s="26">
        <v>1</v>
      </c>
      <c r="S14" s="22">
        <v>0.5</v>
      </c>
      <c r="T14" s="23">
        <v>0</v>
      </c>
      <c r="U14" s="5">
        <v>0.25</v>
      </c>
      <c r="V14" s="26">
        <v>1</v>
      </c>
      <c r="W14" s="23">
        <v>0</v>
      </c>
      <c r="X14" s="23">
        <v>0</v>
      </c>
      <c r="Y14" s="23">
        <v>0</v>
      </c>
      <c r="Z14" s="23">
        <v>0</v>
      </c>
      <c r="AA14" s="20">
        <v>0.75</v>
      </c>
      <c r="AB14" s="5">
        <v>0.25</v>
      </c>
      <c r="AC14" s="5">
        <v>0.25</v>
      </c>
      <c r="AD14" s="22">
        <v>0.5</v>
      </c>
      <c r="AE14" s="5">
        <v>0.25</v>
      </c>
      <c r="AF14" s="20">
        <v>0.75</v>
      </c>
      <c r="AG14" s="20">
        <v>0.75</v>
      </c>
      <c r="AH14" s="22">
        <v>0.5</v>
      </c>
      <c r="AI14" s="20">
        <v>0.75</v>
      </c>
      <c r="AJ14" s="22">
        <v>0.5</v>
      </c>
      <c r="AK14" s="23">
        <v>0</v>
      </c>
      <c r="AL14" s="20">
        <v>0.75</v>
      </c>
      <c r="AM14" s="23">
        <v>0</v>
      </c>
      <c r="AN14" s="5">
        <v>0.25</v>
      </c>
      <c r="AO14" s="129">
        <f t="shared" si="0"/>
        <v>0.40972222222222221</v>
      </c>
    </row>
    <row r="15" spans="2:41" x14ac:dyDescent="0.25">
      <c r="B15" s="111"/>
      <c r="C15" s="97" t="s">
        <v>35</v>
      </c>
      <c r="D15" s="115">
        <v>3</v>
      </c>
      <c r="E15" s="95">
        <v>0.5</v>
      </c>
      <c r="F15" s="16">
        <v>0.75</v>
      </c>
      <c r="G15" s="20">
        <v>0.75</v>
      </c>
      <c r="H15" s="22">
        <v>0.5</v>
      </c>
      <c r="I15" s="20">
        <v>0.75</v>
      </c>
      <c r="J15" s="20">
        <v>0.75</v>
      </c>
      <c r="K15" s="26">
        <v>1</v>
      </c>
      <c r="L15" s="22">
        <v>0.5</v>
      </c>
      <c r="M15" s="20">
        <v>0.75</v>
      </c>
      <c r="N15" s="5">
        <v>0.25</v>
      </c>
      <c r="O15" s="22">
        <v>0.5</v>
      </c>
      <c r="P15" s="22">
        <v>0.5</v>
      </c>
      <c r="Q15" s="5">
        <v>0.25</v>
      </c>
      <c r="R15" s="26">
        <v>1</v>
      </c>
      <c r="S15" s="23">
        <v>0</v>
      </c>
      <c r="T15" s="5">
        <v>0.25</v>
      </c>
      <c r="U15" s="5">
        <v>0.25</v>
      </c>
      <c r="V15" s="26">
        <v>1</v>
      </c>
      <c r="W15" s="23">
        <v>0</v>
      </c>
      <c r="X15" s="23">
        <v>0</v>
      </c>
      <c r="Y15" s="23">
        <v>0</v>
      </c>
      <c r="Z15" s="5">
        <v>0.25</v>
      </c>
      <c r="AA15" s="20">
        <v>0.75</v>
      </c>
      <c r="AB15" s="23">
        <v>0</v>
      </c>
      <c r="AC15" s="5">
        <v>0.25</v>
      </c>
      <c r="AD15" s="22">
        <v>0.5</v>
      </c>
      <c r="AE15" s="5">
        <v>0.25</v>
      </c>
      <c r="AF15" s="22">
        <v>0.5</v>
      </c>
      <c r="AG15" s="22">
        <v>0.5</v>
      </c>
      <c r="AH15" s="22">
        <v>0.5</v>
      </c>
      <c r="AI15" s="20">
        <v>0.75</v>
      </c>
      <c r="AJ15" s="20">
        <v>0.75</v>
      </c>
      <c r="AK15" s="22">
        <v>0.5</v>
      </c>
      <c r="AL15" s="5">
        <v>0.25</v>
      </c>
      <c r="AM15" s="5">
        <v>0.25</v>
      </c>
      <c r="AN15" s="5">
        <v>0.25</v>
      </c>
      <c r="AO15" s="129">
        <f t="shared" si="0"/>
        <v>0.45833333333333331</v>
      </c>
    </row>
    <row r="16" spans="2:41" x14ac:dyDescent="0.25">
      <c r="B16" s="111" t="s">
        <v>37</v>
      </c>
      <c r="C16" s="97" t="s">
        <v>38</v>
      </c>
      <c r="D16" s="115">
        <v>6</v>
      </c>
      <c r="E16" s="93">
        <v>0</v>
      </c>
      <c r="F16" s="89">
        <v>0.5</v>
      </c>
      <c r="G16" s="26">
        <v>1</v>
      </c>
      <c r="H16" s="23">
        <v>0</v>
      </c>
      <c r="I16" s="20">
        <v>0.75</v>
      </c>
      <c r="J16" s="23">
        <v>0</v>
      </c>
      <c r="K16" s="23">
        <v>0</v>
      </c>
      <c r="L16" s="20">
        <v>0.75</v>
      </c>
      <c r="M16" s="20">
        <v>0.75</v>
      </c>
      <c r="N16" s="23">
        <v>0</v>
      </c>
      <c r="O16" s="23">
        <v>0</v>
      </c>
      <c r="P16" s="20">
        <v>0.75</v>
      </c>
      <c r="Q16" s="23">
        <v>0</v>
      </c>
      <c r="R16" s="20">
        <v>0.75</v>
      </c>
      <c r="S16" s="5">
        <v>0.25</v>
      </c>
      <c r="T16" s="5">
        <v>0.25</v>
      </c>
      <c r="U16" s="20">
        <v>0.75</v>
      </c>
      <c r="V16" s="20">
        <v>0.75</v>
      </c>
      <c r="W16" s="23">
        <v>0</v>
      </c>
      <c r="X16" s="23">
        <v>0</v>
      </c>
      <c r="Y16" s="20">
        <v>0.75</v>
      </c>
      <c r="Z16" s="23">
        <v>0</v>
      </c>
      <c r="AA16" s="22">
        <v>0.5</v>
      </c>
      <c r="AB16" s="23">
        <v>0</v>
      </c>
      <c r="AC16" s="23">
        <v>0</v>
      </c>
      <c r="AD16" s="5">
        <v>0.25</v>
      </c>
      <c r="AE16" s="5">
        <v>0.25</v>
      </c>
      <c r="AF16" s="5">
        <v>0.25</v>
      </c>
      <c r="AG16" s="5">
        <v>0.25</v>
      </c>
      <c r="AH16" s="5">
        <v>0.25</v>
      </c>
      <c r="AI16" s="22">
        <v>0.5</v>
      </c>
      <c r="AJ16" s="20">
        <v>0.75</v>
      </c>
      <c r="AK16" s="23">
        <v>0</v>
      </c>
      <c r="AL16" s="22">
        <v>0.5</v>
      </c>
      <c r="AM16" s="23">
        <v>0</v>
      </c>
      <c r="AN16" s="5">
        <v>0.25</v>
      </c>
      <c r="AO16" s="129">
        <f t="shared" si="0"/>
        <v>0.3263888888888889</v>
      </c>
    </row>
    <row r="17" spans="2:41" x14ac:dyDescent="0.25">
      <c r="B17" s="111"/>
      <c r="C17" s="97" t="s">
        <v>40</v>
      </c>
      <c r="D17" s="115">
        <v>5</v>
      </c>
      <c r="E17" s="95">
        <v>0.5</v>
      </c>
      <c r="F17" s="16">
        <v>0.75</v>
      </c>
      <c r="G17" s="20">
        <v>0.75</v>
      </c>
      <c r="H17" s="22">
        <v>0.5</v>
      </c>
      <c r="I17" s="20">
        <v>0.75</v>
      </c>
      <c r="J17" s="22">
        <v>0.5</v>
      </c>
      <c r="K17" s="20">
        <v>0.75</v>
      </c>
      <c r="L17" s="22">
        <v>0.5</v>
      </c>
      <c r="M17" s="20">
        <v>0.75</v>
      </c>
      <c r="N17" s="23">
        <v>0</v>
      </c>
      <c r="O17" s="5">
        <v>0.25</v>
      </c>
      <c r="P17" s="20">
        <v>0.75</v>
      </c>
      <c r="Q17" s="5">
        <v>0.25</v>
      </c>
      <c r="R17" s="26">
        <v>1</v>
      </c>
      <c r="S17" s="5">
        <v>0.25</v>
      </c>
      <c r="T17" s="5">
        <v>0.25</v>
      </c>
      <c r="U17" s="22">
        <v>0.5</v>
      </c>
      <c r="V17" s="26">
        <v>1</v>
      </c>
      <c r="W17" s="5">
        <v>0.25</v>
      </c>
      <c r="X17" s="23">
        <v>0</v>
      </c>
      <c r="Y17" s="5">
        <v>0.25</v>
      </c>
      <c r="Z17" s="22">
        <v>0.5</v>
      </c>
      <c r="AA17" s="26">
        <v>1</v>
      </c>
      <c r="AB17" s="20">
        <v>0.75</v>
      </c>
      <c r="AC17" s="5">
        <v>0.25</v>
      </c>
      <c r="AD17" s="20">
        <v>0.75</v>
      </c>
      <c r="AE17" s="20">
        <v>0.75</v>
      </c>
      <c r="AF17" s="20">
        <v>0.75</v>
      </c>
      <c r="AG17" s="20">
        <v>0.75</v>
      </c>
      <c r="AH17" s="22">
        <v>0.5</v>
      </c>
      <c r="AI17" s="20">
        <v>0.75</v>
      </c>
      <c r="AJ17" s="26">
        <v>1</v>
      </c>
      <c r="AK17" s="20">
        <v>0.75</v>
      </c>
      <c r="AL17" s="20">
        <v>0.75</v>
      </c>
      <c r="AM17" s="20">
        <v>0.75</v>
      </c>
      <c r="AN17" s="5">
        <v>0.25</v>
      </c>
      <c r="AO17" s="129">
        <f t="shared" si="0"/>
        <v>0.57638888888888884</v>
      </c>
    </row>
    <row r="18" spans="2:41" x14ac:dyDescent="0.25">
      <c r="B18" s="111"/>
      <c r="C18" s="97" t="s">
        <v>42</v>
      </c>
      <c r="D18" s="115">
        <v>4</v>
      </c>
      <c r="E18" s="95">
        <v>0.5</v>
      </c>
      <c r="F18" s="89">
        <v>0.5</v>
      </c>
      <c r="G18" s="22">
        <v>0.5</v>
      </c>
      <c r="H18" s="22">
        <v>0.5</v>
      </c>
      <c r="I18" s="20">
        <v>0.75</v>
      </c>
      <c r="J18" s="22">
        <v>0.5</v>
      </c>
      <c r="K18" s="20">
        <v>0.75</v>
      </c>
      <c r="L18" s="20">
        <v>0.75</v>
      </c>
      <c r="M18" s="20">
        <v>0.75</v>
      </c>
      <c r="N18" s="5">
        <v>0.25</v>
      </c>
      <c r="O18" s="5">
        <v>0.25</v>
      </c>
      <c r="P18" s="20">
        <v>0.75</v>
      </c>
      <c r="Q18" s="5">
        <v>0.25</v>
      </c>
      <c r="R18" s="26">
        <v>1</v>
      </c>
      <c r="S18" s="5">
        <v>0.25</v>
      </c>
      <c r="T18" s="5">
        <v>0.25</v>
      </c>
      <c r="U18" s="22">
        <v>0.5</v>
      </c>
      <c r="V18" s="26">
        <v>1</v>
      </c>
      <c r="W18" s="5">
        <v>0.25</v>
      </c>
      <c r="X18" s="23">
        <v>0</v>
      </c>
      <c r="Y18" s="5">
        <v>0.25</v>
      </c>
      <c r="Z18" s="22">
        <v>0.5</v>
      </c>
      <c r="AA18" s="20">
        <v>0.75</v>
      </c>
      <c r="AB18" s="22">
        <v>0.5</v>
      </c>
      <c r="AC18" s="23">
        <v>0</v>
      </c>
      <c r="AD18" s="20">
        <v>0.75</v>
      </c>
      <c r="AE18" s="22">
        <v>0.5</v>
      </c>
      <c r="AF18" s="20">
        <v>0.75</v>
      </c>
      <c r="AG18" s="20">
        <v>0.75</v>
      </c>
      <c r="AH18" s="20">
        <v>0.75</v>
      </c>
      <c r="AI18" s="20">
        <v>0.75</v>
      </c>
      <c r="AJ18" s="20">
        <v>0.75</v>
      </c>
      <c r="AK18" s="22">
        <v>0.5</v>
      </c>
      <c r="AL18" s="20">
        <v>0.75</v>
      </c>
      <c r="AM18" s="22">
        <v>0.5</v>
      </c>
      <c r="AN18" s="23">
        <v>0</v>
      </c>
      <c r="AO18" s="129">
        <f t="shared" si="0"/>
        <v>0.52777777777777779</v>
      </c>
    </row>
    <row r="19" spans="2:41" x14ac:dyDescent="0.25">
      <c r="B19" s="111"/>
      <c r="C19" s="97" t="s">
        <v>44</v>
      </c>
      <c r="D19" s="115">
        <v>5</v>
      </c>
      <c r="E19" s="92">
        <v>0.25</v>
      </c>
      <c r="F19" s="89">
        <v>0.5</v>
      </c>
      <c r="G19" s="20">
        <v>0.75</v>
      </c>
      <c r="H19" s="5">
        <v>0.25</v>
      </c>
      <c r="I19" s="20">
        <v>0.75</v>
      </c>
      <c r="J19" s="5">
        <v>0.25</v>
      </c>
      <c r="K19" s="20">
        <v>0.75</v>
      </c>
      <c r="L19" s="20">
        <v>0.75</v>
      </c>
      <c r="M19" s="22">
        <v>0.5</v>
      </c>
      <c r="N19" s="23">
        <v>0</v>
      </c>
      <c r="O19" s="5">
        <v>0.25</v>
      </c>
      <c r="P19" s="22">
        <v>0.5</v>
      </c>
      <c r="Q19" s="23">
        <v>0</v>
      </c>
      <c r="R19" s="22">
        <v>0.5</v>
      </c>
      <c r="S19" s="23">
        <v>0</v>
      </c>
      <c r="T19" s="23">
        <v>0</v>
      </c>
      <c r="U19" s="20">
        <v>0.75</v>
      </c>
      <c r="V19" s="22">
        <v>0.5</v>
      </c>
      <c r="W19" s="23">
        <v>0</v>
      </c>
      <c r="X19" s="23">
        <v>0</v>
      </c>
      <c r="Y19" s="20">
        <v>0.75</v>
      </c>
      <c r="Z19" s="23">
        <v>0</v>
      </c>
      <c r="AA19" s="5">
        <v>0.25</v>
      </c>
      <c r="AB19" s="23">
        <v>0</v>
      </c>
      <c r="AC19" s="23">
        <v>0</v>
      </c>
      <c r="AD19" s="23">
        <v>0</v>
      </c>
      <c r="AE19" s="5">
        <v>0.25</v>
      </c>
      <c r="AF19" s="5">
        <v>0.25</v>
      </c>
      <c r="AG19" s="23">
        <v>0</v>
      </c>
      <c r="AH19" s="23">
        <v>0</v>
      </c>
      <c r="AI19" s="23">
        <v>0</v>
      </c>
      <c r="AJ19" s="23">
        <v>0</v>
      </c>
      <c r="AK19" s="23">
        <v>0</v>
      </c>
      <c r="AL19" s="5">
        <v>0.25</v>
      </c>
      <c r="AM19" s="23">
        <v>0</v>
      </c>
      <c r="AN19" s="20">
        <v>0.75</v>
      </c>
      <c r="AO19" s="129">
        <f t="shared" si="0"/>
        <v>0.27083333333333331</v>
      </c>
    </row>
    <row r="20" spans="2:41" x14ac:dyDescent="0.25">
      <c r="B20" s="111" t="s">
        <v>46</v>
      </c>
      <c r="C20" s="97" t="s">
        <v>47</v>
      </c>
      <c r="D20" s="115">
        <v>3</v>
      </c>
      <c r="E20" s="93">
        <v>0</v>
      </c>
      <c r="F20" s="89">
        <v>0.5</v>
      </c>
      <c r="G20" s="23">
        <v>0</v>
      </c>
      <c r="H20" s="23">
        <v>0</v>
      </c>
      <c r="I20" s="22">
        <v>0.5</v>
      </c>
      <c r="J20" s="22">
        <v>0.5</v>
      </c>
      <c r="K20" s="20">
        <v>0.75</v>
      </c>
      <c r="L20" s="22">
        <v>0.5</v>
      </c>
      <c r="M20" s="23">
        <v>0</v>
      </c>
      <c r="N20" s="23">
        <v>0</v>
      </c>
      <c r="O20" s="5">
        <v>0.25</v>
      </c>
      <c r="P20" s="26">
        <v>1</v>
      </c>
      <c r="Q20" s="23">
        <v>0</v>
      </c>
      <c r="R20" s="20">
        <v>0.75</v>
      </c>
      <c r="S20" s="23">
        <v>0</v>
      </c>
      <c r="T20" s="23">
        <v>0</v>
      </c>
      <c r="U20" s="23">
        <v>0</v>
      </c>
      <c r="V20" s="20">
        <v>0.75</v>
      </c>
      <c r="W20" s="23">
        <v>0</v>
      </c>
      <c r="X20" s="23">
        <v>0</v>
      </c>
      <c r="Y20" s="23">
        <v>0</v>
      </c>
      <c r="Z20" s="23">
        <v>0</v>
      </c>
      <c r="AA20" s="22">
        <v>0.5</v>
      </c>
      <c r="AB20" s="5">
        <v>0.25</v>
      </c>
      <c r="AC20" s="23">
        <v>0</v>
      </c>
      <c r="AD20" s="22">
        <v>0.5</v>
      </c>
      <c r="AE20" s="22">
        <v>0.5</v>
      </c>
      <c r="AF20" s="5">
        <v>0.25</v>
      </c>
      <c r="AG20" s="22">
        <v>0.5</v>
      </c>
      <c r="AH20" s="22">
        <v>0.5</v>
      </c>
      <c r="AI20" s="22">
        <v>0.5</v>
      </c>
      <c r="AJ20" s="20">
        <v>0.75</v>
      </c>
      <c r="AK20" s="22">
        <v>0.5</v>
      </c>
      <c r="AL20" s="20">
        <v>0.75</v>
      </c>
      <c r="AM20" s="23">
        <v>0</v>
      </c>
      <c r="AN20" s="22">
        <v>0.5</v>
      </c>
      <c r="AO20" s="129">
        <f t="shared" si="0"/>
        <v>0.31944444444444442</v>
      </c>
    </row>
    <row r="21" spans="2:41" x14ac:dyDescent="0.25">
      <c r="B21" s="111"/>
      <c r="C21" s="97" t="s">
        <v>49</v>
      </c>
      <c r="D21" s="115">
        <v>4</v>
      </c>
      <c r="E21" s="94">
        <v>0.75</v>
      </c>
      <c r="F21" s="90">
        <v>1</v>
      </c>
      <c r="G21" s="26">
        <v>1</v>
      </c>
      <c r="H21" s="26">
        <v>1</v>
      </c>
      <c r="I21" s="26">
        <v>1</v>
      </c>
      <c r="J21" s="26">
        <v>1</v>
      </c>
      <c r="K21" s="26">
        <v>1</v>
      </c>
      <c r="L21" s="26">
        <v>1</v>
      </c>
      <c r="M21" s="26">
        <v>1</v>
      </c>
      <c r="N21" s="22">
        <v>0.5</v>
      </c>
      <c r="O21" s="20">
        <v>0.75</v>
      </c>
      <c r="P21" s="26">
        <v>1</v>
      </c>
      <c r="Q21" s="22">
        <v>0.5</v>
      </c>
      <c r="R21" s="26">
        <v>1</v>
      </c>
      <c r="S21" s="26">
        <v>1</v>
      </c>
      <c r="T21" s="26">
        <v>1</v>
      </c>
      <c r="U21" s="26">
        <v>1</v>
      </c>
      <c r="V21" s="26">
        <v>1</v>
      </c>
      <c r="W21" s="22">
        <v>0.5</v>
      </c>
      <c r="X21" s="5">
        <v>0.25</v>
      </c>
      <c r="Y21" s="22">
        <v>0.5</v>
      </c>
      <c r="Z21" s="22">
        <v>0.5</v>
      </c>
      <c r="AA21" s="22">
        <v>0.5</v>
      </c>
      <c r="AB21" s="20">
        <v>0.75</v>
      </c>
      <c r="AC21" s="23">
        <v>0</v>
      </c>
      <c r="AD21" s="20">
        <v>0.75</v>
      </c>
      <c r="AE21" s="23">
        <v>0</v>
      </c>
      <c r="AF21" s="22">
        <v>0.5</v>
      </c>
      <c r="AG21" s="23">
        <v>0</v>
      </c>
      <c r="AH21" s="23">
        <v>0</v>
      </c>
      <c r="AI21" s="22">
        <v>0.5</v>
      </c>
      <c r="AJ21" s="20">
        <v>0.75</v>
      </c>
      <c r="AK21" s="22">
        <v>0.5</v>
      </c>
      <c r="AL21" s="20">
        <v>0.75</v>
      </c>
      <c r="AM21" s="22">
        <v>0.5</v>
      </c>
      <c r="AN21" s="20">
        <v>0.75</v>
      </c>
      <c r="AO21" s="129">
        <f t="shared" si="0"/>
        <v>0.68055555555555558</v>
      </c>
    </row>
    <row r="22" spans="2:41" x14ac:dyDescent="0.25">
      <c r="B22" s="111"/>
      <c r="C22" s="97" t="s">
        <v>51</v>
      </c>
      <c r="D22" s="115">
        <v>4</v>
      </c>
      <c r="E22" s="95">
        <v>0.5</v>
      </c>
      <c r="F22" s="90">
        <v>1</v>
      </c>
      <c r="G22" s="26">
        <v>1</v>
      </c>
      <c r="H22" s="20">
        <v>0.75</v>
      </c>
      <c r="I22" s="26">
        <v>1</v>
      </c>
      <c r="J22" s="20">
        <v>0.75</v>
      </c>
      <c r="K22" s="26">
        <v>1</v>
      </c>
      <c r="L22" s="20">
        <v>0.75</v>
      </c>
      <c r="M22" s="20">
        <v>0.75</v>
      </c>
      <c r="N22" s="5">
        <v>0.25</v>
      </c>
      <c r="O22" s="22">
        <v>0.5</v>
      </c>
      <c r="P22" s="22">
        <v>0.5</v>
      </c>
      <c r="Q22" s="5">
        <v>0.25</v>
      </c>
      <c r="R22" s="26">
        <v>1</v>
      </c>
      <c r="S22" s="20">
        <v>0.75</v>
      </c>
      <c r="T22" s="22">
        <v>0.5</v>
      </c>
      <c r="U22" s="22">
        <v>0.5</v>
      </c>
      <c r="V22" s="26">
        <v>1</v>
      </c>
      <c r="W22" s="23">
        <v>0</v>
      </c>
      <c r="X22" s="23">
        <v>0</v>
      </c>
      <c r="Y22" s="23">
        <v>0</v>
      </c>
      <c r="Z22" s="23">
        <v>0</v>
      </c>
      <c r="AA22" s="20">
        <v>0.75</v>
      </c>
      <c r="AB22" s="22">
        <v>0.5</v>
      </c>
      <c r="AC22" s="23">
        <v>0</v>
      </c>
      <c r="AD22" s="22">
        <v>0.5</v>
      </c>
      <c r="AE22" s="22">
        <v>0.5</v>
      </c>
      <c r="AF22" s="20">
        <v>0.75</v>
      </c>
      <c r="AG22" s="22">
        <v>0.5</v>
      </c>
      <c r="AH22" s="22">
        <v>0.5</v>
      </c>
      <c r="AI22" s="20">
        <v>0.75</v>
      </c>
      <c r="AJ22" s="20">
        <v>0.75</v>
      </c>
      <c r="AK22" s="20">
        <v>0.75</v>
      </c>
      <c r="AL22" s="20">
        <v>0.75</v>
      </c>
      <c r="AM22" s="20">
        <v>0.75</v>
      </c>
      <c r="AN22" s="23">
        <v>0</v>
      </c>
      <c r="AO22" s="129">
        <f t="shared" si="0"/>
        <v>0.56944444444444442</v>
      </c>
    </row>
    <row r="23" spans="2:41" ht="15.75" thickBot="1" x14ac:dyDescent="0.3">
      <c r="B23" s="112"/>
      <c r="C23" s="98" t="s">
        <v>53</v>
      </c>
      <c r="D23" s="116">
        <v>4</v>
      </c>
      <c r="E23" s="118">
        <v>0.5</v>
      </c>
      <c r="F23" s="119">
        <v>0.75</v>
      </c>
      <c r="G23" s="120">
        <v>0.75</v>
      </c>
      <c r="H23" s="120">
        <v>0.75</v>
      </c>
      <c r="I23" s="120">
        <v>0.75</v>
      </c>
      <c r="J23" s="121">
        <v>0.5</v>
      </c>
      <c r="K23" s="120">
        <v>0.75</v>
      </c>
      <c r="L23" s="120">
        <v>0.75</v>
      </c>
      <c r="M23" s="120">
        <v>0.75</v>
      </c>
      <c r="N23" s="122">
        <v>0</v>
      </c>
      <c r="O23" s="121">
        <v>0.5</v>
      </c>
      <c r="P23" s="121">
        <v>0.5</v>
      </c>
      <c r="Q23" s="123">
        <v>0.25</v>
      </c>
      <c r="R23" s="124">
        <v>1</v>
      </c>
      <c r="S23" s="123">
        <v>0.25</v>
      </c>
      <c r="T23" s="123">
        <v>0.25</v>
      </c>
      <c r="U23" s="121">
        <v>0.5</v>
      </c>
      <c r="V23" s="124">
        <v>1</v>
      </c>
      <c r="W23" s="123">
        <v>0.25</v>
      </c>
      <c r="X23" s="122">
        <v>0</v>
      </c>
      <c r="Y23" s="122">
        <v>0</v>
      </c>
      <c r="Z23" s="123">
        <v>0.25</v>
      </c>
      <c r="AA23" s="123">
        <v>0.25</v>
      </c>
      <c r="AB23" s="122">
        <v>0</v>
      </c>
      <c r="AC23" s="122">
        <v>0</v>
      </c>
      <c r="AD23" s="122">
        <v>0</v>
      </c>
      <c r="AE23" s="123">
        <v>0.25</v>
      </c>
      <c r="AF23" s="123">
        <v>0.25</v>
      </c>
      <c r="AG23" s="123">
        <v>0.25</v>
      </c>
      <c r="AH23" s="121">
        <v>0.5</v>
      </c>
      <c r="AI23" s="121">
        <v>0.5</v>
      </c>
      <c r="AJ23" s="121">
        <v>0.5</v>
      </c>
      <c r="AK23" s="122">
        <v>0</v>
      </c>
      <c r="AL23" s="121">
        <v>0.5</v>
      </c>
      <c r="AM23" s="122">
        <v>0</v>
      </c>
      <c r="AN23" s="122">
        <v>0</v>
      </c>
      <c r="AO23" s="129">
        <f t="shared" si="0"/>
        <v>0.3888888888888889</v>
      </c>
    </row>
    <row r="24" spans="2:41" ht="15.75" thickBot="1" x14ac:dyDescent="0.3">
      <c r="E24" s="125">
        <f>AVERAGE(E4:E23)</f>
        <v>0.27500000000000002</v>
      </c>
      <c r="F24" s="126">
        <f t="shared" ref="F24:AN24" si="1">AVERAGE(F4:F23)</f>
        <v>0.47499999999999998</v>
      </c>
      <c r="G24" s="126">
        <f t="shared" si="1"/>
        <v>0.6875</v>
      </c>
      <c r="H24" s="126">
        <f t="shared" si="1"/>
        <v>0.36249999999999999</v>
      </c>
      <c r="I24" s="126">
        <f t="shared" si="1"/>
        <v>0.57499999999999996</v>
      </c>
      <c r="J24" s="126">
        <f t="shared" si="1"/>
        <v>0.42499999999999999</v>
      </c>
      <c r="K24" s="126">
        <f t="shared" si="1"/>
        <v>0.625</v>
      </c>
      <c r="L24" s="126">
        <f t="shared" si="1"/>
        <v>0.65</v>
      </c>
      <c r="M24" s="126">
        <f t="shared" si="1"/>
        <v>0.67500000000000004</v>
      </c>
      <c r="N24" s="126">
        <f t="shared" si="1"/>
        <v>0.1</v>
      </c>
      <c r="O24" s="126">
        <f t="shared" si="1"/>
        <v>0.22500000000000001</v>
      </c>
      <c r="P24" s="126">
        <f t="shared" si="1"/>
        <v>0.71250000000000002</v>
      </c>
      <c r="Q24" s="126">
        <f t="shared" si="1"/>
        <v>0.13750000000000001</v>
      </c>
      <c r="R24" s="126">
        <f t="shared" si="1"/>
        <v>0.95</v>
      </c>
      <c r="S24" s="126">
        <f t="shared" si="1"/>
        <v>0.33750000000000002</v>
      </c>
      <c r="T24" s="126">
        <f t="shared" si="1"/>
        <v>0.23749999999999999</v>
      </c>
      <c r="U24" s="126">
        <f t="shared" si="1"/>
        <v>0.35</v>
      </c>
      <c r="V24" s="126">
        <f t="shared" si="1"/>
        <v>0.95</v>
      </c>
      <c r="W24" s="126">
        <f t="shared" si="1"/>
        <v>0.17499999999999999</v>
      </c>
      <c r="X24" s="126">
        <f t="shared" si="1"/>
        <v>8.7499999999999994E-2</v>
      </c>
      <c r="Y24" s="126">
        <f t="shared" si="1"/>
        <v>0.26250000000000001</v>
      </c>
      <c r="Z24" s="126">
        <f t="shared" si="1"/>
        <v>0.32500000000000001</v>
      </c>
      <c r="AA24" s="126">
        <f t="shared" si="1"/>
        <v>0.51249999999999996</v>
      </c>
      <c r="AB24" s="126">
        <f t="shared" si="1"/>
        <v>0.26250000000000001</v>
      </c>
      <c r="AC24" s="126">
        <f t="shared" si="1"/>
        <v>0.05</v>
      </c>
      <c r="AD24" s="126">
        <f t="shared" si="1"/>
        <v>0.4375</v>
      </c>
      <c r="AE24" s="126">
        <f t="shared" si="1"/>
        <v>0.23749999999999999</v>
      </c>
      <c r="AF24" s="126">
        <f t="shared" si="1"/>
        <v>0.32500000000000001</v>
      </c>
      <c r="AG24" s="126">
        <f t="shared" si="1"/>
        <v>0.3125</v>
      </c>
      <c r="AH24" s="126">
        <f t="shared" si="1"/>
        <v>0.35</v>
      </c>
      <c r="AI24" s="126">
        <f t="shared" si="1"/>
        <v>0.5</v>
      </c>
      <c r="AJ24" s="126">
        <f t="shared" si="1"/>
        <v>0.32500000000000001</v>
      </c>
      <c r="AK24" s="126">
        <f t="shared" si="1"/>
        <v>0.2</v>
      </c>
      <c r="AL24" s="126">
        <f t="shared" si="1"/>
        <v>0.58750000000000002</v>
      </c>
      <c r="AM24" s="126">
        <f t="shared" si="1"/>
        <v>0.15</v>
      </c>
      <c r="AN24" s="127">
        <f t="shared" si="1"/>
        <v>0.28749999999999998</v>
      </c>
    </row>
  </sheetData>
  <mergeCells count="6">
    <mergeCell ref="B8:B11"/>
    <mergeCell ref="B12:B15"/>
    <mergeCell ref="B16:B19"/>
    <mergeCell ref="B20:B23"/>
    <mergeCell ref="B2:AO2"/>
    <mergeCell ref="B4:B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E42E-4E30-492E-A1DC-4197D6D66017}">
  <dimension ref="B1:AP23"/>
  <sheetViews>
    <sheetView topLeftCell="A21" zoomScale="85" zoomScaleNormal="85" workbookViewId="0">
      <selection activeCell="A32" sqref="A32"/>
    </sheetView>
  </sheetViews>
  <sheetFormatPr baseColWidth="10" defaultRowHeight="15" x14ac:dyDescent="0.25"/>
  <cols>
    <col min="2" max="2" width="32.42578125" customWidth="1"/>
    <col min="3" max="3" width="59.42578125" style="70" bestFit="1" customWidth="1"/>
    <col min="4" max="4" width="5.85546875" bestFit="1" customWidth="1"/>
    <col min="5" max="5" width="11.7109375" bestFit="1" customWidth="1"/>
    <col min="6" max="6" width="7.28515625" style="67" bestFit="1" customWidth="1"/>
    <col min="7" max="7" width="16.85546875" style="4" bestFit="1" customWidth="1"/>
    <col min="8" max="8" width="11.85546875" style="4" bestFit="1" customWidth="1"/>
    <col min="9" max="9" width="14.5703125" style="4" bestFit="1" customWidth="1"/>
    <col min="10" max="10" width="7" style="4" bestFit="1" customWidth="1"/>
    <col min="11" max="11" width="8.28515625" style="4" bestFit="1" customWidth="1"/>
    <col min="12" max="12" width="8.42578125" style="4" bestFit="1" customWidth="1"/>
    <col min="13" max="13" width="10.5703125" style="4" bestFit="1" customWidth="1"/>
    <col min="14" max="14" width="8.42578125" style="4" bestFit="1" customWidth="1"/>
    <col min="15" max="15" width="12.28515625" style="4" bestFit="1" customWidth="1"/>
    <col min="16" max="16" width="13.7109375" style="4" bestFit="1" customWidth="1"/>
    <col min="17" max="17" width="14" style="4" bestFit="1" customWidth="1"/>
    <col min="18" max="20" width="12.140625" style="4" bestFit="1" customWidth="1"/>
    <col min="21" max="21" width="7" style="4" bestFit="1" customWidth="1"/>
    <col min="22" max="22" width="11.42578125" style="2"/>
    <col min="23" max="23" width="8.140625" style="4" bestFit="1" customWidth="1"/>
    <col min="24" max="24" width="11.7109375" style="4" bestFit="1" customWidth="1"/>
    <col min="25" max="25" width="11.42578125" style="4" bestFit="1" customWidth="1"/>
    <col min="26" max="26" width="13.28515625" style="4" bestFit="1" customWidth="1"/>
    <col min="27" max="27" width="10" style="67" bestFit="1" customWidth="1"/>
    <col min="28" max="28" width="12.5703125" style="4" bestFit="1" customWidth="1"/>
    <col min="29" max="29" width="9.85546875" style="4" bestFit="1" customWidth="1"/>
    <col min="30" max="30" width="7.28515625" style="4" bestFit="1" customWidth="1"/>
    <col min="31" max="31" width="8.28515625" style="4" bestFit="1" customWidth="1"/>
    <col min="32" max="32" width="11.7109375" style="4" bestFit="1" customWidth="1"/>
    <col min="33" max="33" width="5.42578125" style="3" bestFit="1" customWidth="1"/>
    <col min="34" max="34" width="9.28515625" style="4" bestFit="1" customWidth="1"/>
    <col min="35" max="35" width="9.140625" style="4" bestFit="1" customWidth="1"/>
    <col min="36" max="36" width="10.42578125" style="4" bestFit="1" customWidth="1"/>
    <col min="37" max="37" width="13.140625" style="4" bestFit="1" customWidth="1"/>
    <col min="38" max="38" width="11.5703125" style="4" bestFit="1" customWidth="1"/>
    <col min="39" max="39" width="14" style="4" customWidth="1"/>
    <col min="40" max="40" width="14.7109375" style="4" bestFit="1" customWidth="1"/>
    <col min="41" max="41" width="9.140625" style="4" bestFit="1" customWidth="1"/>
    <col min="42" max="42" width="9.28515625" style="75" bestFit="1" customWidth="1"/>
  </cols>
  <sheetData>
    <row r="1" spans="2:42" ht="15.75" thickBot="1" x14ac:dyDescent="0.3">
      <c r="B1" s="85" t="s">
        <v>833</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row>
    <row r="2" spans="2:42" s="91" customFormat="1" ht="41.25" thickBot="1" x14ac:dyDescent="0.3">
      <c r="B2" s="146" t="s">
        <v>9</v>
      </c>
      <c r="C2" s="163" t="s">
        <v>0</v>
      </c>
      <c r="D2" s="164" t="s">
        <v>1</v>
      </c>
      <c r="E2" s="165" t="s">
        <v>804</v>
      </c>
      <c r="F2" s="109" t="s">
        <v>8</v>
      </c>
      <c r="G2" s="110" t="s">
        <v>81</v>
      </c>
      <c r="H2" s="110" t="s">
        <v>102</v>
      </c>
      <c r="I2" s="110" t="s">
        <v>123</v>
      </c>
      <c r="J2" s="110" t="s">
        <v>164</v>
      </c>
      <c r="K2" s="110" t="s">
        <v>166</v>
      </c>
      <c r="L2" s="110" t="s">
        <v>188</v>
      </c>
      <c r="M2" s="110" t="s">
        <v>209</v>
      </c>
      <c r="N2" s="110" t="s">
        <v>230</v>
      </c>
      <c r="O2" s="110" t="s">
        <v>252</v>
      </c>
      <c r="P2" s="110" t="s">
        <v>823</v>
      </c>
      <c r="Q2" s="110" t="s">
        <v>289</v>
      </c>
      <c r="R2" s="110" t="s">
        <v>824</v>
      </c>
      <c r="S2" s="110" t="s">
        <v>825</v>
      </c>
      <c r="T2" s="110" t="s">
        <v>828</v>
      </c>
      <c r="U2" s="110" t="s">
        <v>805</v>
      </c>
      <c r="V2" s="166" t="s">
        <v>806</v>
      </c>
      <c r="W2" s="110" t="s">
        <v>421</v>
      </c>
      <c r="X2" s="110" t="s">
        <v>442</v>
      </c>
      <c r="Y2" s="110" t="s">
        <v>826</v>
      </c>
      <c r="Z2" s="110" t="s">
        <v>827</v>
      </c>
      <c r="AA2" s="166" t="s">
        <v>489</v>
      </c>
      <c r="AB2" s="110" t="s">
        <v>829</v>
      </c>
      <c r="AC2" s="110" t="s">
        <v>529</v>
      </c>
      <c r="AD2" s="110" t="s">
        <v>812</v>
      </c>
      <c r="AE2" s="110" t="s">
        <v>813</v>
      </c>
      <c r="AF2" s="110" t="s">
        <v>830</v>
      </c>
      <c r="AG2" s="110" t="s">
        <v>814</v>
      </c>
      <c r="AH2" s="110" t="s">
        <v>815</v>
      </c>
      <c r="AI2" s="110" t="s">
        <v>637</v>
      </c>
      <c r="AJ2" s="110" t="s">
        <v>816</v>
      </c>
      <c r="AK2" s="110" t="s">
        <v>672</v>
      </c>
      <c r="AL2" s="110" t="s">
        <v>818</v>
      </c>
      <c r="AM2" s="110" t="s">
        <v>831</v>
      </c>
      <c r="AN2" s="110" t="s">
        <v>832</v>
      </c>
      <c r="AO2" s="167" t="s">
        <v>821</v>
      </c>
      <c r="AP2" s="168" t="s">
        <v>834</v>
      </c>
    </row>
    <row r="3" spans="2:42" x14ac:dyDescent="0.25">
      <c r="B3" s="147" t="s">
        <v>10</v>
      </c>
      <c r="C3" s="152" t="s">
        <v>11</v>
      </c>
      <c r="D3" s="135">
        <v>5</v>
      </c>
      <c r="E3" s="153" t="s">
        <v>58</v>
      </c>
      <c r="F3" s="148">
        <v>1.25</v>
      </c>
      <c r="G3" s="136">
        <v>1.25</v>
      </c>
      <c r="H3" s="136">
        <v>2.5</v>
      </c>
      <c r="I3" s="136">
        <v>1.25</v>
      </c>
      <c r="J3" s="136">
        <v>2.5</v>
      </c>
      <c r="K3" s="136">
        <v>1.25</v>
      </c>
      <c r="L3" s="136">
        <v>2.5</v>
      </c>
      <c r="M3" s="136">
        <v>2.5</v>
      </c>
      <c r="N3" s="136">
        <v>2.5</v>
      </c>
      <c r="O3" s="136">
        <v>0</v>
      </c>
      <c r="P3" s="136">
        <v>0</v>
      </c>
      <c r="Q3" s="136">
        <v>0</v>
      </c>
      <c r="R3" s="136">
        <v>0</v>
      </c>
      <c r="S3" s="136">
        <v>5</v>
      </c>
      <c r="T3" s="136">
        <v>0</v>
      </c>
      <c r="U3" s="136">
        <v>0</v>
      </c>
      <c r="V3" s="137">
        <v>1.25</v>
      </c>
      <c r="W3" s="136">
        <v>5</v>
      </c>
      <c r="X3" s="138">
        <v>1.25</v>
      </c>
      <c r="Y3" s="136">
        <v>0</v>
      </c>
      <c r="Z3" s="136">
        <v>1.25</v>
      </c>
      <c r="AA3" s="136">
        <v>1.25</v>
      </c>
      <c r="AB3" s="136">
        <v>1.25</v>
      </c>
      <c r="AC3" s="136">
        <v>3.75</v>
      </c>
      <c r="AD3" s="136">
        <v>0</v>
      </c>
      <c r="AE3" s="136">
        <v>3.75</v>
      </c>
      <c r="AF3" s="136">
        <v>0</v>
      </c>
      <c r="AG3" s="71">
        <v>0</v>
      </c>
      <c r="AH3" s="136">
        <v>2.5</v>
      </c>
      <c r="AI3" s="136">
        <v>3.75</v>
      </c>
      <c r="AJ3" s="136">
        <v>3.75</v>
      </c>
      <c r="AK3" s="136">
        <v>0</v>
      </c>
      <c r="AL3" s="137">
        <v>0</v>
      </c>
      <c r="AM3" s="136">
        <v>5</v>
      </c>
      <c r="AN3" s="137">
        <v>0</v>
      </c>
      <c r="AO3" s="137">
        <v>1.25</v>
      </c>
      <c r="AP3" s="169">
        <f>AVERAGE(F3:AO3)</f>
        <v>1.5972222222222223</v>
      </c>
    </row>
    <row r="4" spans="2:42" x14ac:dyDescent="0.25">
      <c r="B4" s="96"/>
      <c r="C4" s="154" t="s">
        <v>13</v>
      </c>
      <c r="D4" s="14">
        <v>5</v>
      </c>
      <c r="E4" s="155" t="s">
        <v>58</v>
      </c>
      <c r="F4" s="149">
        <v>1.25</v>
      </c>
      <c r="G4" s="13">
        <v>2.5</v>
      </c>
      <c r="H4" s="13">
        <v>2.5</v>
      </c>
      <c r="I4" s="13">
        <v>1.25</v>
      </c>
      <c r="J4" s="13">
        <v>2.5</v>
      </c>
      <c r="K4" s="13">
        <v>1.25</v>
      </c>
      <c r="L4" s="13">
        <v>2.5</v>
      </c>
      <c r="M4" s="13">
        <v>2.5</v>
      </c>
      <c r="N4" s="13">
        <v>2.5</v>
      </c>
      <c r="O4" s="13">
        <v>0</v>
      </c>
      <c r="P4" s="13">
        <v>1.25</v>
      </c>
      <c r="Q4" s="13">
        <v>0</v>
      </c>
      <c r="R4" s="13">
        <v>0</v>
      </c>
      <c r="S4" s="13">
        <v>5</v>
      </c>
      <c r="T4" s="13">
        <v>0</v>
      </c>
      <c r="U4" s="13">
        <v>0</v>
      </c>
      <c r="V4" s="133">
        <v>1.25</v>
      </c>
      <c r="W4" s="13">
        <v>5</v>
      </c>
      <c r="X4" s="134">
        <v>0</v>
      </c>
      <c r="Y4" s="13">
        <v>0</v>
      </c>
      <c r="Z4" s="13">
        <v>1.25</v>
      </c>
      <c r="AA4" s="13">
        <v>0</v>
      </c>
      <c r="AB4" s="13">
        <v>2.5</v>
      </c>
      <c r="AC4" s="13">
        <v>1.25</v>
      </c>
      <c r="AD4" s="13">
        <v>0</v>
      </c>
      <c r="AE4" s="13">
        <v>2.5</v>
      </c>
      <c r="AF4" s="13">
        <v>1.25</v>
      </c>
      <c r="AG4" s="9">
        <v>1.25</v>
      </c>
      <c r="AH4" s="13">
        <v>1.25</v>
      </c>
      <c r="AI4" s="13">
        <v>2.5</v>
      </c>
      <c r="AJ4" s="13">
        <v>2.5</v>
      </c>
      <c r="AK4" s="13">
        <v>0</v>
      </c>
      <c r="AL4" s="133">
        <v>0</v>
      </c>
      <c r="AM4" s="13">
        <v>3.75</v>
      </c>
      <c r="AN4" s="133">
        <v>0</v>
      </c>
      <c r="AO4" s="133">
        <v>2.5</v>
      </c>
      <c r="AP4" s="170">
        <f t="shared" ref="AP4:AP22" si="0">AVERAGE(F4:AO4)</f>
        <v>1.4930555555555556</v>
      </c>
    </row>
    <row r="5" spans="2:42" x14ac:dyDescent="0.25">
      <c r="B5" s="96"/>
      <c r="C5" s="154" t="s">
        <v>15</v>
      </c>
      <c r="D5" s="14">
        <v>5</v>
      </c>
      <c r="E5" s="155" t="s">
        <v>58</v>
      </c>
      <c r="F5" s="149">
        <v>0</v>
      </c>
      <c r="G5" s="13">
        <v>0</v>
      </c>
      <c r="H5" s="13">
        <v>0</v>
      </c>
      <c r="I5" s="13">
        <v>0</v>
      </c>
      <c r="J5" s="13">
        <v>1.25</v>
      </c>
      <c r="K5" s="13">
        <v>1.25</v>
      </c>
      <c r="L5" s="13">
        <v>1.25</v>
      </c>
      <c r="M5" s="13">
        <v>1.25</v>
      </c>
      <c r="N5" s="13">
        <v>1.25</v>
      </c>
      <c r="O5" s="13">
        <v>0</v>
      </c>
      <c r="P5" s="13">
        <v>0</v>
      </c>
      <c r="Q5" s="13">
        <v>2.5</v>
      </c>
      <c r="R5" s="13">
        <v>0</v>
      </c>
      <c r="S5" s="13">
        <v>5</v>
      </c>
      <c r="T5" s="13">
        <v>0</v>
      </c>
      <c r="U5" s="13">
        <v>0</v>
      </c>
      <c r="V5" s="133">
        <v>1.25</v>
      </c>
      <c r="W5" s="13">
        <v>5</v>
      </c>
      <c r="X5" s="134">
        <v>0</v>
      </c>
      <c r="Y5" s="13">
        <v>0</v>
      </c>
      <c r="Z5" s="13">
        <v>1.25</v>
      </c>
      <c r="AA5" s="13">
        <v>1.25</v>
      </c>
      <c r="AB5" s="13">
        <v>1.25</v>
      </c>
      <c r="AC5" s="13">
        <v>0</v>
      </c>
      <c r="AD5" s="13">
        <v>0</v>
      </c>
      <c r="AE5" s="13">
        <v>0</v>
      </c>
      <c r="AF5" s="13">
        <v>0</v>
      </c>
      <c r="AG5" s="9">
        <v>0</v>
      </c>
      <c r="AH5" s="13">
        <v>0</v>
      </c>
      <c r="AI5" s="13">
        <v>0</v>
      </c>
      <c r="AJ5" s="13">
        <v>0</v>
      </c>
      <c r="AK5" s="13">
        <v>0</v>
      </c>
      <c r="AL5" s="133">
        <v>0</v>
      </c>
      <c r="AM5" s="13">
        <v>0</v>
      </c>
      <c r="AN5" s="133">
        <v>0</v>
      </c>
      <c r="AO5" s="133">
        <v>0</v>
      </c>
      <c r="AP5" s="170">
        <f t="shared" si="0"/>
        <v>0.65972222222222221</v>
      </c>
    </row>
    <row r="6" spans="2:42" x14ac:dyDescent="0.25">
      <c r="B6" s="96"/>
      <c r="C6" s="154" t="s">
        <v>17</v>
      </c>
      <c r="D6" s="14">
        <v>5</v>
      </c>
      <c r="E6" s="155" t="s">
        <v>58</v>
      </c>
      <c r="F6" s="149">
        <v>1.25</v>
      </c>
      <c r="G6" s="13">
        <v>1.25</v>
      </c>
      <c r="H6" s="13">
        <v>1.25</v>
      </c>
      <c r="I6" s="13">
        <v>1.25</v>
      </c>
      <c r="J6" s="13">
        <v>1.25</v>
      </c>
      <c r="K6" s="13">
        <v>1.25</v>
      </c>
      <c r="L6" s="13">
        <v>1.25</v>
      </c>
      <c r="M6" s="13">
        <v>2.5</v>
      </c>
      <c r="N6" s="13">
        <v>2.5</v>
      </c>
      <c r="O6" s="13">
        <v>1.25</v>
      </c>
      <c r="P6" s="13">
        <v>1.25</v>
      </c>
      <c r="Q6" s="13">
        <v>3.75</v>
      </c>
      <c r="R6" s="13">
        <v>0</v>
      </c>
      <c r="S6" s="13">
        <v>5</v>
      </c>
      <c r="T6" s="13">
        <v>0</v>
      </c>
      <c r="U6" s="13">
        <v>0</v>
      </c>
      <c r="V6" s="133">
        <v>0</v>
      </c>
      <c r="W6" s="13">
        <v>5</v>
      </c>
      <c r="X6" s="134">
        <v>0</v>
      </c>
      <c r="Y6" s="13">
        <v>0</v>
      </c>
      <c r="Z6" s="13">
        <v>0</v>
      </c>
      <c r="AA6" s="13">
        <v>5</v>
      </c>
      <c r="AB6" s="13">
        <v>2.5</v>
      </c>
      <c r="AC6" s="13">
        <v>0</v>
      </c>
      <c r="AD6" s="13">
        <v>0</v>
      </c>
      <c r="AE6" s="13">
        <v>1.25</v>
      </c>
      <c r="AF6" s="13">
        <v>0</v>
      </c>
      <c r="AG6" s="9">
        <v>0</v>
      </c>
      <c r="AH6" s="13">
        <v>0</v>
      </c>
      <c r="AI6" s="13">
        <v>1.25</v>
      </c>
      <c r="AJ6" s="13">
        <v>2.5</v>
      </c>
      <c r="AK6" s="13">
        <v>0</v>
      </c>
      <c r="AL6" s="133">
        <v>0</v>
      </c>
      <c r="AM6" s="13">
        <v>2.5</v>
      </c>
      <c r="AN6" s="133">
        <v>0</v>
      </c>
      <c r="AO6" s="133">
        <v>2.5</v>
      </c>
      <c r="AP6" s="170">
        <f t="shared" si="0"/>
        <v>1.3194444444444444</v>
      </c>
    </row>
    <row r="7" spans="2:42" x14ac:dyDescent="0.25">
      <c r="B7" s="96" t="s">
        <v>19</v>
      </c>
      <c r="C7" s="154" t="s">
        <v>20</v>
      </c>
      <c r="D7" s="14">
        <v>7</v>
      </c>
      <c r="E7" s="156" t="s">
        <v>5</v>
      </c>
      <c r="F7" s="149">
        <v>5.25</v>
      </c>
      <c r="G7" s="13">
        <v>7</v>
      </c>
      <c r="H7" s="13">
        <v>7</v>
      </c>
      <c r="I7" s="13">
        <v>5.25</v>
      </c>
      <c r="J7" s="13">
        <v>7</v>
      </c>
      <c r="K7" s="13">
        <v>3.5</v>
      </c>
      <c r="L7" s="13">
        <v>7</v>
      </c>
      <c r="M7" s="13">
        <v>7</v>
      </c>
      <c r="N7" s="13">
        <v>7</v>
      </c>
      <c r="O7" s="13">
        <v>1.75</v>
      </c>
      <c r="P7" s="13">
        <v>3.5</v>
      </c>
      <c r="Q7" s="13">
        <v>7</v>
      </c>
      <c r="R7" s="13">
        <v>0</v>
      </c>
      <c r="S7" s="13">
        <v>7</v>
      </c>
      <c r="T7" s="13">
        <v>1.75</v>
      </c>
      <c r="U7" s="13">
        <v>1.75</v>
      </c>
      <c r="V7" s="133">
        <v>1.75</v>
      </c>
      <c r="W7" s="13">
        <v>7</v>
      </c>
      <c r="X7" s="134">
        <v>0</v>
      </c>
      <c r="Y7" s="13">
        <v>0</v>
      </c>
      <c r="Z7" s="13">
        <v>0</v>
      </c>
      <c r="AA7" s="13">
        <v>7</v>
      </c>
      <c r="AB7" s="13">
        <v>5.25</v>
      </c>
      <c r="AC7" s="13">
        <v>3.5</v>
      </c>
      <c r="AD7" s="13">
        <v>1.75</v>
      </c>
      <c r="AE7" s="13">
        <v>5.25</v>
      </c>
      <c r="AF7" s="13">
        <v>1.75</v>
      </c>
      <c r="AG7" s="9">
        <v>5.25</v>
      </c>
      <c r="AH7" s="13">
        <v>5.25</v>
      </c>
      <c r="AI7" s="13">
        <v>5.25</v>
      </c>
      <c r="AJ7" s="13">
        <v>5.25</v>
      </c>
      <c r="AK7" s="13">
        <v>0</v>
      </c>
      <c r="AL7" s="133">
        <v>1.75</v>
      </c>
      <c r="AM7" s="13">
        <v>5.25</v>
      </c>
      <c r="AN7" s="133">
        <v>1.75</v>
      </c>
      <c r="AO7" s="133">
        <v>3.5</v>
      </c>
      <c r="AP7" s="170">
        <f t="shared" si="0"/>
        <v>4.0347222222222223</v>
      </c>
    </row>
    <row r="8" spans="2:42" x14ac:dyDescent="0.25">
      <c r="B8" s="96"/>
      <c r="C8" s="154" t="s">
        <v>22</v>
      </c>
      <c r="D8" s="14">
        <v>8</v>
      </c>
      <c r="E8" s="156" t="s">
        <v>5</v>
      </c>
      <c r="F8" s="149">
        <v>0</v>
      </c>
      <c r="G8" s="13">
        <v>0</v>
      </c>
      <c r="H8" s="13">
        <v>8</v>
      </c>
      <c r="I8" s="13">
        <v>2</v>
      </c>
      <c r="J8" s="13">
        <v>4</v>
      </c>
      <c r="K8" s="13">
        <v>4</v>
      </c>
      <c r="L8" s="13">
        <v>4</v>
      </c>
      <c r="M8" s="13">
        <v>6</v>
      </c>
      <c r="N8" s="13">
        <v>8</v>
      </c>
      <c r="O8" s="13">
        <v>0</v>
      </c>
      <c r="P8" s="13">
        <v>0</v>
      </c>
      <c r="Q8" s="13">
        <v>8</v>
      </c>
      <c r="R8" s="13">
        <v>2</v>
      </c>
      <c r="S8" s="13">
        <v>8</v>
      </c>
      <c r="T8" s="13">
        <v>4</v>
      </c>
      <c r="U8" s="13">
        <v>0</v>
      </c>
      <c r="V8" s="133">
        <v>6</v>
      </c>
      <c r="W8" s="13">
        <v>8</v>
      </c>
      <c r="X8" s="134">
        <v>2</v>
      </c>
      <c r="Y8" s="13">
        <v>2</v>
      </c>
      <c r="Z8" s="13">
        <v>4</v>
      </c>
      <c r="AA8" s="13">
        <v>4</v>
      </c>
      <c r="AB8" s="13">
        <v>2</v>
      </c>
      <c r="AC8" s="13">
        <v>0</v>
      </c>
      <c r="AD8" s="13">
        <v>0</v>
      </c>
      <c r="AE8" s="13">
        <v>0</v>
      </c>
      <c r="AF8" s="13">
        <v>0</v>
      </c>
      <c r="AG8" s="9">
        <v>0</v>
      </c>
      <c r="AH8" s="13">
        <v>0</v>
      </c>
      <c r="AI8" s="13">
        <v>0</v>
      </c>
      <c r="AJ8" s="13">
        <v>2</v>
      </c>
      <c r="AK8" s="13">
        <v>0</v>
      </c>
      <c r="AL8" s="133">
        <v>0</v>
      </c>
      <c r="AM8" s="13">
        <v>0</v>
      </c>
      <c r="AN8" s="133">
        <v>0</v>
      </c>
      <c r="AO8" s="133">
        <v>2</v>
      </c>
      <c r="AP8" s="170">
        <f t="shared" si="0"/>
        <v>2.5</v>
      </c>
    </row>
    <row r="9" spans="2:42" x14ac:dyDescent="0.25">
      <c r="B9" s="96"/>
      <c r="C9" s="154" t="s">
        <v>24</v>
      </c>
      <c r="D9" s="14">
        <v>5</v>
      </c>
      <c r="E9" s="155" t="s">
        <v>58</v>
      </c>
      <c r="F9" s="149">
        <v>0</v>
      </c>
      <c r="G9" s="13">
        <v>0</v>
      </c>
      <c r="H9" s="13">
        <v>5</v>
      </c>
      <c r="I9" s="13">
        <v>1.25</v>
      </c>
      <c r="J9" s="13">
        <v>1.25</v>
      </c>
      <c r="K9" s="13">
        <v>1.25</v>
      </c>
      <c r="L9" s="13">
        <v>1.25</v>
      </c>
      <c r="M9" s="13">
        <v>1.25</v>
      </c>
      <c r="N9" s="13">
        <v>2.5</v>
      </c>
      <c r="O9" s="13">
        <v>0</v>
      </c>
      <c r="P9" s="13">
        <v>0</v>
      </c>
      <c r="Q9" s="13">
        <v>5</v>
      </c>
      <c r="R9" s="13">
        <v>0</v>
      </c>
      <c r="S9" s="13">
        <v>5</v>
      </c>
      <c r="T9" s="13">
        <v>5</v>
      </c>
      <c r="U9" s="13">
        <v>5</v>
      </c>
      <c r="V9" s="133">
        <v>0</v>
      </c>
      <c r="W9" s="13">
        <v>5</v>
      </c>
      <c r="X9" s="134">
        <v>5</v>
      </c>
      <c r="Y9" s="13">
        <v>5</v>
      </c>
      <c r="Z9" s="13">
        <v>5</v>
      </c>
      <c r="AA9" s="13">
        <v>5</v>
      </c>
      <c r="AB9" s="13">
        <v>2.5</v>
      </c>
      <c r="AC9" s="13">
        <v>0</v>
      </c>
      <c r="AD9" s="13">
        <v>0</v>
      </c>
      <c r="AE9" s="13">
        <v>2.5</v>
      </c>
      <c r="AF9" s="13">
        <v>0</v>
      </c>
      <c r="AG9" s="9">
        <v>0</v>
      </c>
      <c r="AH9" s="13">
        <v>1.25</v>
      </c>
      <c r="AI9" s="13">
        <v>1.25</v>
      </c>
      <c r="AJ9" s="13">
        <v>1.25</v>
      </c>
      <c r="AK9" s="13">
        <v>0</v>
      </c>
      <c r="AL9" s="133">
        <v>0</v>
      </c>
      <c r="AM9" s="13">
        <v>3.75</v>
      </c>
      <c r="AN9" s="133">
        <v>0</v>
      </c>
      <c r="AO9" s="133">
        <v>1.25</v>
      </c>
      <c r="AP9" s="170">
        <f t="shared" si="0"/>
        <v>2.0138888888888888</v>
      </c>
    </row>
    <row r="10" spans="2:42" x14ac:dyDescent="0.25">
      <c r="B10" s="96"/>
      <c r="C10" s="154" t="s">
        <v>26</v>
      </c>
      <c r="D10" s="14">
        <v>5</v>
      </c>
      <c r="E10" s="155" t="s">
        <v>58</v>
      </c>
      <c r="F10" s="149">
        <v>0</v>
      </c>
      <c r="G10" s="13">
        <v>0</v>
      </c>
      <c r="H10" s="13">
        <v>5</v>
      </c>
      <c r="I10" s="13">
        <v>1.25</v>
      </c>
      <c r="J10" s="13">
        <v>2.5</v>
      </c>
      <c r="K10" s="13">
        <v>2.5</v>
      </c>
      <c r="L10" s="13">
        <v>2.5</v>
      </c>
      <c r="M10" s="13">
        <v>2.5</v>
      </c>
      <c r="N10" s="13">
        <v>3.75</v>
      </c>
      <c r="O10" s="13">
        <v>0</v>
      </c>
      <c r="P10" s="13">
        <v>0</v>
      </c>
      <c r="Q10" s="13">
        <v>5</v>
      </c>
      <c r="R10" s="13">
        <v>0</v>
      </c>
      <c r="S10" s="13">
        <v>5</v>
      </c>
      <c r="T10" s="13">
        <v>1.25</v>
      </c>
      <c r="U10" s="13">
        <v>1.25</v>
      </c>
      <c r="V10" s="133">
        <v>0</v>
      </c>
      <c r="W10" s="13">
        <v>5</v>
      </c>
      <c r="X10" s="134">
        <v>1.25</v>
      </c>
      <c r="Y10" s="13">
        <v>1.25</v>
      </c>
      <c r="Z10" s="13">
        <v>2.5</v>
      </c>
      <c r="AA10" s="13">
        <v>1.25</v>
      </c>
      <c r="AB10" s="13">
        <v>2.5</v>
      </c>
      <c r="AC10" s="13">
        <v>2.5</v>
      </c>
      <c r="AD10" s="13">
        <v>0</v>
      </c>
      <c r="AE10" s="13">
        <v>3.75</v>
      </c>
      <c r="AF10" s="13">
        <v>2.5</v>
      </c>
      <c r="AG10" s="9">
        <v>2.5</v>
      </c>
      <c r="AH10" s="13">
        <v>1.25</v>
      </c>
      <c r="AI10" s="13">
        <v>1.25</v>
      </c>
      <c r="AJ10" s="13">
        <v>3.75</v>
      </c>
      <c r="AK10" s="13">
        <v>0</v>
      </c>
      <c r="AL10" s="133">
        <v>1.25</v>
      </c>
      <c r="AM10" s="13">
        <v>3.75</v>
      </c>
      <c r="AN10" s="133">
        <v>0</v>
      </c>
      <c r="AO10" s="133">
        <v>2.5</v>
      </c>
      <c r="AP10" s="170">
        <f t="shared" si="0"/>
        <v>1.9791666666666667</v>
      </c>
    </row>
    <row r="11" spans="2:42" x14ac:dyDescent="0.25">
      <c r="B11" s="96" t="s">
        <v>28</v>
      </c>
      <c r="C11" s="154" t="s">
        <v>29</v>
      </c>
      <c r="D11" s="14">
        <v>8</v>
      </c>
      <c r="E11" s="156" t="s">
        <v>5</v>
      </c>
      <c r="F11" s="149">
        <v>0</v>
      </c>
      <c r="G11" s="13">
        <v>2</v>
      </c>
      <c r="H11" s="13">
        <v>8</v>
      </c>
      <c r="I11" s="13">
        <v>2</v>
      </c>
      <c r="J11" s="13">
        <v>0</v>
      </c>
      <c r="K11" s="13">
        <v>0</v>
      </c>
      <c r="L11" s="13">
        <v>6</v>
      </c>
      <c r="M11" s="13">
        <v>8</v>
      </c>
      <c r="N11" s="13">
        <v>8</v>
      </c>
      <c r="O11" s="13">
        <v>0</v>
      </c>
      <c r="P11" s="13">
        <v>0</v>
      </c>
      <c r="Q11" s="13">
        <v>8</v>
      </c>
      <c r="R11" s="13">
        <v>0</v>
      </c>
      <c r="S11" s="13">
        <v>8</v>
      </c>
      <c r="T11" s="13">
        <v>8</v>
      </c>
      <c r="U11" s="13">
        <v>4</v>
      </c>
      <c r="V11" s="133">
        <v>0</v>
      </c>
      <c r="W11" s="13">
        <v>8</v>
      </c>
      <c r="X11" s="134">
        <v>4</v>
      </c>
      <c r="Y11" s="13">
        <v>0</v>
      </c>
      <c r="Z11" s="13">
        <v>0</v>
      </c>
      <c r="AA11" s="13">
        <v>0</v>
      </c>
      <c r="AB11" s="13">
        <v>6</v>
      </c>
      <c r="AC11" s="13">
        <v>2</v>
      </c>
      <c r="AD11" s="13">
        <v>0</v>
      </c>
      <c r="AE11" s="13">
        <v>6</v>
      </c>
      <c r="AF11" s="13">
        <v>2</v>
      </c>
      <c r="AG11" s="9">
        <v>0</v>
      </c>
      <c r="AH11" s="13">
        <v>0</v>
      </c>
      <c r="AI11" s="13">
        <v>2</v>
      </c>
      <c r="AJ11" s="13">
        <v>4</v>
      </c>
      <c r="AK11" s="13">
        <v>0</v>
      </c>
      <c r="AL11" s="133">
        <v>0</v>
      </c>
      <c r="AM11" s="13">
        <v>6</v>
      </c>
      <c r="AN11" s="133">
        <v>0</v>
      </c>
      <c r="AO11" s="133">
        <v>0</v>
      </c>
      <c r="AP11" s="170">
        <f t="shared" si="0"/>
        <v>2.8333333333333335</v>
      </c>
    </row>
    <row r="12" spans="2:42" x14ac:dyDescent="0.25">
      <c r="B12" s="96"/>
      <c r="C12" s="154" t="s">
        <v>31</v>
      </c>
      <c r="D12" s="14">
        <v>5</v>
      </c>
      <c r="E12" s="155" t="s">
        <v>58</v>
      </c>
      <c r="F12" s="149">
        <v>1.25</v>
      </c>
      <c r="G12" s="13">
        <v>2.5</v>
      </c>
      <c r="H12" s="13">
        <v>2.5</v>
      </c>
      <c r="I12" s="13">
        <v>1.25</v>
      </c>
      <c r="J12" s="13">
        <v>1.25</v>
      </c>
      <c r="K12" s="13">
        <v>2.5</v>
      </c>
      <c r="L12" s="13">
        <v>3.75</v>
      </c>
      <c r="M12" s="13">
        <v>3.75</v>
      </c>
      <c r="N12" s="13">
        <v>3.75</v>
      </c>
      <c r="O12" s="13">
        <v>1.25</v>
      </c>
      <c r="P12" s="13">
        <v>1.25</v>
      </c>
      <c r="Q12" s="13">
        <v>5</v>
      </c>
      <c r="R12" s="13">
        <v>1.25</v>
      </c>
      <c r="S12" s="13">
        <v>5</v>
      </c>
      <c r="T12" s="13">
        <v>2.5</v>
      </c>
      <c r="U12" s="13">
        <v>0</v>
      </c>
      <c r="V12" s="133">
        <v>1.25</v>
      </c>
      <c r="W12" s="13">
        <v>5</v>
      </c>
      <c r="X12" s="134">
        <v>0</v>
      </c>
      <c r="Y12" s="13">
        <v>0</v>
      </c>
      <c r="Z12" s="13">
        <v>0</v>
      </c>
      <c r="AA12" s="13">
        <v>1.25</v>
      </c>
      <c r="AB12" s="13">
        <v>0</v>
      </c>
      <c r="AC12" s="13">
        <v>0</v>
      </c>
      <c r="AD12" s="13">
        <v>0</v>
      </c>
      <c r="AE12" s="13">
        <v>0</v>
      </c>
      <c r="AF12" s="13">
        <v>0</v>
      </c>
      <c r="AG12" s="9">
        <v>0</v>
      </c>
      <c r="AH12" s="13">
        <v>0</v>
      </c>
      <c r="AI12" s="13">
        <v>0</v>
      </c>
      <c r="AJ12" s="13">
        <v>0</v>
      </c>
      <c r="AK12" s="13">
        <v>0</v>
      </c>
      <c r="AL12" s="133">
        <v>0</v>
      </c>
      <c r="AM12" s="13">
        <v>2.5</v>
      </c>
      <c r="AN12" s="133">
        <v>0</v>
      </c>
      <c r="AO12" s="133">
        <v>0</v>
      </c>
      <c r="AP12" s="170">
        <f t="shared" si="0"/>
        <v>1.3541666666666667</v>
      </c>
    </row>
    <row r="13" spans="2:42" x14ac:dyDescent="0.25">
      <c r="B13" s="96"/>
      <c r="C13" s="154" t="s">
        <v>33</v>
      </c>
      <c r="D13" s="14">
        <v>4</v>
      </c>
      <c r="E13" s="157" t="s">
        <v>6</v>
      </c>
      <c r="F13" s="149">
        <v>1</v>
      </c>
      <c r="G13" s="13">
        <v>2</v>
      </c>
      <c r="H13" s="13">
        <v>2</v>
      </c>
      <c r="I13" s="13">
        <v>1</v>
      </c>
      <c r="J13" s="13">
        <v>2</v>
      </c>
      <c r="K13" s="13">
        <v>2</v>
      </c>
      <c r="L13" s="13">
        <v>2</v>
      </c>
      <c r="M13" s="13">
        <v>3</v>
      </c>
      <c r="N13" s="13">
        <v>3</v>
      </c>
      <c r="O13" s="13">
        <v>0</v>
      </c>
      <c r="P13" s="13">
        <v>0</v>
      </c>
      <c r="Q13" s="13">
        <v>3</v>
      </c>
      <c r="R13" s="13">
        <v>2</v>
      </c>
      <c r="S13" s="13">
        <v>4</v>
      </c>
      <c r="T13" s="13">
        <v>2</v>
      </c>
      <c r="U13" s="13">
        <v>0</v>
      </c>
      <c r="V13" s="133">
        <v>1</v>
      </c>
      <c r="W13" s="13">
        <v>4</v>
      </c>
      <c r="X13" s="134">
        <v>0</v>
      </c>
      <c r="Y13" s="13">
        <v>0</v>
      </c>
      <c r="Z13" s="13">
        <v>0</v>
      </c>
      <c r="AA13" s="13">
        <v>0</v>
      </c>
      <c r="AB13" s="13">
        <v>3</v>
      </c>
      <c r="AC13" s="13">
        <v>1</v>
      </c>
      <c r="AD13" s="13">
        <v>1</v>
      </c>
      <c r="AE13" s="13">
        <v>2</v>
      </c>
      <c r="AF13" s="13">
        <v>1</v>
      </c>
      <c r="AG13" s="9">
        <v>3</v>
      </c>
      <c r="AH13" s="13">
        <v>3</v>
      </c>
      <c r="AI13" s="13">
        <v>2</v>
      </c>
      <c r="AJ13" s="13">
        <v>3</v>
      </c>
      <c r="AK13" s="13">
        <v>2</v>
      </c>
      <c r="AL13" s="133">
        <v>0</v>
      </c>
      <c r="AM13" s="13">
        <v>3</v>
      </c>
      <c r="AN13" s="133">
        <v>0</v>
      </c>
      <c r="AO13" s="133">
        <v>1</v>
      </c>
      <c r="AP13" s="170">
        <f t="shared" si="0"/>
        <v>1.6388888888888888</v>
      </c>
    </row>
    <row r="14" spans="2:42" x14ac:dyDescent="0.25">
      <c r="B14" s="96"/>
      <c r="C14" s="154" t="s">
        <v>35</v>
      </c>
      <c r="D14" s="14">
        <v>3</v>
      </c>
      <c r="E14" s="158" t="s">
        <v>7</v>
      </c>
      <c r="F14" s="149">
        <v>1.5</v>
      </c>
      <c r="G14" s="13">
        <v>2.25</v>
      </c>
      <c r="H14" s="13">
        <v>2.25</v>
      </c>
      <c r="I14" s="13">
        <v>1.5</v>
      </c>
      <c r="J14" s="13">
        <v>2.25</v>
      </c>
      <c r="K14" s="13">
        <v>2.25</v>
      </c>
      <c r="L14" s="13">
        <v>3</v>
      </c>
      <c r="M14" s="13">
        <v>1.5</v>
      </c>
      <c r="N14" s="13">
        <v>2.25</v>
      </c>
      <c r="O14" s="13">
        <v>0.75</v>
      </c>
      <c r="P14" s="13">
        <v>1.5</v>
      </c>
      <c r="Q14" s="13">
        <v>1.5</v>
      </c>
      <c r="R14" s="13">
        <v>0.75</v>
      </c>
      <c r="S14" s="13">
        <v>3</v>
      </c>
      <c r="T14" s="13">
        <v>0</v>
      </c>
      <c r="U14" s="13">
        <v>0.75</v>
      </c>
      <c r="V14" s="133">
        <v>0.75</v>
      </c>
      <c r="W14" s="13">
        <v>3</v>
      </c>
      <c r="X14" s="134">
        <v>0</v>
      </c>
      <c r="Y14" s="13">
        <v>0</v>
      </c>
      <c r="Z14" s="13">
        <v>0</v>
      </c>
      <c r="AA14" s="13">
        <v>0.75</v>
      </c>
      <c r="AB14" s="13">
        <v>2.25</v>
      </c>
      <c r="AC14" s="13">
        <v>0</v>
      </c>
      <c r="AD14" s="13">
        <v>0.75</v>
      </c>
      <c r="AE14" s="13">
        <v>1.5</v>
      </c>
      <c r="AF14" s="13">
        <v>0.75</v>
      </c>
      <c r="AG14" s="9">
        <v>1.5</v>
      </c>
      <c r="AH14" s="13">
        <v>1.5</v>
      </c>
      <c r="AI14" s="13">
        <v>1.5</v>
      </c>
      <c r="AJ14" s="13">
        <v>2.25</v>
      </c>
      <c r="AK14" s="13">
        <v>2.25</v>
      </c>
      <c r="AL14" s="133">
        <v>1.5</v>
      </c>
      <c r="AM14" s="13">
        <v>0.75</v>
      </c>
      <c r="AN14" s="133">
        <v>0.75</v>
      </c>
      <c r="AO14" s="133">
        <v>0.75</v>
      </c>
      <c r="AP14" s="170">
        <f t="shared" si="0"/>
        <v>1.375</v>
      </c>
    </row>
    <row r="15" spans="2:42" x14ac:dyDescent="0.25">
      <c r="B15" s="96" t="s">
        <v>37</v>
      </c>
      <c r="C15" s="154" t="s">
        <v>38</v>
      </c>
      <c r="D15" s="14">
        <v>6</v>
      </c>
      <c r="E15" s="159" t="s">
        <v>4</v>
      </c>
      <c r="F15" s="149">
        <v>0</v>
      </c>
      <c r="G15" s="13">
        <v>3</v>
      </c>
      <c r="H15" s="13">
        <v>6</v>
      </c>
      <c r="I15" s="13">
        <v>0</v>
      </c>
      <c r="J15" s="13">
        <v>4.5</v>
      </c>
      <c r="K15" s="13">
        <v>0</v>
      </c>
      <c r="L15" s="13">
        <v>0</v>
      </c>
      <c r="M15" s="13">
        <v>4.5</v>
      </c>
      <c r="N15" s="13">
        <v>4.5</v>
      </c>
      <c r="O15" s="13">
        <v>0</v>
      </c>
      <c r="P15" s="13">
        <v>0</v>
      </c>
      <c r="Q15" s="13">
        <v>4.5</v>
      </c>
      <c r="R15" s="13">
        <v>0</v>
      </c>
      <c r="S15" s="13">
        <v>4.5</v>
      </c>
      <c r="T15" s="13">
        <v>1.5</v>
      </c>
      <c r="U15" s="13">
        <v>1.5</v>
      </c>
      <c r="V15" s="133">
        <v>4.5</v>
      </c>
      <c r="W15" s="13">
        <v>4.5</v>
      </c>
      <c r="X15" s="134">
        <v>0</v>
      </c>
      <c r="Y15" s="13">
        <v>0</v>
      </c>
      <c r="Z15" s="13">
        <v>4.5</v>
      </c>
      <c r="AA15" s="13">
        <v>0</v>
      </c>
      <c r="AB15" s="13">
        <v>3</v>
      </c>
      <c r="AC15" s="13">
        <v>0</v>
      </c>
      <c r="AD15" s="13">
        <v>0</v>
      </c>
      <c r="AE15" s="13">
        <v>1.5</v>
      </c>
      <c r="AF15" s="13">
        <v>1.5</v>
      </c>
      <c r="AG15" s="9">
        <v>1.5</v>
      </c>
      <c r="AH15" s="13">
        <v>1.5</v>
      </c>
      <c r="AI15" s="13">
        <v>1.5</v>
      </c>
      <c r="AJ15" s="13">
        <v>3</v>
      </c>
      <c r="AK15" s="13">
        <v>4.5</v>
      </c>
      <c r="AL15" s="133">
        <v>0</v>
      </c>
      <c r="AM15" s="13">
        <v>3</v>
      </c>
      <c r="AN15" s="133">
        <v>0</v>
      </c>
      <c r="AO15" s="133">
        <v>1.5</v>
      </c>
      <c r="AP15" s="170">
        <f t="shared" si="0"/>
        <v>1.9583333333333333</v>
      </c>
    </row>
    <row r="16" spans="2:42" x14ac:dyDescent="0.25">
      <c r="B16" s="96"/>
      <c r="C16" s="154" t="s">
        <v>40</v>
      </c>
      <c r="D16" s="14">
        <v>5</v>
      </c>
      <c r="E16" s="155" t="s">
        <v>58</v>
      </c>
      <c r="F16" s="149">
        <v>2.5</v>
      </c>
      <c r="G16" s="13">
        <v>3.75</v>
      </c>
      <c r="H16" s="13">
        <v>3.75</v>
      </c>
      <c r="I16" s="13">
        <v>2.5</v>
      </c>
      <c r="J16" s="13">
        <v>3.75</v>
      </c>
      <c r="K16" s="13">
        <v>2.5</v>
      </c>
      <c r="L16" s="13">
        <v>3.75</v>
      </c>
      <c r="M16" s="13">
        <v>2.5</v>
      </c>
      <c r="N16" s="13">
        <v>3.75</v>
      </c>
      <c r="O16" s="13">
        <v>0</v>
      </c>
      <c r="P16" s="13">
        <v>1.25</v>
      </c>
      <c r="Q16" s="13">
        <v>3.75</v>
      </c>
      <c r="R16" s="13">
        <v>1.25</v>
      </c>
      <c r="S16" s="13">
        <v>5</v>
      </c>
      <c r="T16" s="13">
        <v>1.25</v>
      </c>
      <c r="U16" s="13">
        <v>1.25</v>
      </c>
      <c r="V16" s="133">
        <v>2.5</v>
      </c>
      <c r="W16" s="13">
        <v>5</v>
      </c>
      <c r="X16" s="134">
        <v>1.25</v>
      </c>
      <c r="Y16" s="13">
        <v>0</v>
      </c>
      <c r="Z16" s="13">
        <v>1.25</v>
      </c>
      <c r="AA16" s="13">
        <v>2.5</v>
      </c>
      <c r="AB16" s="13">
        <v>5</v>
      </c>
      <c r="AC16" s="13">
        <v>3.75</v>
      </c>
      <c r="AD16" s="13">
        <v>1.25</v>
      </c>
      <c r="AE16" s="13">
        <v>3.75</v>
      </c>
      <c r="AF16" s="13">
        <v>3.75</v>
      </c>
      <c r="AG16" s="9">
        <v>3.75</v>
      </c>
      <c r="AH16" s="13">
        <v>3.75</v>
      </c>
      <c r="AI16" s="13">
        <v>2.5</v>
      </c>
      <c r="AJ16" s="13">
        <v>3.75</v>
      </c>
      <c r="AK16" s="13">
        <v>5</v>
      </c>
      <c r="AL16" s="133">
        <v>3.75</v>
      </c>
      <c r="AM16" s="13">
        <v>3.75</v>
      </c>
      <c r="AN16" s="133">
        <v>3.75</v>
      </c>
      <c r="AO16" s="133">
        <v>1.25</v>
      </c>
      <c r="AP16" s="170">
        <f t="shared" si="0"/>
        <v>2.8819444444444446</v>
      </c>
    </row>
    <row r="17" spans="2:42" x14ac:dyDescent="0.25">
      <c r="B17" s="96"/>
      <c r="C17" s="154" t="s">
        <v>42</v>
      </c>
      <c r="D17" s="14">
        <v>4</v>
      </c>
      <c r="E17" s="157" t="s">
        <v>6</v>
      </c>
      <c r="F17" s="149">
        <v>2</v>
      </c>
      <c r="G17" s="13">
        <v>2</v>
      </c>
      <c r="H17" s="13">
        <v>2</v>
      </c>
      <c r="I17" s="13">
        <v>2</v>
      </c>
      <c r="J17" s="13">
        <v>3</v>
      </c>
      <c r="K17" s="13">
        <v>2</v>
      </c>
      <c r="L17" s="13">
        <v>3</v>
      </c>
      <c r="M17" s="13">
        <v>3</v>
      </c>
      <c r="N17" s="13">
        <v>3</v>
      </c>
      <c r="O17" s="13">
        <v>1</v>
      </c>
      <c r="P17" s="13">
        <v>1</v>
      </c>
      <c r="Q17" s="13">
        <v>3</v>
      </c>
      <c r="R17" s="13">
        <v>1</v>
      </c>
      <c r="S17" s="13">
        <v>4</v>
      </c>
      <c r="T17" s="13">
        <v>1</v>
      </c>
      <c r="U17" s="13">
        <v>1</v>
      </c>
      <c r="V17" s="133">
        <v>2</v>
      </c>
      <c r="W17" s="13">
        <v>4</v>
      </c>
      <c r="X17" s="134">
        <v>1</v>
      </c>
      <c r="Y17" s="13">
        <v>0</v>
      </c>
      <c r="Z17" s="13">
        <v>1</v>
      </c>
      <c r="AA17" s="13">
        <v>2</v>
      </c>
      <c r="AB17" s="13">
        <v>3</v>
      </c>
      <c r="AC17" s="13">
        <v>2</v>
      </c>
      <c r="AD17" s="13">
        <v>0</v>
      </c>
      <c r="AE17" s="13">
        <v>3</v>
      </c>
      <c r="AF17" s="13">
        <v>2</v>
      </c>
      <c r="AG17" s="9">
        <v>3</v>
      </c>
      <c r="AH17" s="13">
        <v>3</v>
      </c>
      <c r="AI17" s="13">
        <v>3</v>
      </c>
      <c r="AJ17" s="13">
        <v>3</v>
      </c>
      <c r="AK17" s="13">
        <v>3</v>
      </c>
      <c r="AL17" s="133">
        <v>2</v>
      </c>
      <c r="AM17" s="13">
        <v>3</v>
      </c>
      <c r="AN17" s="133">
        <v>2</v>
      </c>
      <c r="AO17" s="133">
        <v>0</v>
      </c>
      <c r="AP17" s="170">
        <f t="shared" si="0"/>
        <v>2.1111111111111112</v>
      </c>
    </row>
    <row r="18" spans="2:42" x14ac:dyDescent="0.25">
      <c r="B18" s="96"/>
      <c r="C18" s="154" t="s">
        <v>44</v>
      </c>
      <c r="D18" s="14">
        <v>5</v>
      </c>
      <c r="E18" s="155" t="s">
        <v>58</v>
      </c>
      <c r="F18" s="149">
        <v>1.25</v>
      </c>
      <c r="G18" s="13">
        <v>2.5</v>
      </c>
      <c r="H18" s="13">
        <v>3.75</v>
      </c>
      <c r="I18" s="13">
        <v>1.25</v>
      </c>
      <c r="J18" s="13">
        <v>3.75</v>
      </c>
      <c r="K18" s="13">
        <v>1.25</v>
      </c>
      <c r="L18" s="13">
        <v>3.75</v>
      </c>
      <c r="M18" s="13">
        <v>3.75</v>
      </c>
      <c r="N18" s="13">
        <v>2.5</v>
      </c>
      <c r="O18" s="13">
        <v>0</v>
      </c>
      <c r="P18" s="13">
        <v>1.25</v>
      </c>
      <c r="Q18" s="13">
        <v>2.5</v>
      </c>
      <c r="R18" s="13">
        <v>0</v>
      </c>
      <c r="S18" s="13">
        <v>2.5</v>
      </c>
      <c r="T18" s="13">
        <v>0</v>
      </c>
      <c r="U18" s="13">
        <v>0</v>
      </c>
      <c r="V18" s="133">
        <v>3.75</v>
      </c>
      <c r="W18" s="13">
        <v>2.5</v>
      </c>
      <c r="X18" s="134">
        <v>0</v>
      </c>
      <c r="Y18" s="13">
        <v>0</v>
      </c>
      <c r="Z18" s="13">
        <v>3.75</v>
      </c>
      <c r="AA18" s="13">
        <v>0</v>
      </c>
      <c r="AB18" s="13">
        <v>1.25</v>
      </c>
      <c r="AC18" s="13">
        <v>0</v>
      </c>
      <c r="AD18" s="13">
        <v>0</v>
      </c>
      <c r="AE18" s="13">
        <v>0</v>
      </c>
      <c r="AF18" s="13">
        <v>1.25</v>
      </c>
      <c r="AG18" s="9">
        <v>1.25</v>
      </c>
      <c r="AH18" s="13">
        <v>0</v>
      </c>
      <c r="AI18" s="13">
        <v>0</v>
      </c>
      <c r="AJ18" s="13">
        <v>0</v>
      </c>
      <c r="AK18" s="13">
        <v>0</v>
      </c>
      <c r="AL18" s="133">
        <v>0</v>
      </c>
      <c r="AM18" s="13">
        <v>1.25</v>
      </c>
      <c r="AN18" s="133">
        <v>0</v>
      </c>
      <c r="AO18" s="133">
        <v>3.75</v>
      </c>
      <c r="AP18" s="170">
        <f t="shared" si="0"/>
        <v>1.3541666666666667</v>
      </c>
    </row>
    <row r="19" spans="2:42" x14ac:dyDescent="0.25">
      <c r="B19" s="96" t="s">
        <v>46</v>
      </c>
      <c r="C19" s="154" t="s">
        <v>47</v>
      </c>
      <c r="D19" s="14">
        <v>3</v>
      </c>
      <c r="E19" s="158" t="s">
        <v>7</v>
      </c>
      <c r="F19" s="149">
        <v>0</v>
      </c>
      <c r="G19" s="13">
        <v>1.5</v>
      </c>
      <c r="H19" s="13">
        <v>0</v>
      </c>
      <c r="I19" s="13">
        <v>0</v>
      </c>
      <c r="J19" s="13">
        <v>1.5</v>
      </c>
      <c r="K19" s="13">
        <v>1.5</v>
      </c>
      <c r="L19" s="13">
        <v>2.25</v>
      </c>
      <c r="M19" s="13">
        <v>1.5</v>
      </c>
      <c r="N19" s="13">
        <v>0</v>
      </c>
      <c r="O19" s="13">
        <v>0</v>
      </c>
      <c r="P19" s="13">
        <v>0.75</v>
      </c>
      <c r="Q19" s="13">
        <v>3</v>
      </c>
      <c r="R19" s="13">
        <v>0</v>
      </c>
      <c r="S19" s="13">
        <v>2.25</v>
      </c>
      <c r="T19" s="13">
        <v>0</v>
      </c>
      <c r="U19" s="13">
        <v>0</v>
      </c>
      <c r="V19" s="133">
        <v>0</v>
      </c>
      <c r="W19" s="13">
        <v>2.25</v>
      </c>
      <c r="X19" s="134">
        <v>0</v>
      </c>
      <c r="Y19" s="13">
        <v>0</v>
      </c>
      <c r="Z19" s="13">
        <v>0</v>
      </c>
      <c r="AA19" s="13">
        <v>0</v>
      </c>
      <c r="AB19" s="13">
        <v>1.5</v>
      </c>
      <c r="AC19" s="13">
        <v>0.75</v>
      </c>
      <c r="AD19" s="13">
        <v>0</v>
      </c>
      <c r="AE19" s="13">
        <v>1.5</v>
      </c>
      <c r="AF19" s="13">
        <v>1.5</v>
      </c>
      <c r="AG19" s="9">
        <v>0.75</v>
      </c>
      <c r="AH19" s="13">
        <v>1.5</v>
      </c>
      <c r="AI19" s="13">
        <v>1.5</v>
      </c>
      <c r="AJ19" s="13">
        <v>1.5</v>
      </c>
      <c r="AK19" s="13">
        <v>2.25</v>
      </c>
      <c r="AL19" s="133">
        <v>1.5</v>
      </c>
      <c r="AM19" s="13">
        <v>2.25</v>
      </c>
      <c r="AN19" s="133">
        <v>0</v>
      </c>
      <c r="AO19" s="133">
        <v>1.5</v>
      </c>
      <c r="AP19" s="170">
        <f t="shared" si="0"/>
        <v>0.95833333333333337</v>
      </c>
    </row>
    <row r="20" spans="2:42" x14ac:dyDescent="0.25">
      <c r="B20" s="96"/>
      <c r="C20" s="154" t="s">
        <v>49</v>
      </c>
      <c r="D20" s="14">
        <v>4</v>
      </c>
      <c r="E20" s="157" t="s">
        <v>6</v>
      </c>
      <c r="F20" s="149">
        <v>3</v>
      </c>
      <c r="G20" s="13">
        <v>4</v>
      </c>
      <c r="H20" s="13">
        <v>4</v>
      </c>
      <c r="I20" s="13">
        <v>4</v>
      </c>
      <c r="J20" s="13">
        <v>4</v>
      </c>
      <c r="K20" s="13">
        <v>4</v>
      </c>
      <c r="L20" s="13">
        <v>4</v>
      </c>
      <c r="M20" s="13">
        <v>4</v>
      </c>
      <c r="N20" s="13">
        <v>4</v>
      </c>
      <c r="O20" s="13">
        <v>2</v>
      </c>
      <c r="P20" s="13">
        <v>3</v>
      </c>
      <c r="Q20" s="13">
        <v>4</v>
      </c>
      <c r="R20" s="13">
        <v>2</v>
      </c>
      <c r="S20" s="13">
        <v>4</v>
      </c>
      <c r="T20" s="13">
        <v>4</v>
      </c>
      <c r="U20" s="13">
        <v>4</v>
      </c>
      <c r="V20" s="133">
        <v>4</v>
      </c>
      <c r="W20" s="13">
        <v>4</v>
      </c>
      <c r="X20" s="134">
        <v>2</v>
      </c>
      <c r="Y20" s="13">
        <v>1</v>
      </c>
      <c r="Z20" s="13">
        <v>2</v>
      </c>
      <c r="AA20" s="13">
        <v>2</v>
      </c>
      <c r="AB20" s="13">
        <v>2</v>
      </c>
      <c r="AC20" s="13">
        <v>3</v>
      </c>
      <c r="AD20" s="13">
        <v>0</v>
      </c>
      <c r="AE20" s="13">
        <v>3</v>
      </c>
      <c r="AF20" s="13">
        <v>0</v>
      </c>
      <c r="AG20" s="9">
        <v>2</v>
      </c>
      <c r="AH20" s="13">
        <v>0</v>
      </c>
      <c r="AI20" s="13">
        <v>0</v>
      </c>
      <c r="AJ20" s="13">
        <v>2</v>
      </c>
      <c r="AK20" s="13">
        <v>3</v>
      </c>
      <c r="AL20" s="133">
        <v>2</v>
      </c>
      <c r="AM20" s="13">
        <v>3</v>
      </c>
      <c r="AN20" s="133">
        <v>2</v>
      </c>
      <c r="AO20" s="133">
        <v>3</v>
      </c>
      <c r="AP20" s="170">
        <f t="shared" si="0"/>
        <v>2.7222222222222223</v>
      </c>
    </row>
    <row r="21" spans="2:42" x14ac:dyDescent="0.25">
      <c r="B21" s="96"/>
      <c r="C21" s="154" t="s">
        <v>51</v>
      </c>
      <c r="D21" s="14">
        <v>4</v>
      </c>
      <c r="E21" s="157" t="s">
        <v>6</v>
      </c>
      <c r="F21" s="149">
        <v>2</v>
      </c>
      <c r="G21" s="13">
        <v>4</v>
      </c>
      <c r="H21" s="13">
        <v>4</v>
      </c>
      <c r="I21" s="13">
        <v>3</v>
      </c>
      <c r="J21" s="13">
        <v>4</v>
      </c>
      <c r="K21" s="13">
        <v>3</v>
      </c>
      <c r="L21" s="13">
        <v>4</v>
      </c>
      <c r="M21" s="13">
        <v>3</v>
      </c>
      <c r="N21" s="13">
        <v>3</v>
      </c>
      <c r="O21" s="13">
        <v>1</v>
      </c>
      <c r="P21" s="13">
        <v>2</v>
      </c>
      <c r="Q21" s="13">
        <v>2</v>
      </c>
      <c r="R21" s="13">
        <v>1</v>
      </c>
      <c r="S21" s="13">
        <v>4</v>
      </c>
      <c r="T21" s="13">
        <v>3</v>
      </c>
      <c r="U21" s="13">
        <v>2</v>
      </c>
      <c r="V21" s="133">
        <v>2</v>
      </c>
      <c r="W21" s="13">
        <v>4</v>
      </c>
      <c r="X21" s="134">
        <v>0</v>
      </c>
      <c r="Y21" s="13">
        <v>0</v>
      </c>
      <c r="Z21" s="13">
        <v>0</v>
      </c>
      <c r="AA21" s="13">
        <v>0</v>
      </c>
      <c r="AB21" s="13">
        <v>3</v>
      </c>
      <c r="AC21" s="13">
        <v>2</v>
      </c>
      <c r="AD21" s="13">
        <v>0</v>
      </c>
      <c r="AE21" s="13">
        <v>2</v>
      </c>
      <c r="AF21" s="13">
        <v>2</v>
      </c>
      <c r="AG21" s="9">
        <v>3</v>
      </c>
      <c r="AH21" s="13">
        <v>2</v>
      </c>
      <c r="AI21" s="13">
        <v>2</v>
      </c>
      <c r="AJ21" s="13">
        <v>3</v>
      </c>
      <c r="AK21" s="13">
        <v>3</v>
      </c>
      <c r="AL21" s="133">
        <v>3</v>
      </c>
      <c r="AM21" s="13">
        <v>3</v>
      </c>
      <c r="AN21" s="133">
        <v>3</v>
      </c>
      <c r="AO21" s="133">
        <v>0</v>
      </c>
      <c r="AP21" s="170">
        <f t="shared" si="0"/>
        <v>2.2777777777777777</v>
      </c>
    </row>
    <row r="22" spans="2:42" ht="15.75" thickBot="1" x14ac:dyDescent="0.3">
      <c r="B22" s="96"/>
      <c r="C22" s="160" t="s">
        <v>53</v>
      </c>
      <c r="D22" s="161">
        <v>4</v>
      </c>
      <c r="E22" s="162" t="s">
        <v>6</v>
      </c>
      <c r="F22" s="150">
        <v>2</v>
      </c>
      <c r="G22" s="139">
        <v>3</v>
      </c>
      <c r="H22" s="139">
        <v>3</v>
      </c>
      <c r="I22" s="139">
        <v>3</v>
      </c>
      <c r="J22" s="139">
        <v>3</v>
      </c>
      <c r="K22" s="139">
        <v>2</v>
      </c>
      <c r="L22" s="139">
        <v>3</v>
      </c>
      <c r="M22" s="139">
        <v>3</v>
      </c>
      <c r="N22" s="139">
        <v>3</v>
      </c>
      <c r="O22" s="139">
        <v>0</v>
      </c>
      <c r="P22" s="139">
        <v>2</v>
      </c>
      <c r="Q22" s="139">
        <v>2</v>
      </c>
      <c r="R22" s="139">
        <v>1</v>
      </c>
      <c r="S22" s="139">
        <v>4</v>
      </c>
      <c r="T22" s="139">
        <v>1</v>
      </c>
      <c r="U22" s="139">
        <v>1</v>
      </c>
      <c r="V22" s="140">
        <v>2</v>
      </c>
      <c r="W22" s="139">
        <v>4</v>
      </c>
      <c r="X22" s="141">
        <v>1</v>
      </c>
      <c r="Y22" s="139">
        <v>0</v>
      </c>
      <c r="Z22" s="139">
        <v>0</v>
      </c>
      <c r="AA22" s="139">
        <v>1</v>
      </c>
      <c r="AB22" s="139">
        <v>1</v>
      </c>
      <c r="AC22" s="139">
        <v>0</v>
      </c>
      <c r="AD22" s="139">
        <v>0</v>
      </c>
      <c r="AE22" s="139">
        <v>0</v>
      </c>
      <c r="AF22" s="139">
        <v>1</v>
      </c>
      <c r="AG22" s="142">
        <v>1</v>
      </c>
      <c r="AH22" s="139">
        <v>1</v>
      </c>
      <c r="AI22" s="139">
        <v>2</v>
      </c>
      <c r="AJ22" s="139">
        <v>2</v>
      </c>
      <c r="AK22" s="139">
        <v>2</v>
      </c>
      <c r="AL22" s="140">
        <v>0</v>
      </c>
      <c r="AM22" s="139">
        <v>2</v>
      </c>
      <c r="AN22" s="140">
        <v>0</v>
      </c>
      <c r="AO22" s="140">
        <v>0</v>
      </c>
      <c r="AP22" s="171">
        <f t="shared" si="0"/>
        <v>1.5555555555555556</v>
      </c>
    </row>
    <row r="23" spans="2:42" ht="15.75" thickBot="1" x14ac:dyDescent="0.3">
      <c r="F23" s="143">
        <f>SUM(F3:F22)</f>
        <v>25.5</v>
      </c>
      <c r="G23" s="144">
        <f t="shared" ref="G23:AO23" si="1">SUM(G3:G22)</f>
        <v>44.5</v>
      </c>
      <c r="H23" s="144">
        <f t="shared" si="1"/>
        <v>72.5</v>
      </c>
      <c r="I23" s="144">
        <f t="shared" si="1"/>
        <v>35</v>
      </c>
      <c r="J23" s="144">
        <f t="shared" si="1"/>
        <v>55.25</v>
      </c>
      <c r="K23" s="144">
        <f t="shared" si="1"/>
        <v>39.25</v>
      </c>
      <c r="L23" s="144">
        <f t="shared" si="1"/>
        <v>60.75</v>
      </c>
      <c r="M23" s="144">
        <f t="shared" si="1"/>
        <v>67</v>
      </c>
      <c r="N23" s="144">
        <f t="shared" si="1"/>
        <v>70.75</v>
      </c>
      <c r="O23" s="144">
        <f t="shared" si="1"/>
        <v>9</v>
      </c>
      <c r="P23" s="144">
        <f t="shared" si="1"/>
        <v>20</v>
      </c>
      <c r="Q23" s="144">
        <f t="shared" si="1"/>
        <v>73.5</v>
      </c>
      <c r="R23" s="144">
        <f t="shared" si="1"/>
        <v>12.25</v>
      </c>
      <c r="S23" s="144">
        <f t="shared" si="1"/>
        <v>95.25</v>
      </c>
      <c r="T23" s="144">
        <f t="shared" si="1"/>
        <v>36.25</v>
      </c>
      <c r="U23" s="144">
        <f t="shared" si="1"/>
        <v>23.5</v>
      </c>
      <c r="V23" s="144">
        <f t="shared" si="1"/>
        <v>35.25</v>
      </c>
      <c r="W23" s="144">
        <f t="shared" si="1"/>
        <v>95.25</v>
      </c>
      <c r="X23" s="144">
        <f t="shared" si="1"/>
        <v>18.75</v>
      </c>
      <c r="Y23" s="144">
        <f t="shared" si="1"/>
        <v>9.25</v>
      </c>
      <c r="Z23" s="144">
        <f t="shared" si="1"/>
        <v>27.75</v>
      </c>
      <c r="AA23" s="144">
        <f t="shared" si="1"/>
        <v>34.25</v>
      </c>
      <c r="AB23" s="144">
        <f t="shared" si="1"/>
        <v>50.75</v>
      </c>
      <c r="AC23" s="144">
        <f t="shared" si="1"/>
        <v>25.5</v>
      </c>
      <c r="AD23" s="144">
        <f t="shared" si="1"/>
        <v>4.75</v>
      </c>
      <c r="AE23" s="144">
        <f t="shared" si="1"/>
        <v>43.25</v>
      </c>
      <c r="AF23" s="144">
        <f t="shared" si="1"/>
        <v>22.25</v>
      </c>
      <c r="AG23" s="144">
        <f t="shared" si="1"/>
        <v>29.75</v>
      </c>
      <c r="AH23" s="144">
        <f t="shared" si="1"/>
        <v>28.75</v>
      </c>
      <c r="AI23" s="144">
        <f t="shared" si="1"/>
        <v>33.25</v>
      </c>
      <c r="AJ23" s="144">
        <f t="shared" si="1"/>
        <v>48.5</v>
      </c>
      <c r="AK23" s="144">
        <f t="shared" si="1"/>
        <v>27</v>
      </c>
      <c r="AL23" s="144">
        <f t="shared" si="1"/>
        <v>16.75</v>
      </c>
      <c r="AM23" s="144">
        <f t="shared" si="1"/>
        <v>57.5</v>
      </c>
      <c r="AN23" s="144">
        <f t="shared" si="1"/>
        <v>13.25</v>
      </c>
      <c r="AO23" s="145">
        <f t="shared" si="1"/>
        <v>28.25</v>
      </c>
    </row>
  </sheetData>
  <mergeCells count="6">
    <mergeCell ref="B7:B10"/>
    <mergeCell ref="B11:B14"/>
    <mergeCell ref="B15:B18"/>
    <mergeCell ref="B19:B22"/>
    <mergeCell ref="B1:AP1"/>
    <mergeCell ref="B3:B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vt:lpstr>
      <vt:lpstr>Ranking General</vt:lpstr>
      <vt:lpstr>Ranking por Ind</vt:lpstr>
      <vt:lpstr>Matriz metodológica</vt:lpstr>
      <vt:lpstr>Observaciones Generales</vt:lpstr>
      <vt:lpstr>CTI por NC</vt:lpstr>
      <vt:lpstr>CTI por Pje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Bryam Colán Hernández</dc:creator>
  <cp:lastModifiedBy>Bryam Colán Hernández</cp:lastModifiedBy>
  <dcterms:created xsi:type="dcterms:W3CDTF">2026-03-02T02:28:35Z</dcterms:created>
  <dcterms:modified xsi:type="dcterms:W3CDTF">2026-03-08T00:00:51Z</dcterms:modified>
</cp:coreProperties>
</file>