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SY" sheetId="1" r:id="rId4"/>
    <sheet state="visible" name="PPF" sheetId="2" r:id="rId5"/>
    <sheet state="visible" name="SIP" sheetId="3" r:id="rId6"/>
    <sheet state="visible" name="Stepup SIP" sheetId="4" r:id="rId7"/>
  </sheets>
  <definedNames/>
  <calcPr/>
</workbook>
</file>

<file path=xl/sharedStrings.xml><?xml version="1.0" encoding="utf-8"?>
<sst xmlns="http://schemas.openxmlformats.org/spreadsheetml/2006/main" count="121" uniqueCount="28">
  <si>
    <t>Age</t>
  </si>
  <si>
    <t>Class</t>
  </si>
  <si>
    <t>Monthly Contribution</t>
  </si>
  <si>
    <t>Yearly</t>
  </si>
  <si>
    <t>Returns</t>
  </si>
  <si>
    <t>Total Corpus</t>
  </si>
  <si>
    <t>Withdrawal</t>
  </si>
  <si>
    <t>PRE KG</t>
  </si>
  <si>
    <t>LKG</t>
  </si>
  <si>
    <t>UKG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</si>
  <si>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</si>
  <si>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</si>
  <si>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</si>
  <si>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</si>
  <si>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</si>
  <si>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</si>
  <si>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</si>
  <si>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</si>
  <si>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</si>
  <si>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</si>
  <si>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</si>
  <si>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</si>
  <si>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1st Year</t>
  </si>
  <si>
    <t>₹0</t>
  </si>
  <si>
    <t>2nd Year</t>
  </si>
  <si>
    <t>3rd Year</t>
  </si>
  <si>
    <t>4th Year</t>
  </si>
  <si>
    <t>Step Up 10%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</si>
</sst>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color rgb="FFFFFFFF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rgb="FFFFFFFF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9900FF"/>
        <bgColor rgb="FF9900FF"/>
      </patternFill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3" fontId="2" numFmtId="0" xfId="0" applyAlignment="1" applyFill="1" applyFont="1">
      <alignment horizontal="center" readingOrder="0"/>
    </xf>
    <xf borderId="0" fillId="4" fontId="2" numFmtId="0" xfId="0" applyAlignment="1" applyFill="1" applyFont="1">
      <alignment readingOrder="0"/>
    </xf>
    <xf borderId="0" fillId="0" fontId="2" numFmtId="0" xfId="0" applyAlignment="1" applyFont="1">
      <alignment horizontal="right" readingOrder="0"/>
    </xf>
    <xf borderId="0" fillId="0" fontId="2" numFmtId="10" xfId="0" applyAlignment="1" applyFont="1" applyNumberFormat="1">
      <alignment readingOrder="0"/>
    </xf>
    <xf borderId="0" fillId="0" fontId="2" numFmtId="0" xfId="0" applyFont="1"/>
    <xf borderId="0" fillId="0" fontId="2" numFmtId="0" xfId="0" applyAlignment="1" applyFont="1">
      <alignment readingOrder="0"/>
    </xf>
    <xf borderId="0" fillId="4" fontId="2" numFmtId="0" xfId="0" applyAlignment="1" applyFont="1">
      <alignment horizontal="left" readingOrder="0"/>
    </xf>
    <xf borderId="0" fillId="5" fontId="3" numFmtId="0" xfId="0" applyFill="1" applyFont="1"/>
    <xf borderId="0" fillId="6" fontId="4" numFmtId="0" xfId="0" applyAlignment="1" applyFill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88"/>
    <col customWidth="1" min="2" max="3" width="8.88"/>
    <col customWidth="1" min="4" max="4" width="10.25"/>
    <col customWidth="1" min="5" max="5" width="7.63"/>
    <col customWidth="1" min="6" max="6" width="16.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>
      <c r="A2" s="2">
        <v>2.0</v>
      </c>
      <c r="B2" s="3" t="s">
        <v>7</v>
      </c>
      <c r="C2" s="4">
        <v>12500.0</v>
      </c>
      <c r="D2" s="4">
        <f t="shared" ref="D2:D16" si="1">(C2*12)</f>
        <v>150000</v>
      </c>
      <c r="E2" s="5">
        <v>0.076</v>
      </c>
      <c r="F2" s="6">
        <f>(D2*E2)+D2</f>
        <v>161400</v>
      </c>
      <c r="G2" s="7">
        <v>0.0</v>
      </c>
    </row>
    <row r="3">
      <c r="A3" s="2">
        <v>3.0</v>
      </c>
      <c r="B3" s="3" t="s">
        <v>8</v>
      </c>
      <c r="C3" s="4">
        <v>12500.0</v>
      </c>
      <c r="D3" s="4">
        <f t="shared" si="1"/>
        <v>150000</v>
      </c>
      <c r="E3" s="5">
        <v>0.076</v>
      </c>
      <c r="F3" s="6">
        <f t="shared" ref="F3:F16" si="2">(F2+D3)*E3+(F2+D3) </f>
        <v>335066.4</v>
      </c>
      <c r="G3" s="7">
        <v>0.0</v>
      </c>
    </row>
    <row r="4">
      <c r="A4" s="2">
        <v>4.0</v>
      </c>
      <c r="B4" s="3" t="s">
        <v>9</v>
      </c>
      <c r="C4" s="4">
        <v>12500.0</v>
      </c>
      <c r="D4" s="4">
        <f t="shared" si="1"/>
        <v>150000</v>
      </c>
      <c r="E4" s="5">
        <v>0.076</v>
      </c>
      <c r="F4" s="6">
        <f t="shared" si="2"/>
        <v>521931.4464</v>
      </c>
      <c r="G4" s="7">
        <v>0.0</v>
      </c>
    </row>
    <row r="5">
      <c r="A5" s="2">
        <v>5.0</v>
      </c>
      <c r="B5" s="8" t="s">
        <v>10</v>
      </c>
      <c r="C5" s="4">
        <v>12500.0</v>
      </c>
      <c r="D5" s="4">
        <f t="shared" si="1"/>
        <v>150000</v>
      </c>
      <c r="E5" s="5">
        <v>0.076</v>
      </c>
      <c r="F5" s="6">
        <f t="shared" si="2"/>
        <v>722998.2363</v>
      </c>
      <c r="G5" s="7">
        <v>0.0</v>
      </c>
    </row>
    <row r="6">
      <c r="A6" s="2">
        <v>6.0</v>
      </c>
      <c r="B6" s="8" t="s">
        <v>11</v>
      </c>
      <c r="C6" s="4">
        <v>12500.0</v>
      </c>
      <c r="D6" s="4">
        <f t="shared" si="1"/>
        <v>150000</v>
      </c>
      <c r="E6" s="5">
        <v>0.076</v>
      </c>
      <c r="F6" s="6">
        <f t="shared" si="2"/>
        <v>939346.1023</v>
      </c>
      <c r="G6" s="7">
        <v>0.0</v>
      </c>
    </row>
    <row r="7">
      <c r="A7" s="2">
        <v>7.0</v>
      </c>
      <c r="B7" s="8" t="s">
        <v>12</v>
      </c>
      <c r="C7" s="4">
        <v>12500.0</v>
      </c>
      <c r="D7" s="4">
        <f t="shared" si="1"/>
        <v>150000</v>
      </c>
      <c r="E7" s="5">
        <v>0.076</v>
      </c>
      <c r="F7" s="6">
        <f t="shared" si="2"/>
        <v>1172136.406</v>
      </c>
      <c r="G7" s="7">
        <v>0.0</v>
      </c>
    </row>
    <row r="8">
      <c r="A8" s="2">
        <v>8.0</v>
      </c>
      <c r="B8" s="8" t="s">
        <v>13</v>
      </c>
      <c r="C8" s="4">
        <v>12500.0</v>
      </c>
      <c r="D8" s="4">
        <f t="shared" si="1"/>
        <v>150000</v>
      </c>
      <c r="E8" s="5">
        <v>0.076</v>
      </c>
      <c r="F8" s="6">
        <f t="shared" si="2"/>
        <v>1422618.773</v>
      </c>
      <c r="G8" s="7">
        <v>0.0</v>
      </c>
    </row>
    <row r="9">
      <c r="A9" s="2">
        <v>9.0</v>
      </c>
      <c r="B9" s="8" t="s">
        <v>14</v>
      </c>
      <c r="C9" s="4">
        <v>12500.0</v>
      </c>
      <c r="D9" s="4">
        <f t="shared" si="1"/>
        <v>150000</v>
      </c>
      <c r="E9" s="5">
        <v>0.076</v>
      </c>
      <c r="F9" s="6">
        <f t="shared" si="2"/>
        <v>1692137.8</v>
      </c>
      <c r="G9" s="7">
        <v>0.0</v>
      </c>
    </row>
    <row r="10">
      <c r="A10" s="2">
        <v>10.0</v>
      </c>
      <c r="B10" s="8" t="s">
        <v>15</v>
      </c>
      <c r="C10" s="4">
        <v>12500.0</v>
      </c>
      <c r="D10" s="4">
        <f t="shared" si="1"/>
        <v>150000</v>
      </c>
      <c r="E10" s="5">
        <v>0.076</v>
      </c>
      <c r="F10" s="6">
        <f t="shared" si="2"/>
        <v>1982140.272</v>
      </c>
      <c r="G10" s="7">
        <v>0.0</v>
      </c>
    </row>
    <row r="11">
      <c r="A11" s="2">
        <v>11.0</v>
      </c>
      <c r="B11" s="8" t="s">
        <v>16</v>
      </c>
      <c r="C11" s="4">
        <v>12500.0</v>
      </c>
      <c r="D11" s="4">
        <f t="shared" si="1"/>
        <v>150000</v>
      </c>
      <c r="E11" s="5">
        <v>0.076</v>
      </c>
      <c r="F11" s="6">
        <f t="shared" si="2"/>
        <v>2294182.933</v>
      </c>
      <c r="G11" s="7">
        <v>0.0</v>
      </c>
    </row>
    <row r="12">
      <c r="A12" s="2">
        <v>12.0</v>
      </c>
      <c r="B12" s="8" t="s">
        <v>17</v>
      </c>
      <c r="C12" s="4">
        <v>12500.0</v>
      </c>
      <c r="D12" s="4">
        <f t="shared" si="1"/>
        <v>150000</v>
      </c>
      <c r="E12" s="5">
        <v>0.076</v>
      </c>
      <c r="F12" s="6">
        <f t="shared" si="2"/>
        <v>2629940.836</v>
      </c>
      <c r="G12" s="7">
        <v>0.0</v>
      </c>
    </row>
    <row r="13">
      <c r="A13" s="2">
        <v>13.0</v>
      </c>
      <c r="B13" s="8" t="s">
        <v>18</v>
      </c>
      <c r="C13" s="4">
        <v>12500.0</v>
      </c>
      <c r="D13" s="4">
        <f t="shared" si="1"/>
        <v>150000</v>
      </c>
      <c r="E13" s="5">
        <v>0.076</v>
      </c>
      <c r="F13" s="6">
        <f t="shared" si="2"/>
        <v>2991216.34</v>
      </c>
      <c r="G13" s="7">
        <v>0.0</v>
      </c>
    </row>
    <row r="14">
      <c r="A14" s="2">
        <v>14.0</v>
      </c>
      <c r="B14" s="8" t="s">
        <v>19</v>
      </c>
      <c r="C14" s="4">
        <v>12500.0</v>
      </c>
      <c r="D14" s="4">
        <f t="shared" si="1"/>
        <v>150000</v>
      </c>
      <c r="E14" s="5">
        <v>0.076</v>
      </c>
      <c r="F14" s="6">
        <f t="shared" si="2"/>
        <v>3379948.781</v>
      </c>
      <c r="G14" s="7">
        <v>0.0</v>
      </c>
    </row>
    <row r="15">
      <c r="A15" s="2">
        <v>15.0</v>
      </c>
      <c r="B15" s="8" t="s">
        <v>20</v>
      </c>
      <c r="C15" s="4">
        <v>12500.0</v>
      </c>
      <c r="D15" s="4">
        <f t="shared" si="1"/>
        <v>150000</v>
      </c>
      <c r="E15" s="5">
        <v>0.076</v>
      </c>
      <c r="F15" s="6">
        <f t="shared" si="2"/>
        <v>3798224.889</v>
      </c>
      <c r="G15" s="7">
        <v>0.0</v>
      </c>
    </row>
    <row r="16">
      <c r="A16" s="2">
        <v>16.0</v>
      </c>
      <c r="B16" s="8" t="s">
        <v>21</v>
      </c>
      <c r="C16" s="4">
        <v>12500.0</v>
      </c>
      <c r="D16" s="4">
        <f t="shared" si="1"/>
        <v>150000</v>
      </c>
      <c r="E16" s="5">
        <v>0.076</v>
      </c>
      <c r="F16" s="6">
        <f t="shared" si="2"/>
        <v>4248289.98</v>
      </c>
      <c r="G16" s="7">
        <v>0.0</v>
      </c>
    </row>
    <row r="17">
      <c r="A17" s="2">
        <v>17.0</v>
      </c>
      <c r="B17" s="3" t="s">
        <v>22</v>
      </c>
      <c r="C17" s="4" t="s">
        <v>23</v>
      </c>
      <c r="D17" s="7">
        <v>0.0</v>
      </c>
      <c r="E17" s="5">
        <v>0.076</v>
      </c>
      <c r="F17" s="6">
        <f t="shared" ref="F17:F20" si="3">(F16-G17)*E17+(F16-G17) </f>
        <v>3495160.019</v>
      </c>
      <c r="G17" s="7">
        <v>1000000.0</v>
      </c>
    </row>
    <row r="18">
      <c r="A18" s="2">
        <v>18.0</v>
      </c>
      <c r="B18" s="3" t="s">
        <v>24</v>
      </c>
      <c r="C18" s="4" t="s">
        <v>23</v>
      </c>
      <c r="D18" s="7">
        <v>0.0</v>
      </c>
      <c r="E18" s="5">
        <v>0.076</v>
      </c>
      <c r="F18" s="6">
        <f t="shared" si="3"/>
        <v>2684792.18</v>
      </c>
      <c r="G18" s="7">
        <v>1000000.0</v>
      </c>
    </row>
    <row r="19">
      <c r="A19" s="2">
        <v>19.0</v>
      </c>
      <c r="B19" s="3" t="s">
        <v>25</v>
      </c>
      <c r="C19" s="4" t="s">
        <v>23</v>
      </c>
      <c r="D19" s="7">
        <v>0.0</v>
      </c>
      <c r="E19" s="5">
        <v>0.076</v>
      </c>
      <c r="F19" s="6">
        <f t="shared" si="3"/>
        <v>1812836.386</v>
      </c>
      <c r="G19" s="7">
        <v>1000000.0</v>
      </c>
    </row>
    <row r="20">
      <c r="A20" s="2">
        <v>20.0</v>
      </c>
      <c r="B20" s="3" t="s">
        <v>26</v>
      </c>
      <c r="C20" s="4" t="s">
        <v>23</v>
      </c>
      <c r="D20" s="7">
        <v>0.0</v>
      </c>
      <c r="E20" s="5">
        <v>0.076</v>
      </c>
      <c r="F20" s="6">
        <f t="shared" si="3"/>
        <v>874611.9513</v>
      </c>
      <c r="G20" s="7">
        <v>1000000.0</v>
      </c>
    </row>
    <row r="22">
      <c r="D22" s="6">
        <f>(D2+D3+D4+D5+D6+D7+D8+D9+D10+D11+D12+D13+D14+D15+D16)</f>
        <v>2250000</v>
      </c>
      <c r="F22" s="9">
        <f>(F20+0) </f>
        <v>874611.9513</v>
      </c>
      <c r="G22" s="6">
        <f>(G17+G18+G19+G20) </f>
        <v>4000000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63"/>
    <col customWidth="1" min="2" max="2" width="10.38"/>
    <col customWidth="1" min="3" max="3" width="8.88"/>
    <col customWidth="1" min="4" max="4" width="8.75"/>
    <col customWidth="1" min="5" max="5" width="9.1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>
      <c r="A2" s="2">
        <v>2.0</v>
      </c>
      <c r="B2" s="3" t="s">
        <v>7</v>
      </c>
      <c r="C2" s="4">
        <v>12500.0</v>
      </c>
      <c r="D2" s="4">
        <f t="shared" ref="D2:D16" si="1">(C2*12)</f>
        <v>150000</v>
      </c>
      <c r="E2" s="5">
        <v>0.07</v>
      </c>
      <c r="F2" s="6">
        <f>(D2*E2)+D2</f>
        <v>160500</v>
      </c>
      <c r="G2" s="7">
        <v>0.0</v>
      </c>
    </row>
    <row r="3">
      <c r="A3" s="2">
        <v>3.0</v>
      </c>
      <c r="B3" s="3" t="s">
        <v>8</v>
      </c>
      <c r="C3" s="4">
        <v>12500.0</v>
      </c>
      <c r="D3" s="4">
        <f t="shared" si="1"/>
        <v>150000</v>
      </c>
      <c r="E3" s="5">
        <v>0.07</v>
      </c>
      <c r="F3" s="6">
        <f t="shared" ref="F3:F16" si="2">(F2+D3)*E3+(F2+D3) </f>
        <v>332235</v>
      </c>
      <c r="G3" s="7">
        <v>0.0</v>
      </c>
    </row>
    <row r="4">
      <c r="A4" s="2">
        <v>4.0</v>
      </c>
      <c r="B4" s="3" t="s">
        <v>9</v>
      </c>
      <c r="C4" s="4">
        <v>12500.0</v>
      </c>
      <c r="D4" s="4">
        <f t="shared" si="1"/>
        <v>150000</v>
      </c>
      <c r="E4" s="5">
        <v>0.07</v>
      </c>
      <c r="F4" s="6">
        <f t="shared" si="2"/>
        <v>515991.45</v>
      </c>
      <c r="G4" s="7">
        <v>0.0</v>
      </c>
    </row>
    <row r="5">
      <c r="A5" s="2">
        <v>5.0</v>
      </c>
      <c r="B5" s="8" t="s">
        <v>10</v>
      </c>
      <c r="C5" s="4">
        <v>12500.0</v>
      </c>
      <c r="D5" s="4">
        <f t="shared" si="1"/>
        <v>150000</v>
      </c>
      <c r="E5" s="5">
        <v>0.07</v>
      </c>
      <c r="F5" s="6">
        <f t="shared" si="2"/>
        <v>712610.8515</v>
      </c>
      <c r="G5" s="7">
        <v>0.0</v>
      </c>
    </row>
    <row r="6">
      <c r="A6" s="2">
        <v>6.0</v>
      </c>
      <c r="B6" s="8" t="s">
        <v>11</v>
      </c>
      <c r="C6" s="4">
        <v>12500.0</v>
      </c>
      <c r="D6" s="4">
        <f t="shared" si="1"/>
        <v>150000</v>
      </c>
      <c r="E6" s="5">
        <v>0.07</v>
      </c>
      <c r="F6" s="6">
        <f t="shared" si="2"/>
        <v>922993.6111</v>
      </c>
      <c r="G6" s="7">
        <v>0.0</v>
      </c>
    </row>
    <row r="7">
      <c r="A7" s="2">
        <v>7.0</v>
      </c>
      <c r="B7" s="8" t="s">
        <v>12</v>
      </c>
      <c r="C7" s="4">
        <v>12500.0</v>
      </c>
      <c r="D7" s="4">
        <f t="shared" si="1"/>
        <v>150000</v>
      </c>
      <c r="E7" s="5">
        <v>0.07</v>
      </c>
      <c r="F7" s="6">
        <f t="shared" si="2"/>
        <v>1148103.164</v>
      </c>
      <c r="G7" s="7">
        <v>0.0</v>
      </c>
    </row>
    <row r="8">
      <c r="A8" s="2">
        <v>8.0</v>
      </c>
      <c r="B8" s="8" t="s">
        <v>13</v>
      </c>
      <c r="C8" s="4">
        <v>12500.0</v>
      </c>
      <c r="D8" s="4">
        <f t="shared" si="1"/>
        <v>150000</v>
      </c>
      <c r="E8" s="5">
        <v>0.07</v>
      </c>
      <c r="F8" s="6">
        <f t="shared" si="2"/>
        <v>1388970.385</v>
      </c>
      <c r="G8" s="7">
        <v>0.0</v>
      </c>
    </row>
    <row r="9">
      <c r="A9" s="2">
        <v>9.0</v>
      </c>
      <c r="B9" s="8" t="s">
        <v>14</v>
      </c>
      <c r="C9" s="4">
        <v>12500.0</v>
      </c>
      <c r="D9" s="4">
        <f t="shared" si="1"/>
        <v>150000</v>
      </c>
      <c r="E9" s="5">
        <v>0.07</v>
      </c>
      <c r="F9" s="6">
        <f t="shared" si="2"/>
        <v>1646698.312</v>
      </c>
      <c r="G9" s="7">
        <v>0.0</v>
      </c>
    </row>
    <row r="10">
      <c r="A10" s="2">
        <v>10.0</v>
      </c>
      <c r="B10" s="8" t="s">
        <v>15</v>
      </c>
      <c r="C10" s="4">
        <v>12500.0</v>
      </c>
      <c r="D10" s="4">
        <f t="shared" si="1"/>
        <v>150000</v>
      </c>
      <c r="E10" s="5">
        <v>0.07</v>
      </c>
      <c r="F10" s="6">
        <f t="shared" si="2"/>
        <v>1922467.194</v>
      </c>
      <c r="G10" s="7">
        <v>0.0</v>
      </c>
    </row>
    <row r="11">
      <c r="A11" s="2">
        <v>11.0</v>
      </c>
      <c r="B11" s="8" t="s">
        <v>16</v>
      </c>
      <c r="C11" s="4">
        <v>12500.0</v>
      </c>
      <c r="D11" s="4">
        <f t="shared" si="1"/>
        <v>150000</v>
      </c>
      <c r="E11" s="5">
        <v>0.07</v>
      </c>
      <c r="F11" s="6">
        <f t="shared" si="2"/>
        <v>2217539.898</v>
      </c>
      <c r="G11" s="7">
        <v>0.0</v>
      </c>
    </row>
    <row r="12">
      <c r="A12" s="2">
        <v>12.0</v>
      </c>
      <c r="B12" s="8" t="s">
        <v>17</v>
      </c>
      <c r="C12" s="4">
        <v>12500.0</v>
      </c>
      <c r="D12" s="4">
        <f t="shared" si="1"/>
        <v>150000</v>
      </c>
      <c r="E12" s="5">
        <v>0.07</v>
      </c>
      <c r="F12" s="6">
        <f t="shared" si="2"/>
        <v>2533267.691</v>
      </c>
      <c r="G12" s="7">
        <v>0.0</v>
      </c>
    </row>
    <row r="13">
      <c r="A13" s="2">
        <v>13.0</v>
      </c>
      <c r="B13" s="8" t="s">
        <v>18</v>
      </c>
      <c r="C13" s="4">
        <v>12500.0</v>
      </c>
      <c r="D13" s="4">
        <f t="shared" si="1"/>
        <v>150000</v>
      </c>
      <c r="E13" s="5">
        <v>0.07</v>
      </c>
      <c r="F13" s="6">
        <f t="shared" si="2"/>
        <v>2871096.429</v>
      </c>
      <c r="G13" s="7">
        <v>0.0</v>
      </c>
    </row>
    <row r="14">
      <c r="A14" s="2">
        <v>14.0</v>
      </c>
      <c r="B14" s="8" t="s">
        <v>19</v>
      </c>
      <c r="C14" s="4">
        <v>12500.0</v>
      </c>
      <c r="D14" s="4">
        <f t="shared" si="1"/>
        <v>150000</v>
      </c>
      <c r="E14" s="5">
        <v>0.07</v>
      </c>
      <c r="F14" s="6">
        <f t="shared" si="2"/>
        <v>3232573.179</v>
      </c>
      <c r="G14" s="7">
        <v>0.0</v>
      </c>
    </row>
    <row r="15">
      <c r="A15" s="2">
        <v>15.0</v>
      </c>
      <c r="B15" s="8" t="s">
        <v>20</v>
      </c>
      <c r="C15" s="4">
        <v>12500.0</v>
      </c>
      <c r="D15" s="4">
        <f t="shared" si="1"/>
        <v>150000</v>
      </c>
      <c r="E15" s="5">
        <v>0.07</v>
      </c>
      <c r="F15" s="6">
        <f t="shared" si="2"/>
        <v>3619353.302</v>
      </c>
      <c r="G15" s="7">
        <v>0.0</v>
      </c>
    </row>
    <row r="16">
      <c r="A16" s="2">
        <v>16.0</v>
      </c>
      <c r="B16" s="8" t="s">
        <v>21</v>
      </c>
      <c r="C16" s="4">
        <v>12500.0</v>
      </c>
      <c r="D16" s="4">
        <f t="shared" si="1"/>
        <v>150000</v>
      </c>
      <c r="E16" s="5">
        <v>0.07</v>
      </c>
      <c r="F16" s="6">
        <f t="shared" si="2"/>
        <v>4033208.033</v>
      </c>
      <c r="G16" s="7">
        <v>0.0</v>
      </c>
    </row>
    <row r="17">
      <c r="A17" s="2">
        <v>17.0</v>
      </c>
      <c r="B17" s="3" t="s">
        <v>22</v>
      </c>
      <c r="C17" s="4" t="s">
        <v>23</v>
      </c>
      <c r="D17" s="7">
        <v>0.0</v>
      </c>
      <c r="E17" s="5">
        <v>0.07</v>
      </c>
      <c r="F17" s="6">
        <f t="shared" ref="F17:F20" si="3">(F16-G17)*E17+(F16-G17) </f>
        <v>3245532.595</v>
      </c>
      <c r="G17" s="7">
        <v>1000000.0</v>
      </c>
    </row>
    <row r="18">
      <c r="A18" s="2">
        <v>18.0</v>
      </c>
      <c r="B18" s="3" t="s">
        <v>24</v>
      </c>
      <c r="C18" s="4" t="s">
        <v>23</v>
      </c>
      <c r="D18" s="7">
        <v>0.0</v>
      </c>
      <c r="E18" s="5">
        <v>0.07</v>
      </c>
      <c r="F18" s="6">
        <f t="shared" si="3"/>
        <v>2402719.877</v>
      </c>
      <c r="G18" s="7">
        <v>1000000.0</v>
      </c>
    </row>
    <row r="19">
      <c r="A19" s="2">
        <v>19.0</v>
      </c>
      <c r="B19" s="3" t="s">
        <v>25</v>
      </c>
      <c r="C19" s="4" t="s">
        <v>23</v>
      </c>
      <c r="D19" s="7">
        <v>0.0</v>
      </c>
      <c r="E19" s="5">
        <v>0.07</v>
      </c>
      <c r="F19" s="6">
        <f t="shared" si="3"/>
        <v>1500910.268</v>
      </c>
      <c r="G19" s="7">
        <v>1000000.0</v>
      </c>
    </row>
    <row r="20">
      <c r="A20" s="2">
        <v>20.0</v>
      </c>
      <c r="B20" s="3" t="s">
        <v>26</v>
      </c>
      <c r="C20" s="4" t="s">
        <v>23</v>
      </c>
      <c r="D20" s="7">
        <v>0.0</v>
      </c>
      <c r="E20" s="5">
        <v>0.07</v>
      </c>
      <c r="F20" s="6">
        <f t="shared" si="3"/>
        <v>535973.9867</v>
      </c>
      <c r="G20" s="7">
        <v>1000000.0</v>
      </c>
    </row>
    <row r="22">
      <c r="D22" s="6">
        <f>(D2+D3+D4+D5+D6+D7+D8+D9+D10+D11+D12+D13+D14+D15+D16)</f>
        <v>2250000</v>
      </c>
      <c r="F22" s="9">
        <f>(F20+0) </f>
        <v>535973.9867</v>
      </c>
      <c r="G22" s="6">
        <f>(G17+G18+G19+G20) </f>
        <v>4000000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63"/>
    <col customWidth="1" min="2" max="2" width="10.38"/>
    <col customWidth="1" min="3" max="3" width="8.88"/>
    <col customWidth="1" min="4" max="4" width="8.75"/>
    <col customWidth="1" min="5" max="5" width="9.1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>
      <c r="A2" s="2">
        <v>2.0</v>
      </c>
      <c r="B2" s="3" t="s">
        <v>7</v>
      </c>
      <c r="C2" s="4">
        <v>12500.0</v>
      </c>
      <c r="D2" s="4">
        <f t="shared" ref="D2:D16" si="1">(C2*12)</f>
        <v>150000</v>
      </c>
      <c r="E2" s="5">
        <v>0.09</v>
      </c>
      <c r="F2" s="6">
        <f>(D2*E2)+D2</f>
        <v>163500</v>
      </c>
      <c r="G2" s="7">
        <v>0.0</v>
      </c>
    </row>
    <row r="3">
      <c r="A3" s="2">
        <v>3.0</v>
      </c>
      <c r="B3" s="3" t="s">
        <v>8</v>
      </c>
      <c r="C3" s="4">
        <v>12500.0</v>
      </c>
      <c r="D3" s="4">
        <f t="shared" si="1"/>
        <v>150000</v>
      </c>
      <c r="E3" s="5">
        <v>0.09</v>
      </c>
      <c r="F3" s="6">
        <f t="shared" ref="F3:F16" si="2">(F2+D3)*E3+(F2+D3) </f>
        <v>341715</v>
      </c>
      <c r="G3" s="7">
        <v>0.0</v>
      </c>
    </row>
    <row r="4">
      <c r="A4" s="2">
        <v>4.0</v>
      </c>
      <c r="B4" s="3" t="s">
        <v>9</v>
      </c>
      <c r="C4" s="4">
        <v>12500.0</v>
      </c>
      <c r="D4" s="4">
        <f t="shared" si="1"/>
        <v>150000</v>
      </c>
      <c r="E4" s="5">
        <v>0.09</v>
      </c>
      <c r="F4" s="6">
        <f t="shared" si="2"/>
        <v>535969.35</v>
      </c>
      <c r="G4" s="7">
        <v>0.0</v>
      </c>
    </row>
    <row r="5">
      <c r="A5" s="2">
        <v>5.0</v>
      </c>
      <c r="B5" s="8" t="s">
        <v>10</v>
      </c>
      <c r="C5" s="4">
        <v>12500.0</v>
      </c>
      <c r="D5" s="4">
        <f t="shared" si="1"/>
        <v>150000</v>
      </c>
      <c r="E5" s="5">
        <v>0.09</v>
      </c>
      <c r="F5" s="6">
        <f t="shared" si="2"/>
        <v>747706.5915</v>
      </c>
      <c r="G5" s="7">
        <v>0.0</v>
      </c>
    </row>
    <row r="6">
      <c r="A6" s="2">
        <v>6.0</v>
      </c>
      <c r="B6" s="8" t="s">
        <v>11</v>
      </c>
      <c r="C6" s="4">
        <v>12500.0</v>
      </c>
      <c r="D6" s="4">
        <f t="shared" si="1"/>
        <v>150000</v>
      </c>
      <c r="E6" s="5">
        <v>0.09</v>
      </c>
      <c r="F6" s="6">
        <f t="shared" si="2"/>
        <v>978500.1847</v>
      </c>
      <c r="G6" s="7">
        <v>0.0</v>
      </c>
    </row>
    <row r="7">
      <c r="A7" s="2">
        <v>7.0</v>
      </c>
      <c r="B7" s="8" t="s">
        <v>12</v>
      </c>
      <c r="C7" s="4">
        <v>12500.0</v>
      </c>
      <c r="D7" s="4">
        <f t="shared" si="1"/>
        <v>150000</v>
      </c>
      <c r="E7" s="5">
        <v>0.09</v>
      </c>
      <c r="F7" s="6">
        <f t="shared" si="2"/>
        <v>1230065.201</v>
      </c>
      <c r="G7" s="7">
        <v>0.0</v>
      </c>
    </row>
    <row r="8">
      <c r="A8" s="2">
        <v>8.0</v>
      </c>
      <c r="B8" s="8" t="s">
        <v>13</v>
      </c>
      <c r="C8" s="4">
        <v>12500.0</v>
      </c>
      <c r="D8" s="4">
        <f t="shared" si="1"/>
        <v>150000</v>
      </c>
      <c r="E8" s="5">
        <v>0.09</v>
      </c>
      <c r="F8" s="6">
        <f t="shared" si="2"/>
        <v>1504271.069</v>
      </c>
      <c r="G8" s="7">
        <v>0.0</v>
      </c>
    </row>
    <row r="9">
      <c r="A9" s="2">
        <v>9.0</v>
      </c>
      <c r="B9" s="8" t="s">
        <v>14</v>
      </c>
      <c r="C9" s="4">
        <v>12500.0</v>
      </c>
      <c r="D9" s="4">
        <f t="shared" si="1"/>
        <v>150000</v>
      </c>
      <c r="E9" s="5">
        <v>0.09</v>
      </c>
      <c r="F9" s="6">
        <f t="shared" si="2"/>
        <v>1803155.466</v>
      </c>
      <c r="G9" s="7">
        <v>0.0</v>
      </c>
    </row>
    <row r="10">
      <c r="A10" s="2">
        <v>10.0</v>
      </c>
      <c r="B10" s="8" t="s">
        <v>15</v>
      </c>
      <c r="C10" s="4">
        <v>12500.0</v>
      </c>
      <c r="D10" s="4">
        <f t="shared" si="1"/>
        <v>150000</v>
      </c>
      <c r="E10" s="5">
        <v>0.09</v>
      </c>
      <c r="F10" s="6">
        <f t="shared" si="2"/>
        <v>2128939.458</v>
      </c>
      <c r="G10" s="7">
        <v>0.0</v>
      </c>
    </row>
    <row r="11">
      <c r="A11" s="2">
        <v>11.0</v>
      </c>
      <c r="B11" s="8" t="s">
        <v>16</v>
      </c>
      <c r="C11" s="4">
        <v>12500.0</v>
      </c>
      <c r="D11" s="4">
        <f t="shared" si="1"/>
        <v>150000</v>
      </c>
      <c r="E11" s="5">
        <v>0.09</v>
      </c>
      <c r="F11" s="6">
        <f t="shared" si="2"/>
        <v>2484044.009</v>
      </c>
      <c r="G11" s="7">
        <v>0.0</v>
      </c>
    </row>
    <row r="12">
      <c r="A12" s="2">
        <v>12.0</v>
      </c>
      <c r="B12" s="8" t="s">
        <v>17</v>
      </c>
      <c r="C12" s="4">
        <v>12500.0</v>
      </c>
      <c r="D12" s="4">
        <f t="shared" si="1"/>
        <v>150000</v>
      </c>
      <c r="E12" s="5">
        <v>0.09</v>
      </c>
      <c r="F12" s="6">
        <f t="shared" si="2"/>
        <v>2871107.97</v>
      </c>
      <c r="G12" s="7">
        <v>0.0</v>
      </c>
    </row>
    <row r="13">
      <c r="A13" s="2">
        <v>13.0</v>
      </c>
      <c r="B13" s="8" t="s">
        <v>18</v>
      </c>
      <c r="C13" s="4">
        <v>12500.0</v>
      </c>
      <c r="D13" s="4">
        <f t="shared" si="1"/>
        <v>150000</v>
      </c>
      <c r="E13" s="5">
        <v>0.09</v>
      </c>
      <c r="F13" s="6">
        <f t="shared" si="2"/>
        <v>3293007.687</v>
      </c>
      <c r="G13" s="7">
        <v>0.0</v>
      </c>
    </row>
    <row r="14">
      <c r="A14" s="2">
        <v>14.0</v>
      </c>
      <c r="B14" s="8" t="s">
        <v>19</v>
      </c>
      <c r="C14" s="4">
        <v>12500.0</v>
      </c>
      <c r="D14" s="4">
        <f t="shared" si="1"/>
        <v>150000</v>
      </c>
      <c r="E14" s="5">
        <v>0.09</v>
      </c>
      <c r="F14" s="6">
        <f t="shared" si="2"/>
        <v>3752878.379</v>
      </c>
      <c r="G14" s="7">
        <v>0.0</v>
      </c>
    </row>
    <row r="15">
      <c r="A15" s="2">
        <v>15.0</v>
      </c>
      <c r="B15" s="8" t="s">
        <v>20</v>
      </c>
      <c r="C15" s="4">
        <v>12500.0</v>
      </c>
      <c r="D15" s="4">
        <f t="shared" si="1"/>
        <v>150000</v>
      </c>
      <c r="E15" s="5">
        <v>0.09</v>
      </c>
      <c r="F15" s="6">
        <f t="shared" si="2"/>
        <v>4254137.433</v>
      </c>
      <c r="G15" s="7">
        <v>0.0</v>
      </c>
    </row>
    <row r="16">
      <c r="A16" s="2">
        <v>16.0</v>
      </c>
      <c r="B16" s="8" t="s">
        <v>21</v>
      </c>
      <c r="C16" s="4">
        <v>12500.0</v>
      </c>
      <c r="D16" s="4">
        <f t="shared" si="1"/>
        <v>150000</v>
      </c>
      <c r="E16" s="5">
        <v>0.09</v>
      </c>
      <c r="F16" s="6">
        <f t="shared" si="2"/>
        <v>4800509.802</v>
      </c>
      <c r="G16" s="7">
        <v>0.0</v>
      </c>
    </row>
    <row r="17">
      <c r="A17" s="2">
        <v>17.0</v>
      </c>
      <c r="B17" s="3" t="s">
        <v>22</v>
      </c>
      <c r="C17" s="4" t="s">
        <v>23</v>
      </c>
      <c r="D17" s="7">
        <v>0.0</v>
      </c>
      <c r="E17" s="5">
        <v>0.09</v>
      </c>
      <c r="F17" s="6">
        <f t="shared" ref="F17:F20" si="3">(F16-G17)*E17+(F16-G17) </f>
        <v>4142555.684</v>
      </c>
      <c r="G17" s="7">
        <v>1000000.0</v>
      </c>
    </row>
    <row r="18">
      <c r="A18" s="2">
        <v>18.0</v>
      </c>
      <c r="B18" s="3" t="s">
        <v>24</v>
      </c>
      <c r="C18" s="4" t="s">
        <v>23</v>
      </c>
      <c r="D18" s="7">
        <v>0.0</v>
      </c>
      <c r="E18" s="5">
        <v>0.09</v>
      </c>
      <c r="F18" s="6">
        <f t="shared" si="3"/>
        <v>3425385.695</v>
      </c>
      <c r="G18" s="7">
        <v>1000000.0</v>
      </c>
    </row>
    <row r="19">
      <c r="A19" s="2">
        <v>19.0</v>
      </c>
      <c r="B19" s="3" t="s">
        <v>25</v>
      </c>
      <c r="C19" s="4" t="s">
        <v>23</v>
      </c>
      <c r="D19" s="7">
        <v>0.0</v>
      </c>
      <c r="E19" s="5">
        <v>0.09</v>
      </c>
      <c r="F19" s="6">
        <f t="shared" si="3"/>
        <v>2643670.408</v>
      </c>
      <c r="G19" s="7">
        <v>1000000.0</v>
      </c>
    </row>
    <row r="20">
      <c r="A20" s="2">
        <v>20.0</v>
      </c>
      <c r="B20" s="3" t="s">
        <v>26</v>
      </c>
      <c r="C20" s="4" t="s">
        <v>23</v>
      </c>
      <c r="D20" s="7">
        <v>0.0</v>
      </c>
      <c r="E20" s="5">
        <v>0.09</v>
      </c>
      <c r="F20" s="6">
        <f t="shared" si="3"/>
        <v>1791600.745</v>
      </c>
      <c r="G20" s="7">
        <v>1000000.0</v>
      </c>
    </row>
    <row r="22">
      <c r="D22" s="6">
        <f>(D2+D3+D4+D5+D6+D7+D8+D9+D10+D11+D12+D13+D14+D15+D16)</f>
        <v>2250000</v>
      </c>
      <c r="F22" s="9">
        <f>(F20+0) </f>
        <v>1791600.745</v>
      </c>
      <c r="G22" s="6">
        <f>(G17+G18+G19+G20) </f>
        <v>4000000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63"/>
    <col customWidth="1" min="2" max="2" width="10.38"/>
    <col customWidth="1" min="3" max="3" width="11.75"/>
    <col customWidth="1" min="4" max="4" width="8.75"/>
    <col customWidth="1" min="5" max="5" width="9.13"/>
    <col customWidth="1" min="7" max="7" width="8.88"/>
    <col customWidth="1" min="8" max="8" width="12.2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0" t="s">
        <v>27</v>
      </c>
    </row>
    <row r="2">
      <c r="A2" s="2">
        <v>2.0</v>
      </c>
      <c r="B2" s="3" t="s">
        <v>7</v>
      </c>
      <c r="C2" s="4">
        <v>12500.0</v>
      </c>
      <c r="D2" s="4">
        <f t="shared" ref="D2:D16" si="1">(C2*12)</f>
        <v>150000</v>
      </c>
      <c r="E2" s="5">
        <v>0.09</v>
      </c>
      <c r="F2" s="6">
        <f>(D2*E2)+D2</f>
        <v>163500</v>
      </c>
      <c r="G2" s="7">
        <v>0.0</v>
      </c>
    </row>
    <row r="3">
      <c r="A3" s="2">
        <v>3.0</v>
      </c>
      <c r="B3" s="3" t="s">
        <v>8</v>
      </c>
      <c r="C3" s="4">
        <f t="shared" ref="C3:C16" si="2">(C2*10%)+C2</f>
        <v>13750</v>
      </c>
      <c r="D3" s="4">
        <f t="shared" si="1"/>
        <v>165000</v>
      </c>
      <c r="E3" s="5">
        <v>0.09</v>
      </c>
      <c r="F3" s="6">
        <f t="shared" ref="F3:F16" si="3">(F2+D3)*E3+(F2+D3) </f>
        <v>358065</v>
      </c>
      <c r="G3" s="7">
        <v>0.0</v>
      </c>
    </row>
    <row r="4">
      <c r="A4" s="2">
        <v>4.0</v>
      </c>
      <c r="B4" s="3" t="s">
        <v>9</v>
      </c>
      <c r="C4" s="4">
        <f t="shared" si="2"/>
        <v>15125</v>
      </c>
      <c r="D4" s="4">
        <f t="shared" si="1"/>
        <v>181500</v>
      </c>
      <c r="E4" s="5">
        <v>0.09</v>
      </c>
      <c r="F4" s="6">
        <f t="shared" si="3"/>
        <v>588125.85</v>
      </c>
      <c r="G4" s="7">
        <v>0.0</v>
      </c>
    </row>
    <row r="5">
      <c r="A5" s="2">
        <v>5.0</v>
      </c>
      <c r="B5" s="8" t="s">
        <v>10</v>
      </c>
      <c r="C5" s="4">
        <f t="shared" si="2"/>
        <v>16637.5</v>
      </c>
      <c r="D5" s="4">
        <f t="shared" si="1"/>
        <v>199650</v>
      </c>
      <c r="E5" s="5">
        <v>0.09</v>
      </c>
      <c r="F5" s="6">
        <f t="shared" si="3"/>
        <v>858675.6765</v>
      </c>
      <c r="G5" s="7">
        <v>0.0</v>
      </c>
    </row>
    <row r="6">
      <c r="A6" s="2">
        <v>6.0</v>
      </c>
      <c r="B6" s="8" t="s">
        <v>11</v>
      </c>
      <c r="C6" s="4">
        <f t="shared" si="2"/>
        <v>18301.25</v>
      </c>
      <c r="D6" s="4">
        <f t="shared" si="1"/>
        <v>219615</v>
      </c>
      <c r="E6" s="5">
        <v>0.09</v>
      </c>
      <c r="F6" s="6">
        <f t="shared" si="3"/>
        <v>1175336.837</v>
      </c>
      <c r="G6" s="7">
        <v>0.0</v>
      </c>
    </row>
    <row r="7">
      <c r="A7" s="2">
        <v>7.0</v>
      </c>
      <c r="B7" s="8" t="s">
        <v>12</v>
      </c>
      <c r="C7" s="4">
        <f t="shared" si="2"/>
        <v>20131.375</v>
      </c>
      <c r="D7" s="4">
        <f t="shared" si="1"/>
        <v>241576.5</v>
      </c>
      <c r="E7" s="5">
        <v>0.09</v>
      </c>
      <c r="F7" s="6">
        <f t="shared" si="3"/>
        <v>1544435.538</v>
      </c>
      <c r="G7" s="7">
        <v>0.0</v>
      </c>
    </row>
    <row r="8">
      <c r="A8" s="2">
        <v>8.0</v>
      </c>
      <c r="B8" s="8" t="s">
        <v>13</v>
      </c>
      <c r="C8" s="4">
        <f t="shared" si="2"/>
        <v>22144.5125</v>
      </c>
      <c r="D8" s="4">
        <f t="shared" si="1"/>
        <v>265734.15</v>
      </c>
      <c r="E8" s="5">
        <v>0.09</v>
      </c>
      <c r="F8" s="6">
        <f t="shared" si="3"/>
        <v>1973084.96</v>
      </c>
      <c r="G8" s="7">
        <v>0.0</v>
      </c>
    </row>
    <row r="9">
      <c r="A9" s="2">
        <v>9.0</v>
      </c>
      <c r="B9" s="8" t="s">
        <v>14</v>
      </c>
      <c r="C9" s="4">
        <f t="shared" si="2"/>
        <v>24358.96375</v>
      </c>
      <c r="D9" s="4">
        <f t="shared" si="1"/>
        <v>292307.565</v>
      </c>
      <c r="E9" s="5">
        <v>0.09</v>
      </c>
      <c r="F9" s="6">
        <f t="shared" si="3"/>
        <v>2469277.852</v>
      </c>
      <c r="G9" s="7">
        <v>0.0</v>
      </c>
    </row>
    <row r="10">
      <c r="A10" s="2">
        <v>10.0</v>
      </c>
      <c r="B10" s="8" t="s">
        <v>15</v>
      </c>
      <c r="C10" s="4">
        <f t="shared" si="2"/>
        <v>26794.86013</v>
      </c>
      <c r="D10" s="4">
        <f t="shared" si="1"/>
        <v>321538.3215</v>
      </c>
      <c r="E10" s="5">
        <v>0.09</v>
      </c>
      <c r="F10" s="6">
        <f t="shared" si="3"/>
        <v>3041989.629</v>
      </c>
      <c r="G10" s="7">
        <v>0.0</v>
      </c>
    </row>
    <row r="11">
      <c r="A11" s="2">
        <v>11.0</v>
      </c>
      <c r="B11" s="8" t="s">
        <v>16</v>
      </c>
      <c r="C11" s="4">
        <f t="shared" si="2"/>
        <v>29474.34614</v>
      </c>
      <c r="D11" s="4">
        <f t="shared" si="1"/>
        <v>353692.1537</v>
      </c>
      <c r="E11" s="5">
        <v>0.09</v>
      </c>
      <c r="F11" s="6">
        <f t="shared" si="3"/>
        <v>3701293.143</v>
      </c>
      <c r="G11" s="7">
        <v>0.0</v>
      </c>
    </row>
    <row r="12">
      <c r="A12" s="2">
        <v>12.0</v>
      </c>
      <c r="B12" s="8" t="s">
        <v>17</v>
      </c>
      <c r="C12" s="4">
        <f t="shared" si="2"/>
        <v>32421.78075</v>
      </c>
      <c r="D12" s="4">
        <f t="shared" si="1"/>
        <v>389061.369</v>
      </c>
      <c r="E12" s="5">
        <v>0.09</v>
      </c>
      <c r="F12" s="6">
        <f t="shared" si="3"/>
        <v>4458486.418</v>
      </c>
      <c r="G12" s="7">
        <v>0.0</v>
      </c>
    </row>
    <row r="13">
      <c r="A13" s="2">
        <v>13.0</v>
      </c>
      <c r="B13" s="8" t="s">
        <v>18</v>
      </c>
      <c r="C13" s="4">
        <f t="shared" si="2"/>
        <v>35663.95883</v>
      </c>
      <c r="D13" s="4">
        <f t="shared" si="1"/>
        <v>427967.5059</v>
      </c>
      <c r="E13" s="5">
        <v>0.09</v>
      </c>
      <c r="F13" s="6">
        <f t="shared" si="3"/>
        <v>5326234.777</v>
      </c>
      <c r="G13" s="7">
        <v>0.0</v>
      </c>
    </row>
    <row r="14">
      <c r="A14" s="2">
        <v>14.0</v>
      </c>
      <c r="B14" s="8" t="s">
        <v>19</v>
      </c>
      <c r="C14" s="4">
        <f t="shared" si="2"/>
        <v>39230.35471</v>
      </c>
      <c r="D14" s="4">
        <f t="shared" si="1"/>
        <v>470764.2565</v>
      </c>
      <c r="E14" s="5">
        <v>0.09</v>
      </c>
      <c r="F14" s="6">
        <f t="shared" si="3"/>
        <v>6318728.947</v>
      </c>
      <c r="G14" s="7">
        <v>0.0</v>
      </c>
    </row>
    <row r="15">
      <c r="A15" s="2">
        <v>15.0</v>
      </c>
      <c r="B15" s="8" t="s">
        <v>20</v>
      </c>
      <c r="C15" s="4">
        <f t="shared" si="2"/>
        <v>43153.39018</v>
      </c>
      <c r="D15" s="4">
        <f t="shared" si="1"/>
        <v>517840.6822</v>
      </c>
      <c r="E15" s="5">
        <v>0.09</v>
      </c>
      <c r="F15" s="6">
        <f t="shared" si="3"/>
        <v>7451860.896</v>
      </c>
      <c r="G15" s="7">
        <v>0.0</v>
      </c>
    </row>
    <row r="16">
      <c r="A16" s="2">
        <v>16.0</v>
      </c>
      <c r="B16" s="8" t="s">
        <v>21</v>
      </c>
      <c r="C16" s="4">
        <f t="shared" si="2"/>
        <v>47468.7292</v>
      </c>
      <c r="D16" s="4">
        <f t="shared" si="1"/>
        <v>569624.7504</v>
      </c>
      <c r="E16" s="5">
        <v>0.09</v>
      </c>
      <c r="F16" s="6">
        <f t="shared" si="3"/>
        <v>8743419.354</v>
      </c>
      <c r="G16" s="7">
        <v>0.0</v>
      </c>
    </row>
    <row r="17">
      <c r="A17" s="2">
        <v>17.0</v>
      </c>
      <c r="B17" s="3" t="s">
        <v>22</v>
      </c>
      <c r="C17" s="4" t="s">
        <v>23</v>
      </c>
      <c r="D17" s="7">
        <v>0.0</v>
      </c>
      <c r="E17" s="5">
        <v>0.09</v>
      </c>
      <c r="F17" s="6">
        <f t="shared" ref="F17:F20" si="4">(F16-G17)*E17+(F16-G17) </f>
        <v>8440327.096</v>
      </c>
      <c r="G17" s="7">
        <v>1000000.0</v>
      </c>
    </row>
    <row r="18">
      <c r="A18" s="2">
        <v>18.0</v>
      </c>
      <c r="B18" s="3" t="s">
        <v>24</v>
      </c>
      <c r="C18" s="4" t="s">
        <v>23</v>
      </c>
      <c r="D18" s="7">
        <v>0.0</v>
      </c>
      <c r="E18" s="5">
        <v>0.09</v>
      </c>
      <c r="F18" s="6">
        <f t="shared" si="4"/>
        <v>8109956.535</v>
      </c>
      <c r="G18" s="7">
        <v>1000000.0</v>
      </c>
    </row>
    <row r="19">
      <c r="A19" s="2">
        <v>19.0</v>
      </c>
      <c r="B19" s="3" t="s">
        <v>25</v>
      </c>
      <c r="C19" s="4" t="s">
        <v>23</v>
      </c>
      <c r="D19" s="7">
        <v>0.0</v>
      </c>
      <c r="E19" s="5">
        <v>0.09</v>
      </c>
      <c r="F19" s="6">
        <f t="shared" si="4"/>
        <v>7749852.623</v>
      </c>
      <c r="G19" s="7">
        <v>1000000.0</v>
      </c>
    </row>
    <row r="20">
      <c r="A20" s="2">
        <v>20.0</v>
      </c>
      <c r="B20" s="3" t="s">
        <v>26</v>
      </c>
      <c r="C20" s="4" t="s">
        <v>23</v>
      </c>
      <c r="D20" s="7">
        <v>0.0</v>
      </c>
      <c r="E20" s="5">
        <v>0.09</v>
      </c>
      <c r="F20" s="6">
        <f t="shared" si="4"/>
        <v>7357339.359</v>
      </c>
      <c r="G20" s="7">
        <v>1000000.0</v>
      </c>
    </row>
    <row r="22">
      <c r="D22" s="6">
        <f>(D2+D3+D4+D5+D6+D7+D8+D9+D10+D11+D12+D13+D14+D15+D16)</f>
        <v>4765872.254</v>
      </c>
      <c r="F22" s="9">
        <f>(F20+0) </f>
        <v>7357339.359</v>
      </c>
      <c r="G22" s="6">
        <f>(G17+G18+G19+G20) </f>
        <v>4000000</v>
      </c>
    </row>
  </sheetData>
  <drawing r:id="rId1"/>
</worksheet>
</file>