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andr\Desktop\Primetimetipps\Saison 2025-26\Excel Tool 2025-26\"/>
    </mc:Choice>
  </mc:AlternateContent>
  <xr:revisionPtr revIDLastSave="0" documentId="13_ncr:1_{5C69B6EE-72C7-43AA-BCE1-3F62EFE67119}" xr6:coauthVersionLast="47" xr6:coauthVersionMax="47" xr10:uidLastSave="{00000000-0000-0000-0000-000000000000}"/>
  <bookViews>
    <workbookView xWindow="-110" yWindow="-110" windowWidth="25820" windowHeight="13900" activeTab="2" xr2:uid="{00000000-000D-0000-FFFF-FFFF00000000}"/>
  </bookViews>
  <sheets>
    <sheet name="#1 Gesamt Einzeltipps" sheetId="6" r:id="rId1"/>
    <sheet name="#2 Doppler" sheetId="7" r:id="rId2"/>
    <sheet name="#3 Tipp des Tages" sheetId="8" r:id="rId3"/>
    <sheet name="#4 Prime Kombis" sheetId="9" r:id="rId4"/>
    <sheet name="Aux" sheetId="4" r:id="rId5"/>
  </sheets>
  <definedNames>
    <definedName name="_xlnm._FilterDatabase" localSheetId="1" hidden="1">'#2 Doppler'!$B$9:$I$16</definedName>
    <definedName name="_xlnm._FilterDatabase" localSheetId="3" hidden="1">'#4 Prime Kombis'!$B$9:$I$16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7" i="7" l="1"/>
  <c r="I67" i="7" s="1" a="1"/>
  <c r="I67" i="7" s="1"/>
  <c r="G38" i="9"/>
  <c r="I38" i="9" s="1" a="1"/>
  <c r="I38" i="9" s="1"/>
  <c r="G64" i="7"/>
  <c r="I64" i="7" s="1" a="1"/>
  <c r="I64" i="7" s="1"/>
  <c r="G61" i="7"/>
  <c r="I61" i="7" s="1" a="1"/>
  <c r="I61" i="7" s="1"/>
  <c r="G58" i="7"/>
  <c r="I58" i="7" s="1" a="1"/>
  <c r="I58" i="7" s="1"/>
  <c r="G55" i="7"/>
  <c r="I55" i="7" s="1" a="1"/>
  <c r="I55" i="7" s="1"/>
  <c r="G53" i="7"/>
  <c r="I53" i="7" s="1" a="1"/>
  <c r="I53" i="7" s="1"/>
  <c r="G50" i="7"/>
  <c r="I50" i="7" s="1" a="1"/>
  <c r="I50" i="7" s="1"/>
  <c r="G47" i="7"/>
  <c r="I47" i="7" s="1" a="1"/>
  <c r="I47" i="7" s="1"/>
  <c r="G44" i="7"/>
  <c r="I44" i="7" s="1" a="1"/>
  <c r="I44" i="7" s="1"/>
  <c r="G33" i="9"/>
  <c r="I33" i="9" s="1" a="1"/>
  <c r="I33" i="9" s="1"/>
  <c r="G42" i="7"/>
  <c r="I42" i="7" s="1" a="1"/>
  <c r="I42" i="7" s="1"/>
  <c r="G39" i="7"/>
  <c r="I39" i="7" s="1" a="1"/>
  <c r="I39" i="7" s="1"/>
  <c r="G36" i="7"/>
  <c r="I36" i="7" s="1" a="1"/>
  <c r="I36" i="7" s="1"/>
  <c r="K45" i="6" a="1"/>
  <c r="K45" i="6" s="1"/>
  <c r="K30" i="6" a="1"/>
  <c r="K30" i="6" s="1"/>
  <c r="G33" i="7"/>
  <c r="I33" i="7" s="1" a="1"/>
  <c r="I33" i="7" s="1"/>
  <c r="G31" i="7"/>
  <c r="I31" i="7" s="1" a="1"/>
  <c r="I31" i="7" s="1"/>
  <c r="G29" i="7"/>
  <c r="I29" i="7" s="1" a="1"/>
  <c r="I29" i="7" s="1"/>
  <c r="G27" i="7"/>
  <c r="I27" i="7" s="1" a="1"/>
  <c r="I27" i="7" s="1"/>
  <c r="G24" i="7"/>
  <c r="I24" i="7" s="1" a="1"/>
  <c r="I24" i="7" s="1"/>
  <c r="G21" i="7"/>
  <c r="I21" i="7" s="1" a="1"/>
  <c r="I21" i="7" s="1"/>
  <c r="G18" i="7"/>
  <c r="I18" i="7" s="1" a="1"/>
  <c r="I18" i="7" s="1"/>
  <c r="G30" i="9"/>
  <c r="I30" i="9" s="1" a="1"/>
  <c r="I30" i="9" s="1"/>
  <c r="G15" i="7"/>
  <c r="I15" i="7" s="1" a="1"/>
  <c r="I15" i="7" s="1"/>
  <c r="K13" i="6" a="1"/>
  <c r="K13" i="6" s="1"/>
  <c r="G24" i="9"/>
  <c r="I24" i="9" s="1" a="1"/>
  <c r="I24" i="9" s="1"/>
  <c r="F3" i="9"/>
  <c r="G19" i="9"/>
  <c r="I19" i="9" s="1" a="1"/>
  <c r="I19" i="9" s="1"/>
  <c r="G15" i="9"/>
  <c r="I15" i="9" s="1" a="1"/>
  <c r="I15" i="9" s="1"/>
  <c r="A17" i="9"/>
  <c r="A18" i="9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63" i="9" s="1"/>
  <c r="A64" i="9" s="1"/>
  <c r="A65" i="9" s="1"/>
  <c r="A66" i="9" s="1"/>
  <c r="A67" i="9" s="1"/>
  <c r="A68" i="9" s="1"/>
  <c r="A69" i="9" s="1"/>
  <c r="A70" i="9" s="1"/>
  <c r="A71" i="9" s="1"/>
  <c r="A72" i="9" s="1"/>
  <c r="A73" i="9" s="1"/>
  <c r="A74" i="9" s="1"/>
  <c r="A75" i="9" s="1"/>
  <c r="A76" i="9" s="1"/>
  <c r="A77" i="9" s="1"/>
  <c r="A78" i="9" s="1"/>
  <c r="A79" i="9" s="1"/>
  <c r="A80" i="9" s="1"/>
  <c r="A81" i="9" s="1"/>
  <c r="A82" i="9" s="1"/>
  <c r="A83" i="9" s="1"/>
  <c r="A84" i="9" s="1"/>
  <c r="A85" i="9" s="1"/>
  <c r="A86" i="9" s="1"/>
  <c r="A87" i="9" s="1"/>
  <c r="A88" i="9" s="1"/>
  <c r="A89" i="9" s="1"/>
  <c r="A90" i="9" s="1"/>
  <c r="A91" i="9" s="1"/>
  <c r="A92" i="9" s="1"/>
  <c r="A93" i="9" s="1"/>
  <c r="A94" i="9" s="1"/>
  <c r="A95" i="9" s="1"/>
  <c r="A96" i="9" s="1"/>
  <c r="A97" i="9" s="1"/>
  <c r="A98" i="9" s="1"/>
  <c r="A99" i="9" s="1"/>
  <c r="A100" i="9" s="1"/>
  <c r="A101" i="9" s="1"/>
  <c r="A102" i="9" s="1"/>
  <c r="A103" i="9" s="1"/>
  <c r="A104" i="9" s="1"/>
  <c r="A105" i="9" s="1"/>
  <c r="A106" i="9" s="1"/>
  <c r="A107" i="9" s="1"/>
  <c r="A108" i="9" s="1"/>
  <c r="A109" i="9" s="1"/>
  <c r="A110" i="9" s="1"/>
  <c r="A111" i="9" s="1"/>
  <c r="A112" i="9" s="1"/>
  <c r="A113" i="9" s="1"/>
  <c r="A114" i="9" s="1"/>
  <c r="A115" i="9" s="1"/>
  <c r="A116" i="9" s="1"/>
  <c r="A117" i="9" s="1"/>
  <c r="A118" i="9" s="1"/>
  <c r="A119" i="9" s="1"/>
  <c r="A120" i="9" s="1"/>
  <c r="A121" i="9" s="1"/>
  <c r="A122" i="9" s="1"/>
  <c r="A123" i="9" s="1"/>
  <c r="A124" i="9" s="1"/>
  <c r="A125" i="9" s="1"/>
  <c r="A126" i="9" s="1"/>
  <c r="A127" i="9" s="1"/>
  <c r="A128" i="9" s="1"/>
  <c r="A129" i="9" s="1"/>
  <c r="A130" i="9" s="1"/>
  <c r="A131" i="9" s="1"/>
  <c r="A132" i="9" s="1"/>
  <c r="A133" i="9" s="1"/>
  <c r="A134" i="9" s="1"/>
  <c r="A135" i="9" s="1"/>
  <c r="A136" i="9" s="1"/>
  <c r="A137" i="9" s="1"/>
  <c r="A138" i="9" s="1"/>
  <c r="A139" i="9" s="1"/>
  <c r="A140" i="9" s="1"/>
  <c r="A141" i="9" s="1"/>
  <c r="A142" i="9" s="1"/>
  <c r="A143" i="9" s="1"/>
  <c r="A144" i="9" s="1"/>
  <c r="A145" i="9" s="1"/>
  <c r="A146" i="9" s="1"/>
  <c r="A147" i="9" s="1"/>
  <c r="A148" i="9" s="1"/>
  <c r="A149" i="9" s="1"/>
  <c r="A150" i="9" s="1"/>
  <c r="A151" i="9" s="1"/>
  <c r="A152" i="9" s="1"/>
  <c r="A153" i="9" s="1"/>
  <c r="A154" i="9" s="1"/>
  <c r="A155" i="9" s="1"/>
  <c r="A156" i="9" s="1"/>
  <c r="A157" i="9" s="1"/>
  <c r="A158" i="9" s="1"/>
  <c r="A159" i="9" s="1"/>
  <c r="A160" i="9" s="1"/>
  <c r="A161" i="9" s="1"/>
  <c r="A162" i="9" s="1"/>
  <c r="A163" i="9" s="1"/>
  <c r="A164" i="9" s="1"/>
  <c r="A165" i="9" s="1"/>
  <c r="A166" i="9" s="1"/>
  <c r="A167" i="9" s="1"/>
  <c r="A168" i="9" s="1"/>
  <c r="A169" i="9" s="1"/>
  <c r="A170" i="9" s="1"/>
  <c r="A171" i="9" s="1"/>
  <c r="A172" i="9" s="1"/>
  <c r="A173" i="9" s="1"/>
  <c r="A174" i="9" s="1"/>
  <c r="A175" i="9" s="1"/>
  <c r="A176" i="9" s="1"/>
  <c r="A177" i="9" s="1"/>
  <c r="A178" i="9" s="1"/>
  <c r="A179" i="9" s="1"/>
  <c r="A180" i="9" s="1"/>
  <c r="A181" i="9" s="1"/>
  <c r="A182" i="9" s="1"/>
  <c r="A183" i="9" s="1"/>
  <c r="A184" i="9" s="1"/>
  <c r="A185" i="9" s="1"/>
  <c r="A186" i="9" s="1"/>
  <c r="A187" i="9" s="1"/>
  <c r="A188" i="9" s="1"/>
  <c r="A189" i="9" s="1"/>
  <c r="A190" i="9" s="1"/>
  <c r="A191" i="9" s="1"/>
  <c r="A192" i="9" s="1"/>
  <c r="A193" i="9" s="1"/>
  <c r="A194" i="9" s="1"/>
  <c r="A195" i="9" s="1"/>
  <c r="A196" i="9" s="1"/>
  <c r="A197" i="9" s="1"/>
  <c r="A198" i="9" s="1"/>
  <c r="A199" i="9" s="1"/>
  <c r="A200" i="9" s="1"/>
  <c r="A201" i="9" s="1"/>
  <c r="A202" i="9" s="1"/>
  <c r="A203" i="9" s="1"/>
  <c r="A204" i="9" s="1"/>
  <c r="A205" i="9" s="1"/>
  <c r="A206" i="9" s="1"/>
  <c r="A207" i="9" s="1"/>
  <c r="A208" i="9" s="1"/>
  <c r="A209" i="9" s="1"/>
  <c r="A210" i="9" s="1"/>
  <c r="A211" i="9" s="1"/>
  <c r="A212" i="9" s="1"/>
  <c r="A213" i="9" s="1"/>
  <c r="A214" i="9" s="1"/>
  <c r="A215" i="9" s="1"/>
  <c r="A216" i="9" s="1"/>
  <c r="A217" i="9" s="1"/>
  <c r="A218" i="9" s="1"/>
  <c r="A219" i="9" s="1"/>
  <c r="A220" i="9" s="1"/>
  <c r="A221" i="9" s="1"/>
  <c r="A222" i="9" s="1"/>
  <c r="A223" i="9" s="1"/>
  <c r="A224" i="9" s="1"/>
  <c r="A225" i="9" s="1"/>
  <c r="A226" i="9" s="1"/>
  <c r="A227" i="9" s="1"/>
  <c r="A228" i="9" s="1"/>
  <c r="A229" i="9" s="1"/>
  <c r="A230" i="9" s="1"/>
  <c r="A231" i="9" s="1"/>
  <c r="A232" i="9" s="1"/>
  <c r="A233" i="9" s="1"/>
  <c r="A234" i="9" s="1"/>
  <c r="A235" i="9" s="1"/>
  <c r="A236" i="9" s="1"/>
  <c r="A237" i="9" s="1"/>
  <c r="A238" i="9" s="1"/>
  <c r="A239" i="9" s="1"/>
  <c r="A240" i="9" s="1"/>
  <c r="A241" i="9" s="1"/>
  <c r="A242" i="9" s="1"/>
  <c r="A243" i="9" s="1"/>
  <c r="A244" i="9" s="1"/>
  <c r="A245" i="9" s="1"/>
  <c r="A246" i="9" s="1"/>
  <c r="A247" i="9" s="1"/>
  <c r="A248" i="9" s="1"/>
  <c r="A249" i="9" s="1"/>
  <c r="A250" i="9" s="1"/>
  <c r="A251" i="9" s="1"/>
  <c r="A252" i="9" s="1"/>
  <c r="A253" i="9" s="1"/>
  <c r="A254" i="9" s="1"/>
  <c r="A255" i="9" s="1"/>
  <c r="A256" i="9" s="1"/>
  <c r="A257" i="9" s="1"/>
  <c r="A258" i="9" s="1"/>
  <c r="A259" i="9" s="1"/>
  <c r="A260" i="9" s="1"/>
  <c r="A261" i="9" s="1"/>
  <c r="A262" i="9" s="1"/>
  <c r="A263" i="9" s="1"/>
  <c r="A264" i="9" s="1"/>
  <c r="A265" i="9" s="1"/>
  <c r="A266" i="9" s="1"/>
  <c r="A267" i="9" s="1"/>
  <c r="A268" i="9" s="1"/>
  <c r="A269" i="9" s="1"/>
  <c r="A270" i="9" s="1"/>
  <c r="A271" i="9" s="1"/>
  <c r="A272" i="9" s="1"/>
  <c r="A273" i="9" s="1"/>
  <c r="A274" i="9" s="1"/>
  <c r="A275" i="9" s="1"/>
  <c r="A276" i="9" s="1"/>
  <c r="A277" i="9" s="1"/>
  <c r="A278" i="9" s="1"/>
  <c r="A279" i="9" s="1"/>
  <c r="A280" i="9" s="1"/>
  <c r="A281" i="9" s="1"/>
  <c r="A282" i="9" s="1"/>
  <c r="A283" i="9" s="1"/>
  <c r="A284" i="9" s="1"/>
  <c r="A285" i="9" s="1"/>
  <c r="A286" i="9" s="1"/>
  <c r="A287" i="9" s="1"/>
  <c r="A288" i="9" s="1"/>
  <c r="A289" i="9" s="1"/>
  <c r="A290" i="9" s="1"/>
  <c r="A291" i="9" s="1"/>
  <c r="A292" i="9" s="1"/>
  <c r="A293" i="9" s="1"/>
  <c r="A294" i="9" s="1"/>
  <c r="A295" i="9" s="1"/>
  <c r="A296" i="9" s="1"/>
  <c r="A297" i="9" s="1"/>
  <c r="A298" i="9" s="1"/>
  <c r="A299" i="9" s="1"/>
  <c r="A300" i="9" s="1"/>
  <c r="A301" i="9" s="1"/>
  <c r="A302" i="9" s="1"/>
  <c r="A303" i="9" s="1"/>
  <c r="A304" i="9" s="1"/>
  <c r="A305" i="9" s="1"/>
  <c r="A306" i="9" s="1"/>
  <c r="A307" i="9" s="1"/>
  <c r="A308" i="9" s="1"/>
  <c r="A309" i="9" s="1"/>
  <c r="A310" i="9" s="1"/>
  <c r="A311" i="9" s="1"/>
  <c r="A312" i="9" s="1"/>
  <c r="A313" i="9" s="1"/>
  <c r="A314" i="9" s="1"/>
  <c r="A315" i="9" s="1"/>
  <c r="A316" i="9" s="1"/>
  <c r="A317" i="9" s="1"/>
  <c r="A318" i="9" s="1"/>
  <c r="A319" i="9" s="1"/>
  <c r="A320" i="9" s="1"/>
  <c r="A321" i="9" s="1"/>
  <c r="A322" i="9" s="1"/>
  <c r="A323" i="9" s="1"/>
  <c r="A324" i="9" s="1"/>
  <c r="A325" i="9" s="1"/>
  <c r="A326" i="9" s="1"/>
  <c r="A327" i="9" s="1"/>
  <c r="A328" i="9" s="1"/>
  <c r="G12" i="9"/>
  <c r="I12" i="9" s="1" a="1"/>
  <c r="I12" i="9" s="1"/>
  <c r="G10" i="9"/>
  <c r="I10" i="9" s="1" a="1"/>
  <c r="I10" i="9" s="1"/>
  <c r="A10" i="9"/>
  <c r="A11" i="9" s="1"/>
  <c r="A12" i="9" s="1"/>
  <c r="A13" i="9" s="1"/>
  <c r="A14" i="9" s="1"/>
  <c r="A15" i="9" s="1"/>
  <c r="A16" i="9" s="1"/>
  <c r="M10" i="8"/>
  <c r="M12" i="8"/>
  <c r="M13" i="8"/>
  <c r="M14" i="8"/>
  <c r="M15" i="8"/>
  <c r="M16" i="8"/>
  <c r="M17" i="8"/>
  <c r="M18" i="8"/>
  <c r="M19" i="8"/>
  <c r="M20" i="8"/>
  <c r="M21" i="8"/>
  <c r="M22" i="8"/>
  <c r="M23" i="8"/>
  <c r="M24" i="8"/>
  <c r="M25" i="8"/>
  <c r="M26" i="8"/>
  <c r="M27" i="8"/>
  <c r="M28" i="8"/>
  <c r="M29" i="8"/>
  <c r="M30" i="8"/>
  <c r="M31" i="8"/>
  <c r="M32" i="8"/>
  <c r="M33" i="8"/>
  <c r="M34" i="8"/>
  <c r="M35" i="8"/>
  <c r="M36" i="8"/>
  <c r="M37" i="8"/>
  <c r="M38" i="8"/>
  <c r="M39" i="8"/>
  <c r="M40" i="8"/>
  <c r="M41" i="8"/>
  <c r="M42" i="8"/>
  <c r="M43" i="8"/>
  <c r="M44" i="8"/>
  <c r="M45" i="8"/>
  <c r="M46" i="8"/>
  <c r="M47" i="8"/>
  <c r="M48" i="8"/>
  <c r="M49" i="8"/>
  <c r="M50" i="8"/>
  <c r="M51" i="8"/>
  <c r="M52" i="8"/>
  <c r="M53" i="8"/>
  <c r="M54" i="8"/>
  <c r="M55" i="8"/>
  <c r="M56" i="8"/>
  <c r="M57" i="8"/>
  <c r="M58" i="8"/>
  <c r="M59" i="8"/>
  <c r="M60" i="8"/>
  <c r="M61" i="8"/>
  <c r="M62" i="8"/>
  <c r="M63" i="8"/>
  <c r="M64" i="8"/>
  <c r="M65" i="8"/>
  <c r="M66" i="8"/>
  <c r="M67" i="8"/>
  <c r="M68" i="8"/>
  <c r="M69" i="8"/>
  <c r="M70" i="8"/>
  <c r="M71" i="8"/>
  <c r="M72" i="8"/>
  <c r="M73" i="8"/>
  <c r="M74" i="8"/>
  <c r="M75" i="8"/>
  <c r="M76" i="8"/>
  <c r="M77" i="8"/>
  <c r="M78" i="8"/>
  <c r="M79" i="8"/>
  <c r="M80" i="8"/>
  <c r="M81" i="8"/>
  <c r="M82" i="8"/>
  <c r="M83" i="8"/>
  <c r="M84" i="8"/>
  <c r="M85" i="8"/>
  <c r="M86" i="8"/>
  <c r="M87" i="8"/>
  <c r="M88" i="8"/>
  <c r="M89" i="8"/>
  <c r="M90" i="8"/>
  <c r="M91" i="8"/>
  <c r="M92" i="8"/>
  <c r="M93" i="8"/>
  <c r="M94" i="8"/>
  <c r="M95" i="8"/>
  <c r="M96" i="8"/>
  <c r="M97" i="8"/>
  <c r="M98" i="8"/>
  <c r="M99" i="8"/>
  <c r="M100" i="8"/>
  <c r="M101" i="8"/>
  <c r="M102" i="8"/>
  <c r="M103" i="8"/>
  <c r="M104" i="8"/>
  <c r="M105" i="8"/>
  <c r="M106" i="8"/>
  <c r="M107" i="8"/>
  <c r="M108" i="8"/>
  <c r="M109" i="8"/>
  <c r="M110" i="8"/>
  <c r="M111" i="8"/>
  <c r="M112" i="8"/>
  <c r="M113" i="8"/>
  <c r="M114" i="8"/>
  <c r="M115" i="8"/>
  <c r="M116" i="8"/>
  <c r="M117" i="8"/>
  <c r="M118" i="8"/>
  <c r="M119" i="8"/>
  <c r="M120" i="8"/>
  <c r="M121" i="8"/>
  <c r="M122" i="8"/>
  <c r="M123" i="8"/>
  <c r="M124" i="8"/>
  <c r="M125" i="8"/>
  <c r="M126" i="8"/>
  <c r="M127" i="8"/>
  <c r="M128" i="8"/>
  <c r="M129" i="8"/>
  <c r="M130" i="8"/>
  <c r="M131" i="8"/>
  <c r="M132" i="8"/>
  <c r="M133" i="8"/>
  <c r="M134" i="8"/>
  <c r="M135" i="8"/>
  <c r="M136" i="8"/>
  <c r="M137" i="8"/>
  <c r="M138" i="8"/>
  <c r="M139" i="8"/>
  <c r="M140" i="8"/>
  <c r="M141" i="8"/>
  <c r="M142" i="8"/>
  <c r="M143" i="8"/>
  <c r="M144" i="8"/>
  <c r="M145" i="8"/>
  <c r="M146" i="8"/>
  <c r="M147" i="8"/>
  <c r="M148" i="8"/>
  <c r="M149" i="8"/>
  <c r="M150" i="8"/>
  <c r="M151" i="8"/>
  <c r="M152" i="8"/>
  <c r="M153" i="8"/>
  <c r="M154" i="8"/>
  <c r="M155" i="8"/>
  <c r="M156" i="8"/>
  <c r="M157" i="8"/>
  <c r="M158" i="8"/>
  <c r="M159" i="8"/>
  <c r="M160" i="8"/>
  <c r="M161" i="8"/>
  <c r="M162" i="8"/>
  <c r="M163" i="8"/>
  <c r="M164" i="8"/>
  <c r="M165" i="8"/>
  <c r="M166" i="8"/>
  <c r="M167" i="8"/>
  <c r="M168" i="8"/>
  <c r="M169" i="8"/>
  <c r="M170" i="8"/>
  <c r="M171" i="8"/>
  <c r="M172" i="8"/>
  <c r="M173" i="8"/>
  <c r="M174" i="8"/>
  <c r="M175" i="8"/>
  <c r="M176" i="8"/>
  <c r="M177" i="8"/>
  <c r="M178" i="8"/>
  <c r="M179" i="8"/>
  <c r="M180" i="8"/>
  <c r="M181" i="8"/>
  <c r="M182" i="8"/>
  <c r="M183" i="8"/>
  <c r="M184" i="8"/>
  <c r="M185" i="8"/>
  <c r="M186" i="8"/>
  <c r="M187" i="8"/>
  <c r="M188" i="8"/>
  <c r="M189" i="8"/>
  <c r="M190" i="8"/>
  <c r="M191" i="8"/>
  <c r="M192" i="8"/>
  <c r="M193" i="8"/>
  <c r="M194" i="8"/>
  <c r="M195" i="8"/>
  <c r="M196" i="8"/>
  <c r="M197" i="8"/>
  <c r="M198" i="8"/>
  <c r="M199" i="8"/>
  <c r="M200" i="8"/>
  <c r="M201" i="8"/>
  <c r="M202" i="8"/>
  <c r="M203" i="8"/>
  <c r="M204" i="8"/>
  <c r="M205" i="8"/>
  <c r="M206" i="8"/>
  <c r="M207" i="8"/>
  <c r="M208" i="8"/>
  <c r="M209" i="8"/>
  <c r="M210" i="8"/>
  <c r="M211" i="8"/>
  <c r="M212" i="8"/>
  <c r="M213" i="8"/>
  <c r="M214" i="8"/>
  <c r="M215" i="8"/>
  <c r="M216" i="8"/>
  <c r="M217" i="8"/>
  <c r="M218" i="8"/>
  <c r="M219" i="8"/>
  <c r="M220" i="8"/>
  <c r="M221" i="8"/>
  <c r="M222" i="8"/>
  <c r="M223" i="8"/>
  <c r="M224" i="8"/>
  <c r="M225" i="8"/>
  <c r="M226" i="8"/>
  <c r="M227" i="8"/>
  <c r="M228" i="8"/>
  <c r="M229" i="8"/>
  <c r="M230" i="8"/>
  <c r="M231" i="8"/>
  <c r="M232" i="8"/>
  <c r="M233" i="8"/>
  <c r="M234" i="8"/>
  <c r="M235" i="8"/>
  <c r="M236" i="8"/>
  <c r="M237" i="8"/>
  <c r="M238" i="8"/>
  <c r="M239" i="8"/>
  <c r="M240" i="8"/>
  <c r="M241" i="8"/>
  <c r="M242" i="8"/>
  <c r="M243" i="8"/>
  <c r="M244" i="8"/>
  <c r="M245" i="8"/>
  <c r="M246" i="8"/>
  <c r="M247" i="8"/>
  <c r="M248" i="8"/>
  <c r="M249" i="8"/>
  <c r="M250" i="8"/>
  <c r="M251" i="8"/>
  <c r="M252" i="8"/>
  <c r="M253" i="8"/>
  <c r="M254" i="8"/>
  <c r="M255" i="8"/>
  <c r="M256" i="8"/>
  <c r="M257" i="8"/>
  <c r="M258" i="8"/>
  <c r="M259" i="8"/>
  <c r="M260" i="8"/>
  <c r="M261" i="8"/>
  <c r="M262" i="8"/>
  <c r="M263" i="8"/>
  <c r="M264" i="8"/>
  <c r="M265" i="8"/>
  <c r="M266" i="8"/>
  <c r="M267" i="8"/>
  <c r="M268" i="8"/>
  <c r="M269" i="8"/>
  <c r="M270" i="8"/>
  <c r="M271" i="8"/>
  <c r="M272" i="8"/>
  <c r="M273" i="8"/>
  <c r="M274" i="8"/>
  <c r="M275" i="8"/>
  <c r="M276" i="8"/>
  <c r="M277" i="8"/>
  <c r="M278" i="8"/>
  <c r="M279" i="8"/>
  <c r="M280" i="8"/>
  <c r="M281" i="8"/>
  <c r="M282" i="8"/>
  <c r="M283" i="8"/>
  <c r="M284" i="8"/>
  <c r="M285" i="8"/>
  <c r="M286" i="8"/>
  <c r="M287" i="8"/>
  <c r="M288" i="8"/>
  <c r="M289" i="8"/>
  <c r="M290" i="8"/>
  <c r="M291" i="8"/>
  <c r="M292" i="8"/>
  <c r="M293" i="8"/>
  <c r="M294" i="8"/>
  <c r="M295" i="8"/>
  <c r="M296" i="8"/>
  <c r="M297" i="8"/>
  <c r="M298" i="8"/>
  <c r="M299" i="8"/>
  <c r="M300" i="8"/>
  <c r="M301" i="8"/>
  <c r="M302" i="8"/>
  <c r="M303" i="8"/>
  <c r="M304" i="8"/>
  <c r="M305" i="8"/>
  <c r="M306" i="8"/>
  <c r="M307" i="8"/>
  <c r="M308" i="8"/>
  <c r="M309" i="8"/>
  <c r="M310" i="8"/>
  <c r="M311" i="8"/>
  <c r="M312" i="8"/>
  <c r="M313" i="8"/>
  <c r="M314" i="8"/>
  <c r="M315" i="8"/>
  <c r="M316" i="8"/>
  <c r="M317" i="8"/>
  <c r="M318" i="8"/>
  <c r="M319" i="8"/>
  <c r="M320" i="8"/>
  <c r="M321" i="8"/>
  <c r="M322" i="8"/>
  <c r="M323" i="8"/>
  <c r="M324" i="8"/>
  <c r="M325" i="8"/>
  <c r="M326" i="8"/>
  <c r="M327" i="8"/>
  <c r="M328" i="8"/>
  <c r="M329" i="8"/>
  <c r="M330" i="8"/>
  <c r="M331" i="8"/>
  <c r="M332" i="8"/>
  <c r="M333" i="8"/>
  <c r="M334" i="8"/>
  <c r="M335" i="8"/>
  <c r="M336" i="8"/>
  <c r="M337" i="8"/>
  <c r="M338" i="8"/>
  <c r="M339" i="8"/>
  <c r="M340" i="8"/>
  <c r="M341" i="8"/>
  <c r="M342" i="8"/>
  <c r="M343" i="8"/>
  <c r="M344" i="8"/>
  <c r="M345" i="8"/>
  <c r="M346" i="8"/>
  <c r="M347" i="8"/>
  <c r="M348" i="8"/>
  <c r="M349" i="8"/>
  <c r="M350" i="8"/>
  <c r="M351" i="8"/>
  <c r="M352" i="8"/>
  <c r="M353" i="8"/>
  <c r="M354" i="8"/>
  <c r="M355" i="8"/>
  <c r="M356" i="8"/>
  <c r="M357" i="8"/>
  <c r="M358" i="8"/>
  <c r="M359" i="8"/>
  <c r="M360" i="8"/>
  <c r="M361" i="8"/>
  <c r="M362" i="8"/>
  <c r="M363" i="8"/>
  <c r="M364" i="8"/>
  <c r="M365" i="8"/>
  <c r="M366" i="8"/>
  <c r="M367" i="8"/>
  <c r="M368" i="8"/>
  <c r="M369" i="8"/>
  <c r="M370" i="8"/>
  <c r="M371" i="8"/>
  <c r="M372" i="8"/>
  <c r="M373" i="8"/>
  <c r="M374" i="8"/>
  <c r="M375" i="8"/>
  <c r="M376" i="8"/>
  <c r="M377" i="8"/>
  <c r="M378" i="8"/>
  <c r="M379" i="8"/>
  <c r="M380" i="8"/>
  <c r="M381" i="8"/>
  <c r="M382" i="8"/>
  <c r="M383" i="8"/>
  <c r="M384" i="8"/>
  <c r="M385" i="8"/>
  <c r="M386" i="8"/>
  <c r="M387" i="8"/>
  <c r="M388" i="8"/>
  <c r="M389" i="8"/>
  <c r="M390" i="8"/>
  <c r="M391" i="8"/>
  <c r="M392" i="8"/>
  <c r="M393" i="8"/>
  <c r="M394" i="8"/>
  <c r="M395" i="8"/>
  <c r="M396" i="8"/>
  <c r="M397" i="8"/>
  <c r="M398" i="8"/>
  <c r="M399" i="8"/>
  <c r="M400" i="8"/>
  <c r="M401" i="8"/>
  <c r="M402" i="8"/>
  <c r="M403" i="8"/>
  <c r="M404" i="8"/>
  <c r="M405" i="8"/>
  <c r="M406" i="8"/>
  <c r="M407" i="8"/>
  <c r="M408" i="8"/>
  <c r="M409" i="8"/>
  <c r="M410" i="8"/>
  <c r="M411" i="8"/>
  <c r="M412" i="8"/>
  <c r="M413" i="8"/>
  <c r="M414" i="8"/>
  <c r="M415" i="8"/>
  <c r="M416" i="8"/>
  <c r="M417" i="8"/>
  <c r="M418" i="8"/>
  <c r="M419" i="8"/>
  <c r="M420" i="8"/>
  <c r="M421" i="8"/>
  <c r="M422" i="8"/>
  <c r="M423" i="8"/>
  <c r="M424" i="8"/>
  <c r="M425" i="8"/>
  <c r="M426" i="8"/>
  <c r="M427" i="8"/>
  <c r="M428" i="8"/>
  <c r="M429" i="8"/>
  <c r="M430" i="8"/>
  <c r="M431" i="8"/>
  <c r="M432" i="8"/>
  <c r="M433" i="8"/>
  <c r="M434" i="8"/>
  <c r="M435" i="8"/>
  <c r="M436" i="8"/>
  <c r="M437" i="8"/>
  <c r="M438" i="8"/>
  <c r="M439" i="8"/>
  <c r="M440" i="8"/>
  <c r="M441" i="8"/>
  <c r="M442" i="8"/>
  <c r="M443" i="8"/>
  <c r="M444" i="8"/>
  <c r="M445" i="8"/>
  <c r="M446" i="8"/>
  <c r="M447" i="8"/>
  <c r="M448" i="8"/>
  <c r="M449" i="8"/>
  <c r="M450" i="8"/>
  <c r="M451" i="8"/>
  <c r="M452" i="8"/>
  <c r="M453" i="8"/>
  <c r="M454" i="8"/>
  <c r="M455" i="8"/>
  <c r="M456" i="8"/>
  <c r="M457" i="8"/>
  <c r="M458" i="8"/>
  <c r="M459" i="8"/>
  <c r="M460" i="8"/>
  <c r="M461" i="8"/>
  <c r="M462" i="8"/>
  <c r="M463" i="8"/>
  <c r="M464" i="8"/>
  <c r="M465" i="8"/>
  <c r="M466" i="8"/>
  <c r="M467" i="8"/>
  <c r="M468" i="8"/>
  <c r="M469" i="8"/>
  <c r="M470" i="8"/>
  <c r="M471" i="8"/>
  <c r="M472" i="8"/>
  <c r="M473" i="8"/>
  <c r="M474" i="8"/>
  <c r="M475" i="8"/>
  <c r="M476" i="8"/>
  <c r="M477" i="8"/>
  <c r="M478" i="8"/>
  <c r="M479" i="8"/>
  <c r="M480" i="8"/>
  <c r="M481" i="8"/>
  <c r="M482" i="8"/>
  <c r="M483" i="8"/>
  <c r="M484" i="8"/>
  <c r="M485" i="8"/>
  <c r="M486" i="8"/>
  <c r="M487" i="8"/>
  <c r="M488" i="8"/>
  <c r="M489" i="8"/>
  <c r="M490" i="8"/>
  <c r="M491" i="8"/>
  <c r="M492" i="8"/>
  <c r="M493" i="8"/>
  <c r="M494" i="8"/>
  <c r="M495" i="8"/>
  <c r="M496" i="8"/>
  <c r="M497" i="8"/>
  <c r="M498" i="8"/>
  <c r="M499" i="8"/>
  <c r="M500" i="8"/>
  <c r="M501" i="8"/>
  <c r="M502" i="8"/>
  <c r="M503" i="8"/>
  <c r="M504" i="8"/>
  <c r="M505" i="8"/>
  <c r="M506" i="8"/>
  <c r="M507" i="8"/>
  <c r="M508" i="8"/>
  <c r="M509" i="8"/>
  <c r="M510" i="8"/>
  <c r="M511" i="8"/>
  <c r="M512" i="8"/>
  <c r="M513" i="8"/>
  <c r="M514" i="8"/>
  <c r="M515" i="8"/>
  <c r="M516" i="8"/>
  <c r="M517" i="8"/>
  <c r="M518" i="8"/>
  <c r="M519" i="8"/>
  <c r="M520" i="8"/>
  <c r="M521" i="8"/>
  <c r="M522" i="8"/>
  <c r="M523" i="8"/>
  <c r="M524" i="8"/>
  <c r="M525" i="8"/>
  <c r="M526" i="8"/>
  <c r="M527" i="8"/>
  <c r="M528" i="8"/>
  <c r="M529" i="8"/>
  <c r="M530" i="8"/>
  <c r="M531" i="8"/>
  <c r="M532" i="8"/>
  <c r="M533" i="8"/>
  <c r="M534" i="8"/>
  <c r="M535" i="8"/>
  <c r="M536" i="8"/>
  <c r="M537" i="8"/>
  <c r="M538" i="8"/>
  <c r="M539" i="8"/>
  <c r="M540" i="8"/>
  <c r="M541" i="8"/>
  <c r="M542" i="8"/>
  <c r="M543" i="8"/>
  <c r="M544" i="8"/>
  <c r="M545" i="8"/>
  <c r="M546" i="8"/>
  <c r="M547" i="8"/>
  <c r="M548" i="8"/>
  <c r="M549" i="8"/>
  <c r="M550" i="8"/>
  <c r="M551" i="8"/>
  <c r="M552" i="8"/>
  <c r="M553" i="8"/>
  <c r="M554" i="8"/>
  <c r="M555" i="8"/>
  <c r="M556" i="8"/>
  <c r="M557" i="8"/>
  <c r="M558" i="8"/>
  <c r="M559" i="8"/>
  <c r="M560" i="8"/>
  <c r="M561" i="8"/>
  <c r="M562" i="8"/>
  <c r="M563" i="8"/>
  <c r="M564" i="8"/>
  <c r="M565" i="8"/>
  <c r="M566" i="8"/>
  <c r="M567" i="8"/>
  <c r="M568" i="8"/>
  <c r="M569" i="8"/>
  <c r="M570" i="8"/>
  <c r="M571" i="8"/>
  <c r="M572" i="8"/>
  <c r="M573" i="8"/>
  <c r="M574" i="8"/>
  <c r="M575" i="8"/>
  <c r="M576" i="8"/>
  <c r="M577" i="8"/>
  <c r="M578" i="8"/>
  <c r="M579" i="8"/>
  <c r="M580" i="8"/>
  <c r="M581" i="8"/>
  <c r="M582" i="8"/>
  <c r="M583" i="8"/>
  <c r="M584" i="8"/>
  <c r="M585" i="8"/>
  <c r="M586" i="8"/>
  <c r="M587" i="8"/>
  <c r="M588" i="8"/>
  <c r="M589" i="8"/>
  <c r="M590" i="8"/>
  <c r="M591" i="8"/>
  <c r="M592" i="8"/>
  <c r="M593" i="8"/>
  <c r="M594" i="8"/>
  <c r="M595" i="8"/>
  <c r="M596" i="8"/>
  <c r="M597" i="8"/>
  <c r="M598" i="8"/>
  <c r="M599" i="8"/>
  <c r="M600" i="8"/>
  <c r="M601" i="8"/>
  <c r="M602" i="8"/>
  <c r="M603" i="8"/>
  <c r="M604" i="8"/>
  <c r="M605" i="8"/>
  <c r="M606" i="8"/>
  <c r="M607" i="8"/>
  <c r="M608" i="8"/>
  <c r="M609" i="8"/>
  <c r="M610" i="8"/>
  <c r="M611" i="8"/>
  <c r="M612" i="8"/>
  <c r="M613" i="8"/>
  <c r="M614" i="8"/>
  <c r="M615" i="8"/>
  <c r="M616" i="8"/>
  <c r="M617" i="8"/>
  <c r="M618" i="8"/>
  <c r="M619" i="8"/>
  <c r="M620" i="8"/>
  <c r="M621" i="8"/>
  <c r="M622" i="8"/>
  <c r="M623" i="8"/>
  <c r="M624" i="8"/>
  <c r="M625" i="8"/>
  <c r="M626" i="8"/>
  <c r="M627" i="8"/>
  <c r="M628" i="8"/>
  <c r="M11" i="8"/>
  <c r="L10" i="8"/>
  <c r="G3" i="8"/>
  <c r="F3" i="8"/>
  <c r="E3" i="8"/>
  <c r="G3" i="6"/>
  <c r="F3" i="6"/>
  <c r="L10" i="6"/>
  <c r="N10" i="6" s="1" a="1"/>
  <c r="N10" i="6" s="1"/>
  <c r="K10" i="6" s="1" a="1"/>
  <c r="K10" i="6" s="1"/>
  <c r="E3" i="6"/>
  <c r="N47" i="6" a="1"/>
  <c r="N47" i="6" s="1"/>
  <c r="K47" i="6" s="1" a="1"/>
  <c r="K47" i="6" s="1"/>
  <c r="N48" i="6" a="1"/>
  <c r="N48" i="6" s="1"/>
  <c r="K48" i="6" s="1" a="1"/>
  <c r="K48" i="6" s="1"/>
  <c r="N49" i="6" a="1"/>
  <c r="N49" i="6" s="1"/>
  <c r="K49" i="6" s="1" a="1"/>
  <c r="K49" i="6" s="1"/>
  <c r="N50" i="6" a="1"/>
  <c r="N50" i="6" s="1"/>
  <c r="K50" i="6" s="1" a="1"/>
  <c r="K50" i="6" s="1"/>
  <c r="K51" i="6" a="1"/>
  <c r="K51" i="6" s="1"/>
  <c r="K52" i="6" a="1"/>
  <c r="K52" i="6" s="1"/>
  <c r="K53" i="6" a="1"/>
  <c r="K53" i="6" s="1"/>
  <c r="N54" i="6" a="1"/>
  <c r="N54" i="6" s="1"/>
  <c r="K54" i="6" s="1" a="1"/>
  <c r="K54" i="6" s="1"/>
  <c r="N55" i="6" a="1"/>
  <c r="N55" i="6" s="1"/>
  <c r="K55" i="6" s="1" a="1"/>
  <c r="K55" i="6" s="1"/>
  <c r="N56" i="6" a="1"/>
  <c r="N56" i="6" s="1"/>
  <c r="K56" i="6" s="1" a="1"/>
  <c r="K56" i="6" s="1"/>
  <c r="N57" i="6" a="1"/>
  <c r="N57" i="6" s="1"/>
  <c r="K57" i="6" s="1" a="1"/>
  <c r="K57" i="6" s="1"/>
  <c r="N58" i="6" a="1"/>
  <c r="N58" i="6" s="1"/>
  <c r="K58" i="6" s="1" a="1"/>
  <c r="K58" i="6" s="1"/>
  <c r="N59" i="6" a="1"/>
  <c r="N59" i="6" s="1"/>
  <c r="K59" i="6" s="1" a="1"/>
  <c r="K59" i="6" s="1"/>
  <c r="N60" i="6" a="1"/>
  <c r="N60" i="6" s="1"/>
  <c r="K60" i="6" s="1" a="1"/>
  <c r="K60" i="6" s="1"/>
  <c r="N61" i="6" a="1"/>
  <c r="N61" i="6" s="1"/>
  <c r="K61" i="6" s="1" a="1"/>
  <c r="K61" i="6" s="1"/>
  <c r="N62" i="6" a="1"/>
  <c r="N62" i="6" s="1"/>
  <c r="K62" i="6" s="1" a="1"/>
  <c r="K62" i="6" s="1"/>
  <c r="N63" i="6" a="1"/>
  <c r="N63" i="6" s="1"/>
  <c r="K63" i="6" s="1" a="1"/>
  <c r="K63" i="6" s="1"/>
  <c r="N64" i="6" a="1"/>
  <c r="N64" i="6" s="1"/>
  <c r="K64" i="6" s="1" a="1"/>
  <c r="K64" i="6" s="1"/>
  <c r="N65" i="6" a="1"/>
  <c r="N65" i="6" s="1"/>
  <c r="K65" i="6" s="1" a="1"/>
  <c r="K65" i="6" s="1"/>
  <c r="N66" i="6" a="1"/>
  <c r="N66" i="6" s="1"/>
  <c r="K66" i="6" s="1" a="1"/>
  <c r="K66" i="6" s="1"/>
  <c r="N67" i="6" a="1"/>
  <c r="N67" i="6" s="1"/>
  <c r="K67" i="6" s="1" a="1"/>
  <c r="K67" i="6" s="1"/>
  <c r="N68" i="6" a="1"/>
  <c r="N68" i="6" s="1"/>
  <c r="K68" i="6" s="1" a="1"/>
  <c r="K68" i="6" s="1"/>
  <c r="N69" i="6" a="1"/>
  <c r="N69" i="6" s="1"/>
  <c r="K69" i="6" s="1" a="1"/>
  <c r="K69" i="6" s="1"/>
  <c r="N70" i="6" a="1"/>
  <c r="N70" i="6" s="1"/>
  <c r="K70" i="6" s="1" a="1"/>
  <c r="K70" i="6" s="1"/>
  <c r="N71" i="6" a="1"/>
  <c r="N71" i="6" s="1"/>
  <c r="K71" i="6" s="1" a="1"/>
  <c r="K71" i="6" s="1"/>
  <c r="N72" i="6" a="1"/>
  <c r="N72" i="6" s="1"/>
  <c r="K72" i="6" s="1" a="1"/>
  <c r="K72" i="6" s="1"/>
  <c r="N73" i="6" a="1"/>
  <c r="N73" i="6" s="1"/>
  <c r="K73" i="6" s="1" a="1"/>
  <c r="K73" i="6" s="1"/>
  <c r="N74" i="6" a="1"/>
  <c r="N74" i="6" s="1"/>
  <c r="K74" i="6" s="1" a="1"/>
  <c r="K74" i="6" s="1"/>
  <c r="N75" i="6" a="1"/>
  <c r="N75" i="6" s="1"/>
  <c r="K75" i="6" s="1" a="1"/>
  <c r="K75" i="6" s="1"/>
  <c r="N76" i="6" a="1"/>
  <c r="N76" i="6" s="1"/>
  <c r="K76" i="6" s="1" a="1"/>
  <c r="K76" i="6" s="1"/>
  <c r="N77" i="6" a="1"/>
  <c r="N77" i="6" s="1"/>
  <c r="K77" i="6" s="1" a="1"/>
  <c r="K77" i="6" s="1"/>
  <c r="N78" i="6" a="1"/>
  <c r="N78" i="6" s="1"/>
  <c r="K78" i="6" s="1" a="1"/>
  <c r="K78" i="6" s="1"/>
  <c r="N79" i="6" a="1"/>
  <c r="N79" i="6" s="1"/>
  <c r="K79" i="6" s="1" a="1"/>
  <c r="K79" i="6" s="1"/>
  <c r="N80" i="6" a="1"/>
  <c r="N80" i="6" s="1"/>
  <c r="K80" i="6" s="1" a="1"/>
  <c r="K80" i="6" s="1"/>
  <c r="N81" i="6" a="1"/>
  <c r="N81" i="6" s="1"/>
  <c r="K81" i="6" s="1" a="1"/>
  <c r="K81" i="6" s="1"/>
  <c r="N82" i="6" a="1"/>
  <c r="N82" i="6" s="1"/>
  <c r="K82" i="6" s="1" a="1"/>
  <c r="K82" i="6" s="1"/>
  <c r="N83" i="6" a="1"/>
  <c r="N83" i="6" s="1"/>
  <c r="K83" i="6" s="1" a="1"/>
  <c r="K83" i="6" s="1"/>
  <c r="N84" i="6" a="1"/>
  <c r="N84" i="6" s="1"/>
  <c r="K84" i="6" s="1" a="1"/>
  <c r="K84" i="6" s="1"/>
  <c r="N85" i="6" a="1"/>
  <c r="N85" i="6" s="1"/>
  <c r="K85" i="6" s="1" a="1"/>
  <c r="K85" i="6" s="1"/>
  <c r="N86" i="6" a="1"/>
  <c r="N86" i="6" s="1"/>
  <c r="K86" i="6" s="1" a="1"/>
  <c r="K86" i="6" s="1"/>
  <c r="N87" i="6" a="1"/>
  <c r="N87" i="6" s="1"/>
  <c r="K87" i="6" s="1" a="1"/>
  <c r="K87" i="6" s="1"/>
  <c r="N88" i="6" a="1"/>
  <c r="N88" i="6" s="1"/>
  <c r="K88" i="6" s="1" a="1"/>
  <c r="K88" i="6" s="1"/>
  <c r="N89" i="6" a="1"/>
  <c r="N89" i="6" s="1"/>
  <c r="K89" i="6" s="1" a="1"/>
  <c r="K89" i="6" s="1"/>
  <c r="N90" i="6" a="1"/>
  <c r="N90" i="6" s="1"/>
  <c r="K90" i="6" s="1" a="1"/>
  <c r="K90" i="6" s="1"/>
  <c r="N91" i="6" a="1"/>
  <c r="N91" i="6" s="1"/>
  <c r="K91" i="6" s="1" a="1"/>
  <c r="K91" i="6" s="1"/>
  <c r="N92" i="6" a="1"/>
  <c r="N92" i="6" s="1"/>
  <c r="K92" i="6" s="1" a="1"/>
  <c r="K92" i="6" s="1"/>
  <c r="N93" i="6" a="1"/>
  <c r="N93" i="6" s="1"/>
  <c r="K93" i="6" s="1" a="1"/>
  <c r="K93" i="6" s="1"/>
  <c r="N94" i="6" a="1"/>
  <c r="N94" i="6" s="1"/>
  <c r="K94" i="6" s="1" a="1"/>
  <c r="K94" i="6" s="1"/>
  <c r="N95" i="6" a="1"/>
  <c r="N95" i="6" s="1"/>
  <c r="K95" i="6" s="1" a="1"/>
  <c r="K95" i="6" s="1"/>
  <c r="N96" i="6" a="1"/>
  <c r="N96" i="6" s="1"/>
  <c r="K96" i="6" s="1" a="1"/>
  <c r="K96" i="6" s="1"/>
  <c r="N97" i="6" a="1"/>
  <c r="N97" i="6" s="1"/>
  <c r="K97" i="6" s="1" a="1"/>
  <c r="K97" i="6" s="1"/>
  <c r="N98" i="6" a="1"/>
  <c r="N98" i="6" s="1"/>
  <c r="K98" i="6" s="1" a="1"/>
  <c r="K98" i="6" s="1"/>
  <c r="N99" i="6" a="1"/>
  <c r="N99" i="6" s="1"/>
  <c r="K99" i="6" s="1" a="1"/>
  <c r="K99" i="6" s="1"/>
  <c r="N100" i="6" a="1"/>
  <c r="N100" i="6" s="1"/>
  <c r="K100" i="6" s="1" a="1"/>
  <c r="K100" i="6" s="1"/>
  <c r="N101" i="6" a="1"/>
  <c r="N101" i="6" s="1"/>
  <c r="K101" i="6" s="1" a="1"/>
  <c r="K101" i="6" s="1"/>
  <c r="N102" i="6" a="1"/>
  <c r="N102" i="6" s="1"/>
  <c r="K102" i="6" s="1" a="1"/>
  <c r="K102" i="6" s="1"/>
  <c r="N103" i="6" a="1"/>
  <c r="N103" i="6" s="1"/>
  <c r="K103" i="6" s="1" a="1"/>
  <c r="K103" i="6" s="1"/>
  <c r="N104" i="6" a="1"/>
  <c r="N104" i="6" s="1"/>
  <c r="K104" i="6" s="1" a="1"/>
  <c r="K104" i="6" s="1"/>
  <c r="N105" i="6" a="1"/>
  <c r="N105" i="6" s="1"/>
  <c r="K105" i="6" s="1" a="1"/>
  <c r="K105" i="6" s="1"/>
  <c r="N106" i="6" a="1"/>
  <c r="N106" i="6" s="1"/>
  <c r="K106" i="6" s="1" a="1"/>
  <c r="K106" i="6" s="1"/>
  <c r="N107" i="6" a="1"/>
  <c r="N107" i="6" s="1"/>
  <c r="K107" i="6" s="1" a="1"/>
  <c r="K107" i="6" s="1"/>
  <c r="N108" i="6" a="1"/>
  <c r="N108" i="6" s="1"/>
  <c r="K108" i="6" s="1" a="1"/>
  <c r="K108" i="6" s="1"/>
  <c r="N109" i="6" a="1"/>
  <c r="N109" i="6" s="1"/>
  <c r="K109" i="6" s="1" a="1"/>
  <c r="K109" i="6" s="1"/>
  <c r="N110" i="6" a="1"/>
  <c r="N110" i="6" s="1"/>
  <c r="K110" i="6" s="1" a="1"/>
  <c r="K110" i="6" s="1"/>
  <c r="N111" i="6" a="1"/>
  <c r="N111" i="6" s="1"/>
  <c r="K111" i="6" s="1" a="1"/>
  <c r="K111" i="6" s="1"/>
  <c r="N112" i="6" a="1"/>
  <c r="N112" i="6" s="1"/>
  <c r="K112" i="6" s="1" a="1"/>
  <c r="K112" i="6" s="1"/>
  <c r="N113" i="6" a="1"/>
  <c r="N113" i="6" s="1"/>
  <c r="K113" i="6" s="1" a="1"/>
  <c r="K113" i="6" s="1"/>
  <c r="N114" i="6" a="1"/>
  <c r="N114" i="6" s="1"/>
  <c r="K114" i="6" s="1" a="1"/>
  <c r="K114" i="6" s="1"/>
  <c r="N115" i="6" a="1"/>
  <c r="N115" i="6" s="1"/>
  <c r="K115" i="6" s="1" a="1"/>
  <c r="K115" i="6" s="1"/>
  <c r="N116" i="6" a="1"/>
  <c r="N116" i="6" s="1"/>
  <c r="K116" i="6" s="1" a="1"/>
  <c r="K116" i="6" s="1"/>
  <c r="N117" i="6" a="1"/>
  <c r="N117" i="6" s="1"/>
  <c r="K117" i="6" s="1" a="1"/>
  <c r="K117" i="6" s="1"/>
  <c r="N118" i="6" a="1"/>
  <c r="N118" i="6" s="1"/>
  <c r="K118" i="6" s="1" a="1"/>
  <c r="K118" i="6" s="1"/>
  <c r="N119" i="6" a="1"/>
  <c r="N119" i="6" s="1"/>
  <c r="K119" i="6" s="1" a="1"/>
  <c r="K119" i="6" s="1"/>
  <c r="N120" i="6" a="1"/>
  <c r="N120" i="6" s="1"/>
  <c r="K120" i="6" s="1" a="1"/>
  <c r="K120" i="6" s="1"/>
  <c r="N121" i="6" a="1"/>
  <c r="N121" i="6" s="1"/>
  <c r="K121" i="6" s="1" a="1"/>
  <c r="K121" i="6" s="1"/>
  <c r="N122" i="6" a="1"/>
  <c r="N122" i="6" s="1"/>
  <c r="K122" i="6" s="1" a="1"/>
  <c r="K122" i="6" s="1"/>
  <c r="N123" i="6" a="1"/>
  <c r="N123" i="6" s="1"/>
  <c r="K123" i="6" s="1" a="1"/>
  <c r="K123" i="6" s="1"/>
  <c r="N124" i="6" a="1"/>
  <c r="N124" i="6" s="1"/>
  <c r="K124" i="6" s="1" a="1"/>
  <c r="K124" i="6" s="1"/>
  <c r="N125" i="6" a="1"/>
  <c r="N125" i="6" s="1"/>
  <c r="K125" i="6" s="1" a="1"/>
  <c r="K125" i="6" s="1"/>
  <c r="N126" i="6" a="1"/>
  <c r="N126" i="6" s="1"/>
  <c r="K126" i="6" s="1" a="1"/>
  <c r="K126" i="6" s="1"/>
  <c r="N127" i="6" a="1"/>
  <c r="N127" i="6" s="1"/>
  <c r="K127" i="6" s="1" a="1"/>
  <c r="K127" i="6" s="1"/>
  <c r="N128" i="6" a="1"/>
  <c r="N128" i="6" s="1"/>
  <c r="K128" i="6" s="1" a="1"/>
  <c r="K128" i="6" s="1"/>
  <c r="N129" i="6" a="1"/>
  <c r="N129" i="6" s="1"/>
  <c r="K129" i="6" s="1" a="1"/>
  <c r="K129" i="6" s="1"/>
  <c r="N130" i="6" a="1"/>
  <c r="N130" i="6" s="1"/>
  <c r="K130" i="6" s="1" a="1"/>
  <c r="K130" i="6" s="1"/>
  <c r="N131" i="6" a="1"/>
  <c r="N131" i="6" s="1"/>
  <c r="K131" i="6" s="1" a="1"/>
  <c r="K131" i="6" s="1"/>
  <c r="N132" i="6" a="1"/>
  <c r="N132" i="6" s="1"/>
  <c r="K132" i="6" s="1" a="1"/>
  <c r="K132" i="6" s="1"/>
  <c r="N133" i="6" a="1"/>
  <c r="N133" i="6" s="1"/>
  <c r="K133" i="6" s="1" a="1"/>
  <c r="K133" i="6" s="1"/>
  <c r="N134" i="6" a="1"/>
  <c r="N134" i="6" s="1"/>
  <c r="K134" i="6" s="1" a="1"/>
  <c r="K134" i="6" s="1"/>
  <c r="N135" i="6" a="1"/>
  <c r="N135" i="6" s="1"/>
  <c r="K135" i="6" s="1" a="1"/>
  <c r="K135" i="6" s="1"/>
  <c r="N136" i="6" a="1"/>
  <c r="N136" i="6" s="1"/>
  <c r="K136" i="6" s="1" a="1"/>
  <c r="K136" i="6" s="1"/>
  <c r="N137" i="6" a="1"/>
  <c r="N137" i="6" s="1"/>
  <c r="K137" i="6" s="1" a="1"/>
  <c r="K137" i="6" s="1"/>
  <c r="N138" i="6" a="1"/>
  <c r="N138" i="6" s="1"/>
  <c r="K138" i="6" s="1" a="1"/>
  <c r="K138" i="6" s="1"/>
  <c r="N139" i="6" a="1"/>
  <c r="N139" i="6" s="1"/>
  <c r="K139" i="6" s="1" a="1"/>
  <c r="K139" i="6" s="1"/>
  <c r="N140" i="6" a="1"/>
  <c r="N140" i="6" s="1"/>
  <c r="K140" i="6" s="1" a="1"/>
  <c r="K140" i="6" s="1"/>
  <c r="N141" i="6" a="1"/>
  <c r="N141" i="6" s="1"/>
  <c r="K141" i="6" s="1" a="1"/>
  <c r="K141" i="6" s="1"/>
  <c r="N142" i="6" a="1"/>
  <c r="N142" i="6" s="1"/>
  <c r="K142" i="6" s="1" a="1"/>
  <c r="K142" i="6" s="1"/>
  <c r="N143" i="6" a="1"/>
  <c r="N143" i="6" s="1"/>
  <c r="K143" i="6" s="1" a="1"/>
  <c r="K143" i="6" s="1"/>
  <c r="N144" i="6" a="1"/>
  <c r="N144" i="6" s="1"/>
  <c r="K144" i="6" s="1" a="1"/>
  <c r="K144" i="6" s="1"/>
  <c r="N145" i="6" a="1"/>
  <c r="N145" i="6" s="1"/>
  <c r="K145" i="6" s="1" a="1"/>
  <c r="K145" i="6" s="1"/>
  <c r="N146" i="6" a="1"/>
  <c r="N146" i="6" s="1"/>
  <c r="K146" i="6" s="1" a="1"/>
  <c r="K146" i="6" s="1"/>
  <c r="N147" i="6" a="1"/>
  <c r="N147" i="6" s="1"/>
  <c r="K147" i="6" s="1" a="1"/>
  <c r="K147" i="6" s="1"/>
  <c r="N148" i="6" a="1"/>
  <c r="N148" i="6" s="1"/>
  <c r="K148" i="6" s="1" a="1"/>
  <c r="K148" i="6" s="1"/>
  <c r="N149" i="6" a="1"/>
  <c r="N149" i="6" s="1"/>
  <c r="K149" i="6" s="1" a="1"/>
  <c r="K149" i="6" s="1"/>
  <c r="N150" i="6" a="1"/>
  <c r="N150" i="6" s="1"/>
  <c r="K150" i="6" s="1" a="1"/>
  <c r="K150" i="6" s="1"/>
  <c r="N151" i="6" a="1"/>
  <c r="N151" i="6" s="1"/>
  <c r="K151" i="6" s="1" a="1"/>
  <c r="K151" i="6" s="1"/>
  <c r="N152" i="6" a="1"/>
  <c r="N152" i="6" s="1"/>
  <c r="K152" i="6" s="1" a="1"/>
  <c r="K152" i="6" s="1"/>
  <c r="N153" i="6" a="1"/>
  <c r="N153" i="6" s="1"/>
  <c r="K153" i="6" s="1" a="1"/>
  <c r="K153" i="6" s="1"/>
  <c r="N154" i="6" a="1"/>
  <c r="N154" i="6" s="1"/>
  <c r="K154" i="6" s="1" a="1"/>
  <c r="K154" i="6" s="1"/>
  <c r="N155" i="6" a="1"/>
  <c r="N155" i="6" s="1"/>
  <c r="K155" i="6" s="1" a="1"/>
  <c r="K155" i="6" s="1"/>
  <c r="N156" i="6" a="1"/>
  <c r="N156" i="6" s="1"/>
  <c r="K156" i="6" s="1" a="1"/>
  <c r="K156" i="6" s="1"/>
  <c r="N157" i="6" a="1"/>
  <c r="N157" i="6" s="1"/>
  <c r="K157" i="6" s="1" a="1"/>
  <c r="K157" i="6" s="1"/>
  <c r="N158" i="6" a="1"/>
  <c r="N158" i="6" s="1"/>
  <c r="K158" i="6" s="1" a="1"/>
  <c r="K158" i="6" s="1"/>
  <c r="N159" i="6" a="1"/>
  <c r="N159" i="6" s="1"/>
  <c r="K159" i="6" s="1" a="1"/>
  <c r="K159" i="6" s="1"/>
  <c r="N160" i="6" a="1"/>
  <c r="N160" i="6" s="1"/>
  <c r="K160" i="6" s="1" a="1"/>
  <c r="K160" i="6" s="1"/>
  <c r="N161" i="6" a="1"/>
  <c r="N161" i="6" s="1"/>
  <c r="K161" i="6" s="1" a="1"/>
  <c r="K161" i="6" s="1"/>
  <c r="N162" i="6" a="1"/>
  <c r="N162" i="6" s="1"/>
  <c r="K162" i="6" s="1" a="1"/>
  <c r="K162" i="6" s="1"/>
  <c r="N163" i="6" a="1"/>
  <c r="N163" i="6" s="1"/>
  <c r="K163" i="6" s="1" a="1"/>
  <c r="K163" i="6" s="1"/>
  <c r="N164" i="6" a="1"/>
  <c r="N164" i="6" s="1"/>
  <c r="K164" i="6" s="1" a="1"/>
  <c r="K164" i="6" s="1"/>
  <c r="N165" i="6" a="1"/>
  <c r="N165" i="6" s="1"/>
  <c r="K165" i="6" s="1" a="1"/>
  <c r="K165" i="6" s="1"/>
  <c r="N166" i="6" a="1"/>
  <c r="N166" i="6" s="1"/>
  <c r="K166" i="6" s="1" a="1"/>
  <c r="K166" i="6" s="1"/>
  <c r="N167" i="6" a="1"/>
  <c r="N167" i="6" s="1"/>
  <c r="K167" i="6" s="1" a="1"/>
  <c r="K167" i="6" s="1"/>
  <c r="N168" i="6" a="1"/>
  <c r="N168" i="6" s="1"/>
  <c r="K168" i="6" s="1" a="1"/>
  <c r="K168" i="6" s="1"/>
  <c r="N169" i="6" a="1"/>
  <c r="N169" i="6" s="1"/>
  <c r="K169" i="6" s="1" a="1"/>
  <c r="K169" i="6" s="1"/>
  <c r="N170" i="6" a="1"/>
  <c r="N170" i="6" s="1"/>
  <c r="K170" i="6" s="1" a="1"/>
  <c r="K170" i="6" s="1"/>
  <c r="N171" i="6" a="1"/>
  <c r="N171" i="6" s="1"/>
  <c r="K171" i="6" s="1" a="1"/>
  <c r="K171" i="6" s="1"/>
  <c r="N172" i="6" a="1"/>
  <c r="N172" i="6" s="1"/>
  <c r="K172" i="6" s="1" a="1"/>
  <c r="K172" i="6" s="1"/>
  <c r="N173" i="6" a="1"/>
  <c r="N173" i="6" s="1"/>
  <c r="K173" i="6" s="1" a="1"/>
  <c r="K173" i="6" s="1"/>
  <c r="N174" i="6" a="1"/>
  <c r="N174" i="6" s="1"/>
  <c r="K174" i="6" s="1" a="1"/>
  <c r="K174" i="6" s="1"/>
  <c r="N175" i="6" a="1"/>
  <c r="N175" i="6" s="1"/>
  <c r="K175" i="6" s="1" a="1"/>
  <c r="K175" i="6" s="1"/>
  <c r="N176" i="6" a="1"/>
  <c r="N176" i="6" s="1"/>
  <c r="K176" i="6" s="1" a="1"/>
  <c r="K176" i="6" s="1"/>
  <c r="N177" i="6" a="1"/>
  <c r="N177" i="6" s="1"/>
  <c r="K177" i="6" s="1" a="1"/>
  <c r="K177" i="6" s="1"/>
  <c r="N178" i="6" a="1"/>
  <c r="N178" i="6" s="1"/>
  <c r="K178" i="6" s="1" a="1"/>
  <c r="K178" i="6" s="1"/>
  <c r="N179" i="6" a="1"/>
  <c r="N179" i="6" s="1"/>
  <c r="K179" i="6" s="1" a="1"/>
  <c r="K179" i="6" s="1"/>
  <c r="N180" i="6" a="1"/>
  <c r="N180" i="6" s="1"/>
  <c r="K180" i="6" s="1" a="1"/>
  <c r="K180" i="6" s="1"/>
  <c r="N181" i="6" a="1"/>
  <c r="N181" i="6" s="1"/>
  <c r="K181" i="6" s="1" a="1"/>
  <c r="K181" i="6" s="1"/>
  <c r="N182" i="6" a="1"/>
  <c r="N182" i="6" s="1"/>
  <c r="K182" i="6" s="1" a="1"/>
  <c r="K182" i="6" s="1"/>
  <c r="N183" i="6" a="1"/>
  <c r="N183" i="6" s="1"/>
  <c r="K183" i="6" s="1" a="1"/>
  <c r="K183" i="6" s="1"/>
  <c r="N184" i="6" a="1"/>
  <c r="N184" i="6" s="1"/>
  <c r="K184" i="6" s="1" a="1"/>
  <c r="K184" i="6" s="1"/>
  <c r="N185" i="6" a="1"/>
  <c r="N185" i="6" s="1"/>
  <c r="K185" i="6" s="1" a="1"/>
  <c r="K185" i="6" s="1"/>
  <c r="N186" i="6" a="1"/>
  <c r="N186" i="6" s="1"/>
  <c r="K186" i="6" s="1" a="1"/>
  <c r="K186" i="6" s="1"/>
  <c r="N187" i="6" a="1"/>
  <c r="N187" i="6" s="1"/>
  <c r="K187" i="6" s="1" a="1"/>
  <c r="K187" i="6" s="1"/>
  <c r="N188" i="6" a="1"/>
  <c r="N188" i="6" s="1"/>
  <c r="K188" i="6" s="1" a="1"/>
  <c r="K188" i="6" s="1"/>
  <c r="N189" i="6" a="1"/>
  <c r="N189" i="6" s="1"/>
  <c r="K189" i="6" s="1" a="1"/>
  <c r="K189" i="6" s="1"/>
  <c r="N190" i="6" a="1"/>
  <c r="N190" i="6" s="1"/>
  <c r="K190" i="6" s="1" a="1"/>
  <c r="K190" i="6" s="1"/>
  <c r="N191" i="6" a="1"/>
  <c r="N191" i="6" s="1"/>
  <c r="K191" i="6" s="1" a="1"/>
  <c r="K191" i="6" s="1"/>
  <c r="N192" i="6" a="1"/>
  <c r="N192" i="6" s="1"/>
  <c r="K192" i="6" s="1" a="1"/>
  <c r="K192" i="6" s="1"/>
  <c r="N193" i="6" a="1"/>
  <c r="N193" i="6" s="1"/>
  <c r="K193" i="6" s="1" a="1"/>
  <c r="K193" i="6" s="1"/>
  <c r="N194" i="6" a="1"/>
  <c r="N194" i="6" s="1"/>
  <c r="K194" i="6" s="1" a="1"/>
  <c r="K194" i="6" s="1"/>
  <c r="N195" i="6" a="1"/>
  <c r="N195" i="6" s="1"/>
  <c r="K195" i="6" s="1" a="1"/>
  <c r="K195" i="6" s="1"/>
  <c r="N196" i="6" a="1"/>
  <c r="N196" i="6" s="1"/>
  <c r="K196" i="6" s="1" a="1"/>
  <c r="K196" i="6" s="1"/>
  <c r="N197" i="6" a="1"/>
  <c r="N197" i="6" s="1"/>
  <c r="K197" i="6" s="1" a="1"/>
  <c r="K197" i="6" s="1"/>
  <c r="N198" i="6" a="1"/>
  <c r="N198" i="6" s="1"/>
  <c r="K198" i="6" s="1" a="1"/>
  <c r="K198" i="6" s="1"/>
  <c r="N199" i="6" a="1"/>
  <c r="N199" i="6" s="1"/>
  <c r="K199" i="6" s="1" a="1"/>
  <c r="K199" i="6" s="1"/>
  <c r="N200" i="6" a="1"/>
  <c r="N200" i="6" s="1"/>
  <c r="K200" i="6" s="1" a="1"/>
  <c r="K200" i="6" s="1"/>
  <c r="N201" i="6" a="1"/>
  <c r="N201" i="6" s="1"/>
  <c r="K201" i="6" s="1" a="1"/>
  <c r="K201" i="6" s="1"/>
  <c r="N202" i="6" a="1"/>
  <c r="N202" i="6" s="1"/>
  <c r="K202" i="6" s="1" a="1"/>
  <c r="K202" i="6" s="1"/>
  <c r="N203" i="6" a="1"/>
  <c r="N203" i="6" s="1"/>
  <c r="K203" i="6" s="1" a="1"/>
  <c r="K203" i="6" s="1"/>
  <c r="N204" i="6" a="1"/>
  <c r="N204" i="6" s="1"/>
  <c r="K204" i="6" s="1" a="1"/>
  <c r="K204" i="6" s="1"/>
  <c r="N205" i="6" a="1"/>
  <c r="N205" i="6" s="1"/>
  <c r="K205" i="6" s="1" a="1"/>
  <c r="K205" i="6" s="1"/>
  <c r="N206" i="6" a="1"/>
  <c r="N206" i="6" s="1"/>
  <c r="K206" i="6" s="1" a="1"/>
  <c r="K206" i="6" s="1"/>
  <c r="N207" i="6" a="1"/>
  <c r="N207" i="6" s="1"/>
  <c r="K207" i="6" s="1" a="1"/>
  <c r="K207" i="6" s="1"/>
  <c r="N208" i="6" a="1"/>
  <c r="N208" i="6" s="1"/>
  <c r="K208" i="6" s="1" a="1"/>
  <c r="K208" i="6" s="1"/>
  <c r="N209" i="6" a="1"/>
  <c r="N209" i="6" s="1"/>
  <c r="K209" i="6" s="1" a="1"/>
  <c r="K209" i="6" s="1"/>
  <c r="N210" i="6" a="1"/>
  <c r="N210" i="6" s="1"/>
  <c r="K210" i="6" s="1" a="1"/>
  <c r="K210" i="6" s="1"/>
  <c r="N211" i="6" a="1"/>
  <c r="N211" i="6" s="1"/>
  <c r="K211" i="6" s="1" a="1"/>
  <c r="K211" i="6" s="1"/>
  <c r="N212" i="6" a="1"/>
  <c r="N212" i="6" s="1"/>
  <c r="K212" i="6" s="1" a="1"/>
  <c r="K212" i="6" s="1"/>
  <c r="N213" i="6" a="1"/>
  <c r="N213" i="6" s="1"/>
  <c r="K213" i="6" s="1" a="1"/>
  <c r="K213" i="6" s="1"/>
  <c r="N214" i="6" a="1"/>
  <c r="N214" i="6" s="1"/>
  <c r="K214" i="6" s="1" a="1"/>
  <c r="K214" i="6" s="1"/>
  <c r="N215" i="6" a="1"/>
  <c r="N215" i="6" s="1"/>
  <c r="K215" i="6" s="1" a="1"/>
  <c r="K215" i="6" s="1"/>
  <c r="N216" i="6" a="1"/>
  <c r="N216" i="6" s="1"/>
  <c r="K216" i="6" s="1" a="1"/>
  <c r="K216" i="6" s="1"/>
  <c r="N217" i="6" a="1"/>
  <c r="N217" i="6" s="1"/>
  <c r="K217" i="6" s="1" a="1"/>
  <c r="K217" i="6" s="1"/>
  <c r="N218" i="6" a="1"/>
  <c r="N218" i="6" s="1"/>
  <c r="K218" i="6" s="1" a="1"/>
  <c r="K218" i="6" s="1"/>
  <c r="N219" i="6" a="1"/>
  <c r="N219" i="6" s="1"/>
  <c r="K219" i="6" s="1" a="1"/>
  <c r="K219" i="6" s="1"/>
  <c r="N220" i="6" a="1"/>
  <c r="N220" i="6" s="1"/>
  <c r="K220" i="6" s="1" a="1"/>
  <c r="K220" i="6" s="1"/>
  <c r="N221" i="6" a="1"/>
  <c r="N221" i="6" s="1"/>
  <c r="K221" i="6" s="1" a="1"/>
  <c r="K221" i="6" s="1"/>
  <c r="N222" i="6" a="1"/>
  <c r="N222" i="6" s="1"/>
  <c r="K222" i="6" s="1" a="1"/>
  <c r="K222" i="6" s="1"/>
  <c r="N223" i="6" a="1"/>
  <c r="N223" i="6" s="1"/>
  <c r="K223" i="6" s="1" a="1"/>
  <c r="K223" i="6" s="1"/>
  <c r="N224" i="6" a="1"/>
  <c r="N224" i="6" s="1"/>
  <c r="K224" i="6" s="1" a="1"/>
  <c r="K224" i="6" s="1"/>
  <c r="N225" i="6" a="1"/>
  <c r="N225" i="6" s="1"/>
  <c r="K225" i="6" s="1" a="1"/>
  <c r="K225" i="6" s="1"/>
  <c r="N226" i="6" a="1"/>
  <c r="N226" i="6" s="1"/>
  <c r="K226" i="6" s="1" a="1"/>
  <c r="K226" i="6" s="1"/>
  <c r="N227" i="6" a="1"/>
  <c r="N227" i="6" s="1"/>
  <c r="K227" i="6" s="1" a="1"/>
  <c r="K227" i="6" s="1"/>
  <c r="N228" i="6" a="1"/>
  <c r="N228" i="6" s="1"/>
  <c r="K228" i="6" s="1" a="1"/>
  <c r="K228" i="6" s="1"/>
  <c r="N229" i="6" a="1"/>
  <c r="N229" i="6" s="1"/>
  <c r="K229" i="6" s="1" a="1"/>
  <c r="K229" i="6" s="1"/>
  <c r="N230" i="6" a="1"/>
  <c r="N230" i="6" s="1"/>
  <c r="K230" i="6" s="1" a="1"/>
  <c r="K230" i="6" s="1"/>
  <c r="N231" i="6" a="1"/>
  <c r="N231" i="6" s="1"/>
  <c r="K231" i="6" s="1" a="1"/>
  <c r="K231" i="6" s="1"/>
  <c r="N232" i="6" a="1"/>
  <c r="N232" i="6" s="1"/>
  <c r="K232" i="6" s="1" a="1"/>
  <c r="K232" i="6" s="1"/>
  <c r="N233" i="6" a="1"/>
  <c r="N233" i="6" s="1"/>
  <c r="K233" i="6" s="1" a="1"/>
  <c r="K233" i="6" s="1"/>
  <c r="N234" i="6" a="1"/>
  <c r="N234" i="6" s="1"/>
  <c r="K234" i="6" s="1" a="1"/>
  <c r="K234" i="6" s="1"/>
  <c r="N235" i="6" a="1"/>
  <c r="N235" i="6" s="1"/>
  <c r="K235" i="6" s="1" a="1"/>
  <c r="K235" i="6" s="1"/>
  <c r="N236" i="6" a="1"/>
  <c r="N236" i="6" s="1"/>
  <c r="K236" i="6" s="1" a="1"/>
  <c r="K236" i="6" s="1"/>
  <c r="N237" i="6" a="1"/>
  <c r="N237" i="6" s="1"/>
  <c r="K237" i="6" s="1" a="1"/>
  <c r="K237" i="6" s="1"/>
  <c r="N238" i="6" a="1"/>
  <c r="N238" i="6" s="1"/>
  <c r="K238" i="6" s="1" a="1"/>
  <c r="K238" i="6" s="1"/>
  <c r="N239" i="6" a="1"/>
  <c r="N239" i="6" s="1"/>
  <c r="K239" i="6" s="1" a="1"/>
  <c r="K239" i="6" s="1"/>
  <c r="N240" i="6" a="1"/>
  <c r="N240" i="6" s="1"/>
  <c r="K240" i="6" s="1" a="1"/>
  <c r="K240" i="6" s="1"/>
  <c r="N241" i="6" a="1"/>
  <c r="N241" i="6" s="1"/>
  <c r="K241" i="6" s="1" a="1"/>
  <c r="K241" i="6" s="1"/>
  <c r="N242" i="6" a="1"/>
  <c r="N242" i="6" s="1"/>
  <c r="K242" i="6" s="1" a="1"/>
  <c r="K242" i="6" s="1"/>
  <c r="N243" i="6" a="1"/>
  <c r="N243" i="6" s="1"/>
  <c r="K243" i="6" s="1" a="1"/>
  <c r="K243" i="6" s="1"/>
  <c r="N244" i="6" a="1"/>
  <c r="N244" i="6" s="1"/>
  <c r="K244" i="6" s="1" a="1"/>
  <c r="K244" i="6" s="1"/>
  <c r="N245" i="6" a="1"/>
  <c r="N245" i="6" s="1"/>
  <c r="K245" i="6" s="1" a="1"/>
  <c r="K245" i="6" s="1"/>
  <c r="N246" i="6" a="1"/>
  <c r="N246" i="6" s="1"/>
  <c r="K246" i="6" s="1" a="1"/>
  <c r="K246" i="6" s="1"/>
  <c r="N247" i="6" a="1"/>
  <c r="N247" i="6" s="1"/>
  <c r="K247" i="6" s="1" a="1"/>
  <c r="K247" i="6" s="1"/>
  <c r="N248" i="6" a="1"/>
  <c r="N248" i="6" s="1"/>
  <c r="K248" i="6" s="1" a="1"/>
  <c r="K248" i="6" s="1"/>
  <c r="N249" i="6" a="1"/>
  <c r="N249" i="6" s="1"/>
  <c r="K249" i="6" s="1" a="1"/>
  <c r="K249" i="6" s="1"/>
  <c r="N250" i="6" a="1"/>
  <c r="N250" i="6" s="1"/>
  <c r="K250" i="6" s="1" a="1"/>
  <c r="K250" i="6" s="1"/>
  <c r="N251" i="6" a="1"/>
  <c r="N251" i="6" s="1"/>
  <c r="K251" i="6" s="1" a="1"/>
  <c r="K251" i="6" s="1"/>
  <c r="N252" i="6" a="1"/>
  <c r="N252" i="6" s="1"/>
  <c r="K252" i="6" s="1" a="1"/>
  <c r="K252" i="6" s="1"/>
  <c r="N253" i="6" a="1"/>
  <c r="N253" i="6" s="1"/>
  <c r="K253" i="6" s="1" a="1"/>
  <c r="K253" i="6" s="1"/>
  <c r="N254" i="6" a="1"/>
  <c r="N254" i="6" s="1"/>
  <c r="K254" i="6" s="1" a="1"/>
  <c r="K254" i="6" s="1"/>
  <c r="N255" i="6" a="1"/>
  <c r="N255" i="6" s="1"/>
  <c r="K255" i="6" s="1" a="1"/>
  <c r="K255" i="6" s="1"/>
  <c r="N256" i="6" a="1"/>
  <c r="N256" i="6" s="1"/>
  <c r="K256" i="6" s="1" a="1"/>
  <c r="K256" i="6" s="1"/>
  <c r="N257" i="6" a="1"/>
  <c r="N257" i="6" s="1"/>
  <c r="K257" i="6" s="1" a="1"/>
  <c r="K257" i="6" s="1"/>
  <c r="N258" i="6" a="1"/>
  <c r="N258" i="6" s="1"/>
  <c r="K258" i="6" s="1" a="1"/>
  <c r="K258" i="6" s="1"/>
  <c r="N259" i="6" a="1"/>
  <c r="N259" i="6" s="1"/>
  <c r="K259" i="6" s="1" a="1"/>
  <c r="K259" i="6" s="1"/>
  <c r="N260" i="6" a="1"/>
  <c r="N260" i="6" s="1"/>
  <c r="K260" i="6" s="1" a="1"/>
  <c r="K260" i="6" s="1"/>
  <c r="N261" i="6" a="1"/>
  <c r="N261" i="6" s="1"/>
  <c r="K261" i="6" s="1" a="1"/>
  <c r="K261" i="6" s="1"/>
  <c r="N262" i="6" a="1"/>
  <c r="N262" i="6" s="1"/>
  <c r="K262" i="6" s="1" a="1"/>
  <c r="K262" i="6" s="1"/>
  <c r="N263" i="6" a="1"/>
  <c r="N263" i="6" s="1"/>
  <c r="K263" i="6" s="1" a="1"/>
  <c r="K263" i="6" s="1"/>
  <c r="N264" i="6" a="1"/>
  <c r="N264" i="6" s="1"/>
  <c r="K264" i="6" s="1" a="1"/>
  <c r="K264" i="6" s="1"/>
  <c r="N265" i="6" a="1"/>
  <c r="N265" i="6" s="1"/>
  <c r="K265" i="6" s="1" a="1"/>
  <c r="K265" i="6" s="1"/>
  <c r="N266" i="6" a="1"/>
  <c r="N266" i="6" s="1"/>
  <c r="K266" i="6" s="1" a="1"/>
  <c r="K266" i="6" s="1"/>
  <c r="N267" i="6" a="1"/>
  <c r="N267" i="6" s="1"/>
  <c r="K267" i="6" s="1" a="1"/>
  <c r="K267" i="6" s="1"/>
  <c r="N268" i="6" a="1"/>
  <c r="N268" i="6" s="1"/>
  <c r="K268" i="6" s="1" a="1"/>
  <c r="K268" i="6" s="1"/>
  <c r="N269" i="6" a="1"/>
  <c r="N269" i="6" s="1"/>
  <c r="K269" i="6" s="1" a="1"/>
  <c r="K269" i="6" s="1"/>
  <c r="N270" i="6" a="1"/>
  <c r="N270" i="6" s="1"/>
  <c r="K270" i="6" s="1" a="1"/>
  <c r="K270" i="6" s="1"/>
  <c r="N271" i="6" a="1"/>
  <c r="N271" i="6" s="1"/>
  <c r="K271" i="6" s="1" a="1"/>
  <c r="K271" i="6" s="1"/>
  <c r="N272" i="6" a="1"/>
  <c r="N272" i="6" s="1"/>
  <c r="K272" i="6" s="1" a="1"/>
  <c r="K272" i="6" s="1"/>
  <c r="N273" i="6" a="1"/>
  <c r="N273" i="6" s="1"/>
  <c r="K273" i="6" s="1" a="1"/>
  <c r="K273" i="6" s="1"/>
  <c r="N274" i="6" a="1"/>
  <c r="N274" i="6" s="1"/>
  <c r="K274" i="6" s="1" a="1"/>
  <c r="K274" i="6" s="1"/>
  <c r="N275" i="6" a="1"/>
  <c r="N275" i="6" s="1"/>
  <c r="K275" i="6" s="1" a="1"/>
  <c r="K275" i="6" s="1"/>
  <c r="N276" i="6" a="1"/>
  <c r="N276" i="6" s="1"/>
  <c r="K276" i="6" s="1" a="1"/>
  <c r="K276" i="6" s="1"/>
  <c r="N277" i="6" a="1"/>
  <c r="N277" i="6" s="1"/>
  <c r="K277" i="6" s="1" a="1"/>
  <c r="K277" i="6" s="1"/>
  <c r="N278" i="6" a="1"/>
  <c r="N278" i="6" s="1"/>
  <c r="K278" i="6" s="1" a="1"/>
  <c r="K278" i="6" s="1"/>
  <c r="N279" i="6" a="1"/>
  <c r="N279" i="6" s="1"/>
  <c r="K279" i="6" s="1" a="1"/>
  <c r="K279" i="6" s="1"/>
  <c r="N280" i="6" a="1"/>
  <c r="N280" i="6" s="1"/>
  <c r="K280" i="6" s="1" a="1"/>
  <c r="K280" i="6" s="1"/>
  <c r="N281" i="6" a="1"/>
  <c r="N281" i="6" s="1"/>
  <c r="K281" i="6" s="1" a="1"/>
  <c r="K281" i="6" s="1"/>
  <c r="N282" i="6" a="1"/>
  <c r="N282" i="6" s="1"/>
  <c r="K282" i="6" s="1" a="1"/>
  <c r="K282" i="6" s="1"/>
  <c r="N283" i="6" a="1"/>
  <c r="N283" i="6" s="1"/>
  <c r="K283" i="6" s="1" a="1"/>
  <c r="K283" i="6" s="1"/>
  <c r="N284" i="6" a="1"/>
  <c r="N284" i="6" s="1"/>
  <c r="K284" i="6" s="1" a="1"/>
  <c r="K284" i="6" s="1"/>
  <c r="N285" i="6" a="1"/>
  <c r="N285" i="6" s="1"/>
  <c r="K285" i="6" s="1" a="1"/>
  <c r="K285" i="6" s="1"/>
  <c r="N286" i="6" a="1"/>
  <c r="N286" i="6" s="1"/>
  <c r="K286" i="6" s="1" a="1"/>
  <c r="K286" i="6" s="1"/>
  <c r="N287" i="6" a="1"/>
  <c r="N287" i="6" s="1"/>
  <c r="K287" i="6" s="1" a="1"/>
  <c r="K287" i="6" s="1"/>
  <c r="N288" i="6" a="1"/>
  <c r="N288" i="6" s="1"/>
  <c r="K288" i="6" s="1" a="1"/>
  <c r="K288" i="6" s="1"/>
  <c r="N289" i="6" a="1"/>
  <c r="N289" i="6" s="1"/>
  <c r="K289" i="6" s="1" a="1"/>
  <c r="K289" i="6" s="1"/>
  <c r="N290" i="6" a="1"/>
  <c r="N290" i="6" s="1"/>
  <c r="K290" i="6" s="1" a="1"/>
  <c r="K290" i="6" s="1"/>
  <c r="N291" i="6" a="1"/>
  <c r="N291" i="6" s="1"/>
  <c r="K291" i="6" s="1" a="1"/>
  <c r="K291" i="6" s="1"/>
  <c r="N292" i="6" a="1"/>
  <c r="N292" i="6" s="1"/>
  <c r="K292" i="6" s="1" a="1"/>
  <c r="K292" i="6" s="1"/>
  <c r="N293" i="6" a="1"/>
  <c r="N293" i="6" s="1"/>
  <c r="K293" i="6" s="1" a="1"/>
  <c r="K293" i="6" s="1"/>
  <c r="N294" i="6" a="1"/>
  <c r="N294" i="6" s="1"/>
  <c r="K294" i="6" s="1" a="1"/>
  <c r="K294" i="6" s="1"/>
  <c r="N295" i="6" a="1"/>
  <c r="N295" i="6" s="1"/>
  <c r="K295" i="6" s="1" a="1"/>
  <c r="K295" i="6" s="1"/>
  <c r="N296" i="6" a="1"/>
  <c r="N296" i="6" s="1"/>
  <c r="K296" i="6" s="1" a="1"/>
  <c r="K296" i="6" s="1"/>
  <c r="N297" i="6" a="1"/>
  <c r="N297" i="6" s="1"/>
  <c r="K297" i="6" s="1" a="1"/>
  <c r="K297" i="6" s="1"/>
  <c r="N298" i="6" a="1"/>
  <c r="N298" i="6" s="1"/>
  <c r="K298" i="6" s="1" a="1"/>
  <c r="K298" i="6" s="1"/>
  <c r="N299" i="6" a="1"/>
  <c r="N299" i="6" s="1"/>
  <c r="K299" i="6" s="1" a="1"/>
  <c r="K299" i="6" s="1"/>
  <c r="N300" i="6" a="1"/>
  <c r="N300" i="6" s="1"/>
  <c r="K300" i="6" s="1" a="1"/>
  <c r="K300" i="6" s="1"/>
  <c r="N301" i="6" a="1"/>
  <c r="N301" i="6" s="1"/>
  <c r="K301" i="6" s="1" a="1"/>
  <c r="K301" i="6" s="1"/>
  <c r="N302" i="6" a="1"/>
  <c r="N302" i="6" s="1"/>
  <c r="K302" i="6" s="1" a="1"/>
  <c r="K302" i="6" s="1"/>
  <c r="N303" i="6" a="1"/>
  <c r="N303" i="6" s="1"/>
  <c r="K303" i="6" s="1" a="1"/>
  <c r="K303" i="6" s="1"/>
  <c r="N304" i="6" a="1"/>
  <c r="N304" i="6" s="1"/>
  <c r="K304" i="6" s="1" a="1"/>
  <c r="K304" i="6" s="1"/>
  <c r="N305" i="6" a="1"/>
  <c r="N305" i="6" s="1"/>
  <c r="K305" i="6" s="1" a="1"/>
  <c r="K305" i="6" s="1"/>
  <c r="N306" i="6" a="1"/>
  <c r="N306" i="6" s="1"/>
  <c r="K306" i="6" s="1" a="1"/>
  <c r="K306" i="6" s="1"/>
  <c r="N307" i="6" a="1"/>
  <c r="N307" i="6" s="1"/>
  <c r="K307" i="6" s="1" a="1"/>
  <c r="K307" i="6" s="1"/>
  <c r="N308" i="6" a="1"/>
  <c r="N308" i="6" s="1"/>
  <c r="K308" i="6" s="1" a="1"/>
  <c r="K308" i="6" s="1"/>
  <c r="N309" i="6" a="1"/>
  <c r="N309" i="6" s="1"/>
  <c r="K309" i="6" s="1" a="1"/>
  <c r="K309" i="6" s="1"/>
  <c r="N310" i="6" a="1"/>
  <c r="N310" i="6" s="1"/>
  <c r="K310" i="6" s="1" a="1"/>
  <c r="K310" i="6" s="1"/>
  <c r="N311" i="6" a="1"/>
  <c r="N311" i="6" s="1"/>
  <c r="K311" i="6" s="1" a="1"/>
  <c r="K311" i="6" s="1"/>
  <c r="N312" i="6" a="1"/>
  <c r="N312" i="6" s="1"/>
  <c r="K312" i="6" s="1" a="1"/>
  <c r="K312" i="6" s="1"/>
  <c r="N313" i="6" a="1"/>
  <c r="N313" i="6" s="1"/>
  <c r="K313" i="6" s="1" a="1"/>
  <c r="K313" i="6" s="1"/>
  <c r="N314" i="6" a="1"/>
  <c r="N314" i="6" s="1"/>
  <c r="K314" i="6" s="1" a="1"/>
  <c r="K314" i="6" s="1"/>
  <c r="N315" i="6" a="1"/>
  <c r="N315" i="6" s="1"/>
  <c r="K315" i="6" s="1" a="1"/>
  <c r="K315" i="6" s="1"/>
  <c r="N316" i="6" a="1"/>
  <c r="N316" i="6" s="1"/>
  <c r="K316" i="6" s="1" a="1"/>
  <c r="K316" i="6" s="1"/>
  <c r="N317" i="6" a="1"/>
  <c r="N317" i="6" s="1"/>
  <c r="K317" i="6" s="1" a="1"/>
  <c r="K317" i="6" s="1"/>
  <c r="N318" i="6" a="1"/>
  <c r="N318" i="6" s="1"/>
  <c r="K318" i="6" s="1" a="1"/>
  <c r="K318" i="6" s="1"/>
  <c r="N319" i="6" a="1"/>
  <c r="N319" i="6" s="1"/>
  <c r="K319" i="6" s="1" a="1"/>
  <c r="K319" i="6" s="1"/>
  <c r="N320" i="6" a="1"/>
  <c r="N320" i="6" s="1"/>
  <c r="K320" i="6" s="1" a="1"/>
  <c r="K320" i="6" s="1"/>
  <c r="N321" i="6" a="1"/>
  <c r="N321" i="6" s="1"/>
  <c r="K321" i="6" s="1" a="1"/>
  <c r="K321" i="6" s="1"/>
  <c r="N322" i="6" a="1"/>
  <c r="N322" i="6" s="1"/>
  <c r="K322" i="6" s="1" a="1"/>
  <c r="K322" i="6" s="1"/>
  <c r="N323" i="6" a="1"/>
  <c r="N323" i="6" s="1"/>
  <c r="K323" i="6" s="1" a="1"/>
  <c r="K323" i="6" s="1"/>
  <c r="N324" i="6" a="1"/>
  <c r="N324" i="6" s="1"/>
  <c r="K324" i="6" s="1" a="1"/>
  <c r="K324" i="6" s="1"/>
  <c r="N325" i="6" a="1"/>
  <c r="N325" i="6" s="1"/>
  <c r="K325" i="6" s="1" a="1"/>
  <c r="K325" i="6" s="1"/>
  <c r="N326" i="6" a="1"/>
  <c r="N326" i="6" s="1"/>
  <c r="K326" i="6" s="1" a="1"/>
  <c r="K326" i="6" s="1"/>
  <c r="N327" i="6" a="1"/>
  <c r="N327" i="6" s="1"/>
  <c r="K327" i="6" s="1" a="1"/>
  <c r="K327" i="6" s="1"/>
  <c r="N328" i="6" a="1"/>
  <c r="N328" i="6" s="1"/>
  <c r="K328" i="6" s="1" a="1"/>
  <c r="K328" i="6" s="1"/>
  <c r="N329" i="6" a="1"/>
  <c r="N329" i="6" s="1"/>
  <c r="K329" i="6" s="1" a="1"/>
  <c r="K329" i="6" s="1"/>
  <c r="N330" i="6" a="1"/>
  <c r="N330" i="6" s="1"/>
  <c r="K330" i="6" s="1" a="1"/>
  <c r="K330" i="6" s="1"/>
  <c r="N331" i="6" a="1"/>
  <c r="N331" i="6" s="1"/>
  <c r="K331" i="6" s="1" a="1"/>
  <c r="K331" i="6" s="1"/>
  <c r="N332" i="6" a="1"/>
  <c r="N332" i="6" s="1"/>
  <c r="K332" i="6" s="1" a="1"/>
  <c r="K332" i="6" s="1"/>
  <c r="N333" i="6" a="1"/>
  <c r="N333" i="6" s="1"/>
  <c r="K333" i="6" s="1" a="1"/>
  <c r="K333" i="6" s="1"/>
  <c r="N334" i="6" a="1"/>
  <c r="N334" i="6" s="1"/>
  <c r="K334" i="6" s="1" a="1"/>
  <c r="K334" i="6" s="1"/>
  <c r="N335" i="6" a="1"/>
  <c r="N335" i="6" s="1"/>
  <c r="K335" i="6" s="1" a="1"/>
  <c r="K335" i="6" s="1"/>
  <c r="N336" i="6" a="1"/>
  <c r="N336" i="6" s="1"/>
  <c r="K336" i="6" s="1" a="1"/>
  <c r="K336" i="6" s="1"/>
  <c r="N337" i="6" a="1"/>
  <c r="N337" i="6" s="1"/>
  <c r="K337" i="6" s="1" a="1"/>
  <c r="K337" i="6" s="1"/>
  <c r="N338" i="6" a="1"/>
  <c r="N338" i="6" s="1"/>
  <c r="K338" i="6" s="1" a="1"/>
  <c r="K338" i="6" s="1"/>
  <c r="N339" i="6" a="1"/>
  <c r="N339" i="6" s="1"/>
  <c r="K339" i="6" s="1" a="1"/>
  <c r="K339" i="6" s="1"/>
  <c r="N340" i="6" a="1"/>
  <c r="N340" i="6" s="1"/>
  <c r="K340" i="6" s="1" a="1"/>
  <c r="K340" i="6" s="1"/>
  <c r="N341" i="6" a="1"/>
  <c r="N341" i="6" s="1"/>
  <c r="K341" i="6" s="1" a="1"/>
  <c r="K341" i="6" s="1"/>
  <c r="N342" i="6" a="1"/>
  <c r="N342" i="6" s="1"/>
  <c r="K342" i="6" s="1" a="1"/>
  <c r="K342" i="6" s="1"/>
  <c r="N343" i="6" a="1"/>
  <c r="N343" i="6" s="1"/>
  <c r="K343" i="6" s="1" a="1"/>
  <c r="K343" i="6" s="1"/>
  <c r="N344" i="6" a="1"/>
  <c r="N344" i="6" s="1"/>
  <c r="K344" i="6" s="1" a="1"/>
  <c r="K344" i="6" s="1"/>
  <c r="N345" i="6" a="1"/>
  <c r="N345" i="6" s="1"/>
  <c r="K345" i="6" s="1" a="1"/>
  <c r="K345" i="6" s="1"/>
  <c r="N346" i="6" a="1"/>
  <c r="N346" i="6" s="1"/>
  <c r="K346" i="6" s="1" a="1"/>
  <c r="K346" i="6" s="1"/>
  <c r="N347" i="6" a="1"/>
  <c r="N347" i="6" s="1"/>
  <c r="K347" i="6" s="1" a="1"/>
  <c r="K347" i="6" s="1"/>
  <c r="N348" i="6" a="1"/>
  <c r="N348" i="6" s="1"/>
  <c r="K348" i="6" s="1" a="1"/>
  <c r="K348" i="6" s="1"/>
  <c r="N349" i="6" a="1"/>
  <c r="N349" i="6" s="1"/>
  <c r="K349" i="6" s="1" a="1"/>
  <c r="K349" i="6" s="1"/>
  <c r="N350" i="6" a="1"/>
  <c r="N350" i="6" s="1"/>
  <c r="K350" i="6" s="1" a="1"/>
  <c r="K350" i="6" s="1"/>
  <c r="N351" i="6" a="1"/>
  <c r="N351" i="6" s="1"/>
  <c r="K351" i="6" s="1" a="1"/>
  <c r="K351" i="6" s="1"/>
  <c r="N352" i="6" a="1"/>
  <c r="N352" i="6" s="1"/>
  <c r="K352" i="6" s="1" a="1"/>
  <c r="K352" i="6" s="1"/>
  <c r="N353" i="6" a="1"/>
  <c r="N353" i="6" s="1"/>
  <c r="K353" i="6" s="1" a="1"/>
  <c r="K353" i="6" s="1"/>
  <c r="N354" i="6" a="1"/>
  <c r="N354" i="6" s="1"/>
  <c r="K354" i="6" s="1" a="1"/>
  <c r="K354" i="6" s="1"/>
  <c r="N355" i="6" a="1"/>
  <c r="N355" i="6" s="1"/>
  <c r="K355" i="6" s="1" a="1"/>
  <c r="K355" i="6" s="1"/>
  <c r="N356" i="6" a="1"/>
  <c r="N356" i="6" s="1"/>
  <c r="K356" i="6" s="1" a="1"/>
  <c r="K356" i="6" s="1"/>
  <c r="N357" i="6" a="1"/>
  <c r="N357" i="6" s="1"/>
  <c r="K357" i="6" s="1" a="1"/>
  <c r="K357" i="6" s="1"/>
  <c r="N358" i="6" a="1"/>
  <c r="N358" i="6" s="1"/>
  <c r="K358" i="6" s="1" a="1"/>
  <c r="K358" i="6" s="1"/>
  <c r="N359" i="6" a="1"/>
  <c r="N359" i="6" s="1"/>
  <c r="K359" i="6" s="1" a="1"/>
  <c r="K359" i="6" s="1"/>
  <c r="N360" i="6" a="1"/>
  <c r="N360" i="6" s="1"/>
  <c r="K360" i="6" s="1" a="1"/>
  <c r="K360" i="6" s="1"/>
  <c r="N361" i="6" a="1"/>
  <c r="N361" i="6" s="1"/>
  <c r="K361" i="6" s="1" a="1"/>
  <c r="K361" i="6" s="1"/>
  <c r="N362" i="6" a="1"/>
  <c r="N362" i="6" s="1"/>
  <c r="K362" i="6" s="1" a="1"/>
  <c r="K362" i="6" s="1"/>
  <c r="N363" i="6" a="1"/>
  <c r="N363" i="6" s="1"/>
  <c r="K363" i="6" s="1" a="1"/>
  <c r="K363" i="6" s="1"/>
  <c r="N364" i="6" a="1"/>
  <c r="N364" i="6" s="1"/>
  <c r="K364" i="6" s="1" a="1"/>
  <c r="K364" i="6" s="1"/>
  <c r="N365" i="6" a="1"/>
  <c r="N365" i="6" s="1"/>
  <c r="K365" i="6" s="1" a="1"/>
  <c r="K365" i="6" s="1"/>
  <c r="N366" i="6" a="1"/>
  <c r="N366" i="6" s="1"/>
  <c r="K366" i="6" s="1" a="1"/>
  <c r="K366" i="6" s="1"/>
  <c r="N367" i="6" a="1"/>
  <c r="N367" i="6" s="1"/>
  <c r="K367" i="6" s="1" a="1"/>
  <c r="K367" i="6" s="1"/>
  <c r="N368" i="6" a="1"/>
  <c r="N368" i="6" s="1"/>
  <c r="K368" i="6" s="1" a="1"/>
  <c r="K368" i="6" s="1"/>
  <c r="N369" i="6" a="1"/>
  <c r="N369" i="6" s="1"/>
  <c r="K369" i="6" s="1" a="1"/>
  <c r="K369" i="6" s="1"/>
  <c r="N370" i="6" a="1"/>
  <c r="N370" i="6" s="1"/>
  <c r="K370" i="6" s="1" a="1"/>
  <c r="K370" i="6" s="1"/>
  <c r="N371" i="6" a="1"/>
  <c r="N371" i="6" s="1"/>
  <c r="K371" i="6" s="1" a="1"/>
  <c r="K371" i="6" s="1"/>
  <c r="N372" i="6" a="1"/>
  <c r="N372" i="6" s="1"/>
  <c r="K372" i="6" s="1" a="1"/>
  <c r="K372" i="6" s="1"/>
  <c r="N373" i="6" a="1"/>
  <c r="N373" i="6" s="1"/>
  <c r="K373" i="6" s="1" a="1"/>
  <c r="K373" i="6" s="1"/>
  <c r="N374" i="6" a="1"/>
  <c r="N374" i="6" s="1"/>
  <c r="K374" i="6" s="1" a="1"/>
  <c r="K374" i="6" s="1"/>
  <c r="N375" i="6" a="1"/>
  <c r="N375" i="6" s="1"/>
  <c r="K375" i="6" s="1" a="1"/>
  <c r="K375" i="6" s="1"/>
  <c r="N376" i="6" a="1"/>
  <c r="N376" i="6" s="1"/>
  <c r="K376" i="6" s="1" a="1"/>
  <c r="K376" i="6" s="1"/>
  <c r="N377" i="6" a="1"/>
  <c r="N377" i="6" s="1"/>
  <c r="K377" i="6" s="1" a="1"/>
  <c r="K377" i="6" s="1"/>
  <c r="N378" i="6" a="1"/>
  <c r="N378" i="6" s="1"/>
  <c r="K378" i="6" s="1" a="1"/>
  <c r="K378" i="6" s="1"/>
  <c r="N379" i="6" a="1"/>
  <c r="N379" i="6" s="1"/>
  <c r="K379" i="6" s="1" a="1"/>
  <c r="K379" i="6" s="1"/>
  <c r="N380" i="6" a="1"/>
  <c r="N380" i="6" s="1"/>
  <c r="K380" i="6" s="1" a="1"/>
  <c r="K380" i="6" s="1"/>
  <c r="N381" i="6" a="1"/>
  <c r="N381" i="6" s="1"/>
  <c r="K381" i="6" s="1" a="1"/>
  <c r="K381" i="6" s="1"/>
  <c r="N382" i="6" a="1"/>
  <c r="N382" i="6" s="1"/>
  <c r="K382" i="6" s="1" a="1"/>
  <c r="K382" i="6" s="1"/>
  <c r="N383" i="6" a="1"/>
  <c r="N383" i="6" s="1"/>
  <c r="K383" i="6" s="1" a="1"/>
  <c r="K383" i="6" s="1"/>
  <c r="N384" i="6" a="1"/>
  <c r="N384" i="6" s="1"/>
  <c r="K384" i="6" s="1" a="1"/>
  <c r="K384" i="6" s="1"/>
  <c r="N385" i="6" a="1"/>
  <c r="N385" i="6" s="1"/>
  <c r="K385" i="6" s="1" a="1"/>
  <c r="K385" i="6" s="1"/>
  <c r="N386" i="6" a="1"/>
  <c r="N386" i="6" s="1"/>
  <c r="K386" i="6" s="1" a="1"/>
  <c r="K386" i="6" s="1"/>
  <c r="N387" i="6" a="1"/>
  <c r="N387" i="6" s="1"/>
  <c r="K387" i="6" s="1" a="1"/>
  <c r="K387" i="6" s="1"/>
  <c r="N388" i="6" a="1"/>
  <c r="N388" i="6" s="1"/>
  <c r="K388" i="6" s="1" a="1"/>
  <c r="K388" i="6" s="1"/>
  <c r="N389" i="6" a="1"/>
  <c r="N389" i="6" s="1"/>
  <c r="K389" i="6" s="1" a="1"/>
  <c r="K389" i="6" s="1"/>
  <c r="N390" i="6" a="1"/>
  <c r="N390" i="6" s="1"/>
  <c r="K390" i="6" s="1" a="1"/>
  <c r="K390" i="6" s="1"/>
  <c r="N391" i="6" a="1"/>
  <c r="N391" i="6" s="1"/>
  <c r="K391" i="6" s="1" a="1"/>
  <c r="K391" i="6" s="1"/>
  <c r="N392" i="6" a="1"/>
  <c r="N392" i="6" s="1"/>
  <c r="K392" i="6" s="1" a="1"/>
  <c r="K392" i="6" s="1"/>
  <c r="N393" i="6" a="1"/>
  <c r="N393" i="6" s="1"/>
  <c r="K393" i="6" s="1" a="1"/>
  <c r="K393" i="6" s="1"/>
  <c r="N394" i="6" a="1"/>
  <c r="N394" i="6" s="1"/>
  <c r="K394" i="6" s="1" a="1"/>
  <c r="K394" i="6" s="1"/>
  <c r="N395" i="6" a="1"/>
  <c r="N395" i="6" s="1"/>
  <c r="K395" i="6" s="1" a="1"/>
  <c r="K395" i="6" s="1"/>
  <c r="N396" i="6" a="1"/>
  <c r="N396" i="6" s="1"/>
  <c r="K396" i="6" s="1" a="1"/>
  <c r="K396" i="6" s="1"/>
  <c r="N397" i="6" a="1"/>
  <c r="N397" i="6" s="1"/>
  <c r="K397" i="6" s="1" a="1"/>
  <c r="K397" i="6" s="1"/>
  <c r="N398" i="6" a="1"/>
  <c r="N398" i="6" s="1"/>
  <c r="K398" i="6" s="1" a="1"/>
  <c r="K398" i="6" s="1"/>
  <c r="N399" i="6" a="1"/>
  <c r="N399" i="6" s="1"/>
  <c r="K399" i="6" s="1" a="1"/>
  <c r="K399" i="6" s="1"/>
  <c r="N400" i="6" a="1"/>
  <c r="N400" i="6" s="1"/>
  <c r="K400" i="6" s="1" a="1"/>
  <c r="K400" i="6" s="1"/>
  <c r="N401" i="6" a="1"/>
  <c r="N401" i="6" s="1"/>
  <c r="K401" i="6" s="1" a="1"/>
  <c r="K401" i="6" s="1"/>
  <c r="N402" i="6" a="1"/>
  <c r="N402" i="6" s="1"/>
  <c r="K402" i="6" s="1" a="1"/>
  <c r="K402" i="6" s="1"/>
  <c r="N403" i="6" a="1"/>
  <c r="N403" i="6" s="1"/>
  <c r="K403" i="6" s="1" a="1"/>
  <c r="K403" i="6" s="1"/>
  <c r="N404" i="6" a="1"/>
  <c r="N404" i="6" s="1"/>
  <c r="K404" i="6" s="1" a="1"/>
  <c r="K404" i="6" s="1"/>
  <c r="N405" i="6" a="1"/>
  <c r="N405" i="6" s="1"/>
  <c r="K405" i="6" s="1" a="1"/>
  <c r="K405" i="6" s="1"/>
  <c r="N406" i="6" a="1"/>
  <c r="N406" i="6" s="1"/>
  <c r="K406" i="6" s="1" a="1"/>
  <c r="K406" i="6" s="1"/>
  <c r="N407" i="6" a="1"/>
  <c r="N407" i="6" s="1"/>
  <c r="K407" i="6" s="1" a="1"/>
  <c r="K407" i="6" s="1"/>
  <c r="N408" i="6" a="1"/>
  <c r="N408" i="6" s="1"/>
  <c r="K408" i="6" s="1" a="1"/>
  <c r="K408" i="6" s="1"/>
  <c r="N409" i="6" a="1"/>
  <c r="N409" i="6" s="1"/>
  <c r="K409" i="6" s="1" a="1"/>
  <c r="K409" i="6" s="1"/>
  <c r="N410" i="6" a="1"/>
  <c r="N410" i="6" s="1"/>
  <c r="K410" i="6" s="1" a="1"/>
  <c r="K410" i="6" s="1"/>
  <c r="N411" i="6" a="1"/>
  <c r="N411" i="6" s="1"/>
  <c r="K411" i="6" s="1" a="1"/>
  <c r="K411" i="6" s="1"/>
  <c r="N412" i="6" a="1"/>
  <c r="N412" i="6" s="1"/>
  <c r="K412" i="6" s="1" a="1"/>
  <c r="K412" i="6" s="1"/>
  <c r="N413" i="6" a="1"/>
  <c r="N413" i="6" s="1"/>
  <c r="K413" i="6" s="1" a="1"/>
  <c r="K413" i="6" s="1"/>
  <c r="N414" i="6" a="1"/>
  <c r="N414" i="6" s="1"/>
  <c r="K414" i="6" s="1" a="1"/>
  <c r="K414" i="6" s="1"/>
  <c r="N415" i="6" a="1"/>
  <c r="N415" i="6" s="1"/>
  <c r="K415" i="6" s="1" a="1"/>
  <c r="K415" i="6" s="1"/>
  <c r="N416" i="6" a="1"/>
  <c r="N416" i="6" s="1"/>
  <c r="K416" i="6" s="1" a="1"/>
  <c r="K416" i="6" s="1"/>
  <c r="N417" i="6" a="1"/>
  <c r="N417" i="6" s="1"/>
  <c r="K417" i="6" s="1" a="1"/>
  <c r="K417" i="6" s="1"/>
  <c r="N418" i="6" a="1"/>
  <c r="N418" i="6" s="1"/>
  <c r="K418" i="6" s="1" a="1"/>
  <c r="K418" i="6" s="1"/>
  <c r="N419" i="6" a="1"/>
  <c r="N419" i="6" s="1"/>
  <c r="K419" i="6" s="1" a="1"/>
  <c r="K419" i="6" s="1"/>
  <c r="N420" i="6" a="1"/>
  <c r="N420" i="6" s="1"/>
  <c r="K420" i="6" s="1" a="1"/>
  <c r="K420" i="6" s="1"/>
  <c r="N421" i="6" a="1"/>
  <c r="N421" i="6" s="1"/>
  <c r="K421" i="6" s="1" a="1"/>
  <c r="K421" i="6" s="1"/>
  <c r="N422" i="6" a="1"/>
  <c r="N422" i="6" s="1"/>
  <c r="K422" i="6" s="1" a="1"/>
  <c r="K422" i="6" s="1"/>
  <c r="N423" i="6" a="1"/>
  <c r="N423" i="6" s="1"/>
  <c r="K423" i="6" s="1" a="1"/>
  <c r="K423" i="6" s="1"/>
  <c r="N424" i="6" a="1"/>
  <c r="N424" i="6" s="1"/>
  <c r="K424" i="6" s="1" a="1"/>
  <c r="K424" i="6" s="1"/>
  <c r="N425" i="6" a="1"/>
  <c r="N425" i="6" s="1"/>
  <c r="K425" i="6" s="1" a="1"/>
  <c r="K425" i="6" s="1"/>
  <c r="N426" i="6" a="1"/>
  <c r="N426" i="6" s="1"/>
  <c r="K426" i="6" s="1" a="1"/>
  <c r="K426" i="6" s="1"/>
  <c r="N427" i="6" a="1"/>
  <c r="N427" i="6" s="1"/>
  <c r="K427" i="6" s="1" a="1"/>
  <c r="K427" i="6" s="1"/>
  <c r="N428" i="6" a="1"/>
  <c r="N428" i="6" s="1"/>
  <c r="K428" i="6" s="1" a="1"/>
  <c r="K428" i="6" s="1"/>
  <c r="N429" i="6" a="1"/>
  <c r="N429" i="6" s="1"/>
  <c r="K429" i="6" s="1" a="1"/>
  <c r="K429" i="6" s="1"/>
  <c r="N430" i="6" a="1"/>
  <c r="N430" i="6" s="1"/>
  <c r="K430" i="6" s="1" a="1"/>
  <c r="K430" i="6" s="1"/>
  <c r="N431" i="6" a="1"/>
  <c r="N431" i="6" s="1"/>
  <c r="K431" i="6" s="1" a="1"/>
  <c r="K431" i="6" s="1"/>
  <c r="N432" i="6" a="1"/>
  <c r="N432" i="6" s="1"/>
  <c r="K432" i="6" s="1" a="1"/>
  <c r="K432" i="6" s="1"/>
  <c r="N433" i="6" a="1"/>
  <c r="N433" i="6" s="1"/>
  <c r="K433" i="6" s="1" a="1"/>
  <c r="K433" i="6" s="1"/>
  <c r="N434" i="6" a="1"/>
  <c r="N434" i="6" s="1"/>
  <c r="K434" i="6" s="1" a="1"/>
  <c r="K434" i="6" s="1"/>
  <c r="N435" i="6" a="1"/>
  <c r="N435" i="6" s="1"/>
  <c r="K435" i="6" s="1" a="1"/>
  <c r="K435" i="6" s="1"/>
  <c r="N436" i="6" a="1"/>
  <c r="N436" i="6" s="1"/>
  <c r="K436" i="6" s="1" a="1"/>
  <c r="K436" i="6" s="1"/>
  <c r="N437" i="6" a="1"/>
  <c r="N437" i="6" s="1"/>
  <c r="K437" i="6" s="1" a="1"/>
  <c r="K437" i="6" s="1"/>
  <c r="N438" i="6" a="1"/>
  <c r="N438" i="6" s="1"/>
  <c r="K438" i="6" s="1" a="1"/>
  <c r="K438" i="6" s="1"/>
  <c r="N439" i="6" a="1"/>
  <c r="N439" i="6" s="1"/>
  <c r="K439" i="6" s="1" a="1"/>
  <c r="K439" i="6" s="1"/>
  <c r="N440" i="6" a="1"/>
  <c r="N440" i="6" s="1"/>
  <c r="K440" i="6" s="1" a="1"/>
  <c r="K440" i="6" s="1"/>
  <c r="N441" i="6" a="1"/>
  <c r="N441" i="6" s="1"/>
  <c r="K441" i="6" s="1" a="1"/>
  <c r="K441" i="6" s="1"/>
  <c r="N442" i="6" a="1"/>
  <c r="N442" i="6" s="1"/>
  <c r="K442" i="6" s="1" a="1"/>
  <c r="K442" i="6" s="1"/>
  <c r="N443" i="6" a="1"/>
  <c r="N443" i="6" s="1"/>
  <c r="K443" i="6" s="1" a="1"/>
  <c r="K443" i="6" s="1"/>
  <c r="N444" i="6" a="1"/>
  <c r="N444" i="6" s="1"/>
  <c r="K444" i="6" s="1" a="1"/>
  <c r="K444" i="6" s="1"/>
  <c r="N445" i="6" a="1"/>
  <c r="N445" i="6" s="1"/>
  <c r="K445" i="6" s="1" a="1"/>
  <c r="K445" i="6" s="1"/>
  <c r="N446" i="6" a="1"/>
  <c r="N446" i="6" s="1"/>
  <c r="K446" i="6" s="1" a="1"/>
  <c r="K446" i="6" s="1"/>
  <c r="N447" i="6" a="1"/>
  <c r="N447" i="6" s="1"/>
  <c r="K447" i="6" s="1" a="1"/>
  <c r="K447" i="6" s="1"/>
  <c r="N448" i="6" a="1"/>
  <c r="N448" i="6" s="1"/>
  <c r="K448" i="6" s="1" a="1"/>
  <c r="K448" i="6" s="1"/>
  <c r="N449" i="6" a="1"/>
  <c r="N449" i="6" s="1"/>
  <c r="K449" i="6" s="1" a="1"/>
  <c r="K449" i="6" s="1"/>
  <c r="N450" i="6" a="1"/>
  <c r="N450" i="6" s="1"/>
  <c r="K450" i="6" s="1" a="1"/>
  <c r="K450" i="6" s="1"/>
  <c r="N451" i="6" a="1"/>
  <c r="N451" i="6" s="1"/>
  <c r="K451" i="6" s="1" a="1"/>
  <c r="K451" i="6" s="1"/>
  <c r="N452" i="6" a="1"/>
  <c r="N452" i="6" s="1"/>
  <c r="K452" i="6" s="1" a="1"/>
  <c r="K452" i="6" s="1"/>
  <c r="N453" i="6" a="1"/>
  <c r="N453" i="6" s="1"/>
  <c r="K453" i="6" s="1" a="1"/>
  <c r="K453" i="6" s="1"/>
  <c r="N454" i="6" a="1"/>
  <c r="N454" i="6" s="1"/>
  <c r="K454" i="6" s="1" a="1"/>
  <c r="K454" i="6" s="1"/>
  <c r="N455" i="6" a="1"/>
  <c r="N455" i="6" s="1"/>
  <c r="K455" i="6" s="1" a="1"/>
  <c r="K455" i="6" s="1"/>
  <c r="N456" i="6" a="1"/>
  <c r="N456" i="6" s="1"/>
  <c r="K456" i="6" s="1" a="1"/>
  <c r="K456" i="6" s="1"/>
  <c r="N457" i="6" a="1"/>
  <c r="N457" i="6" s="1"/>
  <c r="K457" i="6" s="1" a="1"/>
  <c r="K457" i="6" s="1"/>
  <c r="N458" i="6" a="1"/>
  <c r="N458" i="6" s="1"/>
  <c r="K458" i="6" s="1" a="1"/>
  <c r="K458" i="6" s="1"/>
  <c r="N459" i="6" a="1"/>
  <c r="N459" i="6" s="1"/>
  <c r="K459" i="6" s="1" a="1"/>
  <c r="K459" i="6" s="1"/>
  <c r="N460" i="6" a="1"/>
  <c r="N460" i="6" s="1"/>
  <c r="K460" i="6" s="1" a="1"/>
  <c r="K460" i="6" s="1"/>
  <c r="N461" i="6" a="1"/>
  <c r="N461" i="6" s="1"/>
  <c r="K461" i="6" s="1" a="1"/>
  <c r="K461" i="6" s="1"/>
  <c r="N462" i="6" a="1"/>
  <c r="N462" i="6" s="1"/>
  <c r="K462" i="6" s="1" a="1"/>
  <c r="K462" i="6" s="1"/>
  <c r="N463" i="6" a="1"/>
  <c r="N463" i="6" s="1"/>
  <c r="K463" i="6" s="1" a="1"/>
  <c r="K463" i="6" s="1"/>
  <c r="N464" i="6" a="1"/>
  <c r="N464" i="6" s="1"/>
  <c r="K464" i="6" s="1" a="1"/>
  <c r="K464" i="6" s="1"/>
  <c r="N465" i="6" a="1"/>
  <c r="N465" i="6" s="1"/>
  <c r="K465" i="6" s="1" a="1"/>
  <c r="K465" i="6" s="1"/>
  <c r="N466" i="6" a="1"/>
  <c r="N466" i="6" s="1"/>
  <c r="K466" i="6" s="1" a="1"/>
  <c r="K466" i="6" s="1"/>
  <c r="N467" i="6" a="1"/>
  <c r="N467" i="6" s="1"/>
  <c r="K467" i="6" s="1" a="1"/>
  <c r="K467" i="6" s="1"/>
  <c r="N468" i="6" a="1"/>
  <c r="N468" i="6" s="1"/>
  <c r="K468" i="6" s="1" a="1"/>
  <c r="K468" i="6" s="1"/>
  <c r="N469" i="6" a="1"/>
  <c r="N469" i="6" s="1"/>
  <c r="K469" i="6" s="1" a="1"/>
  <c r="K469" i="6" s="1"/>
  <c r="N470" i="6" a="1"/>
  <c r="N470" i="6" s="1"/>
  <c r="K470" i="6" s="1" a="1"/>
  <c r="K470" i="6" s="1"/>
  <c r="N471" i="6" a="1"/>
  <c r="N471" i="6" s="1"/>
  <c r="K471" i="6" s="1" a="1"/>
  <c r="K471" i="6" s="1"/>
  <c r="N472" i="6" a="1"/>
  <c r="N472" i="6" s="1"/>
  <c r="K472" i="6" s="1" a="1"/>
  <c r="K472" i="6" s="1"/>
  <c r="N473" i="6" a="1"/>
  <c r="N473" i="6" s="1"/>
  <c r="K473" i="6" s="1" a="1"/>
  <c r="K473" i="6" s="1"/>
  <c r="N474" i="6" a="1"/>
  <c r="N474" i="6" s="1"/>
  <c r="K474" i="6" s="1" a="1"/>
  <c r="K474" i="6" s="1"/>
  <c r="N475" i="6" a="1"/>
  <c r="N475" i="6" s="1"/>
  <c r="K475" i="6" s="1" a="1"/>
  <c r="K475" i="6" s="1"/>
  <c r="N476" i="6" a="1"/>
  <c r="N476" i="6" s="1"/>
  <c r="K476" i="6" s="1" a="1"/>
  <c r="K476" i="6" s="1"/>
  <c r="N477" i="6" a="1"/>
  <c r="N477" i="6" s="1"/>
  <c r="K477" i="6" s="1" a="1"/>
  <c r="K477" i="6" s="1"/>
  <c r="N478" i="6" a="1"/>
  <c r="N478" i="6" s="1"/>
  <c r="K478" i="6" s="1" a="1"/>
  <c r="K478" i="6" s="1"/>
  <c r="N479" i="6" a="1"/>
  <c r="N479" i="6" s="1"/>
  <c r="K479" i="6" s="1" a="1"/>
  <c r="K479" i="6" s="1"/>
  <c r="N480" i="6" a="1"/>
  <c r="N480" i="6" s="1"/>
  <c r="K480" i="6" s="1" a="1"/>
  <c r="K480" i="6" s="1"/>
  <c r="N481" i="6" a="1"/>
  <c r="N481" i="6" s="1"/>
  <c r="K481" i="6" s="1" a="1"/>
  <c r="K481" i="6" s="1"/>
  <c r="N482" i="6" a="1"/>
  <c r="N482" i="6" s="1"/>
  <c r="K482" i="6" s="1" a="1"/>
  <c r="K482" i="6" s="1"/>
  <c r="N483" i="6" a="1"/>
  <c r="N483" i="6" s="1"/>
  <c r="K483" i="6" s="1" a="1"/>
  <c r="K483" i="6" s="1"/>
  <c r="N484" i="6" a="1"/>
  <c r="N484" i="6" s="1"/>
  <c r="K484" i="6" s="1" a="1"/>
  <c r="K484" i="6" s="1"/>
  <c r="N485" i="6" a="1"/>
  <c r="N485" i="6" s="1"/>
  <c r="K485" i="6" s="1" a="1"/>
  <c r="K485" i="6" s="1"/>
  <c r="N486" i="6" a="1"/>
  <c r="N486" i="6" s="1"/>
  <c r="K486" i="6" s="1" a="1"/>
  <c r="K486" i="6" s="1"/>
  <c r="N487" i="6" a="1"/>
  <c r="N487" i="6" s="1"/>
  <c r="K487" i="6" s="1" a="1"/>
  <c r="K487" i="6" s="1"/>
  <c r="N488" i="6" a="1"/>
  <c r="N488" i="6" s="1"/>
  <c r="K488" i="6" s="1" a="1"/>
  <c r="K488" i="6" s="1"/>
  <c r="N489" i="6" a="1"/>
  <c r="N489" i="6" s="1"/>
  <c r="K489" i="6" s="1" a="1"/>
  <c r="K489" i="6" s="1"/>
  <c r="N490" i="6" a="1"/>
  <c r="N490" i="6" s="1"/>
  <c r="K490" i="6" s="1" a="1"/>
  <c r="K490" i="6" s="1"/>
  <c r="N491" i="6" a="1"/>
  <c r="N491" i="6" s="1"/>
  <c r="K491" i="6" s="1" a="1"/>
  <c r="K491" i="6" s="1"/>
  <c r="N492" i="6" a="1"/>
  <c r="N492" i="6" s="1"/>
  <c r="K492" i="6" s="1" a="1"/>
  <c r="K492" i="6" s="1"/>
  <c r="N493" i="6" a="1"/>
  <c r="N493" i="6" s="1"/>
  <c r="K493" i="6" s="1" a="1"/>
  <c r="K493" i="6" s="1"/>
  <c r="N494" i="6" a="1"/>
  <c r="N494" i="6" s="1"/>
  <c r="K494" i="6" s="1" a="1"/>
  <c r="K494" i="6" s="1"/>
  <c r="N495" i="6" a="1"/>
  <c r="N495" i="6" s="1"/>
  <c r="K495" i="6" s="1" a="1"/>
  <c r="K495" i="6" s="1"/>
  <c r="N496" i="6" a="1"/>
  <c r="N496" i="6" s="1"/>
  <c r="K496" i="6" s="1" a="1"/>
  <c r="K496" i="6" s="1"/>
  <c r="N497" i="6" a="1"/>
  <c r="N497" i="6" s="1"/>
  <c r="K497" i="6" s="1" a="1"/>
  <c r="K497" i="6" s="1"/>
  <c r="N498" i="6" a="1"/>
  <c r="N498" i="6" s="1"/>
  <c r="K498" i="6" s="1" a="1"/>
  <c r="K498" i="6" s="1"/>
  <c r="N499" i="6" a="1"/>
  <c r="N499" i="6" s="1"/>
  <c r="K499" i="6" s="1" a="1"/>
  <c r="K499" i="6" s="1"/>
  <c r="N500" i="6" a="1"/>
  <c r="N500" i="6" s="1"/>
  <c r="K500" i="6" s="1" a="1"/>
  <c r="K500" i="6" s="1"/>
  <c r="N501" i="6" a="1"/>
  <c r="N501" i="6" s="1"/>
  <c r="K501" i="6" s="1" a="1"/>
  <c r="K501" i="6" s="1"/>
  <c r="N502" i="6" a="1"/>
  <c r="N502" i="6" s="1"/>
  <c r="K502" i="6" s="1" a="1"/>
  <c r="K502" i="6" s="1"/>
  <c r="N503" i="6" a="1"/>
  <c r="N503" i="6" s="1"/>
  <c r="K503" i="6" s="1" a="1"/>
  <c r="K503" i="6" s="1"/>
  <c r="N504" i="6" a="1"/>
  <c r="N504" i="6" s="1"/>
  <c r="K504" i="6" s="1" a="1"/>
  <c r="K504" i="6" s="1"/>
  <c r="N505" i="6" a="1"/>
  <c r="N505" i="6" s="1"/>
  <c r="K505" i="6" s="1" a="1"/>
  <c r="K505" i="6" s="1"/>
  <c r="N506" i="6" a="1"/>
  <c r="N506" i="6" s="1"/>
  <c r="K506" i="6" s="1" a="1"/>
  <c r="K506" i="6" s="1"/>
  <c r="N507" i="6" a="1"/>
  <c r="N507" i="6" s="1"/>
  <c r="K507" i="6" s="1" a="1"/>
  <c r="K507" i="6" s="1"/>
  <c r="N508" i="6" a="1"/>
  <c r="N508" i="6" s="1"/>
  <c r="K508" i="6" s="1" a="1"/>
  <c r="K508" i="6" s="1"/>
  <c r="N509" i="6" a="1"/>
  <c r="N509" i="6" s="1"/>
  <c r="K509" i="6" s="1" a="1"/>
  <c r="K509" i="6" s="1"/>
  <c r="N510" i="6" a="1"/>
  <c r="N510" i="6" s="1"/>
  <c r="K510" i="6" s="1" a="1"/>
  <c r="K510" i="6" s="1"/>
  <c r="N511" i="6" a="1"/>
  <c r="N511" i="6" s="1"/>
  <c r="K511" i="6" s="1" a="1"/>
  <c r="K511" i="6" s="1"/>
  <c r="N512" i="6" a="1"/>
  <c r="N512" i="6" s="1"/>
  <c r="K512" i="6" s="1" a="1"/>
  <c r="K512" i="6" s="1"/>
  <c r="N513" i="6" a="1"/>
  <c r="N513" i="6" s="1"/>
  <c r="K513" i="6" s="1" a="1"/>
  <c r="K513" i="6" s="1"/>
  <c r="N514" i="6" a="1"/>
  <c r="N514" i="6" s="1"/>
  <c r="K514" i="6" s="1" a="1"/>
  <c r="K514" i="6" s="1"/>
  <c r="N515" i="6" a="1"/>
  <c r="N515" i="6" s="1"/>
  <c r="K515" i="6" s="1" a="1"/>
  <c r="K515" i="6" s="1"/>
  <c r="N516" i="6" a="1"/>
  <c r="N516" i="6" s="1"/>
  <c r="K516" i="6" s="1" a="1"/>
  <c r="K516" i="6" s="1"/>
  <c r="N517" i="6" a="1"/>
  <c r="N517" i="6" s="1"/>
  <c r="K517" i="6" s="1" a="1"/>
  <c r="K517" i="6" s="1"/>
  <c r="N518" i="6" a="1"/>
  <c r="N518" i="6" s="1"/>
  <c r="K518" i="6" s="1" a="1"/>
  <c r="K518" i="6" s="1"/>
  <c r="N519" i="6" a="1"/>
  <c r="N519" i="6" s="1"/>
  <c r="K519" i="6" s="1" a="1"/>
  <c r="K519" i="6" s="1"/>
  <c r="N520" i="6" a="1"/>
  <c r="N520" i="6" s="1"/>
  <c r="K520" i="6" s="1" a="1"/>
  <c r="K520" i="6" s="1"/>
  <c r="N521" i="6" a="1"/>
  <c r="N521" i="6" s="1"/>
  <c r="K521" i="6" s="1" a="1"/>
  <c r="K521" i="6" s="1"/>
  <c r="N522" i="6" a="1"/>
  <c r="N522" i="6" s="1"/>
  <c r="K522" i="6" s="1" a="1"/>
  <c r="K522" i="6" s="1"/>
  <c r="N523" i="6" a="1"/>
  <c r="N523" i="6" s="1"/>
  <c r="K523" i="6" s="1" a="1"/>
  <c r="K523" i="6" s="1"/>
  <c r="N524" i="6" a="1"/>
  <c r="N524" i="6" s="1"/>
  <c r="K524" i="6" s="1" a="1"/>
  <c r="K524" i="6" s="1"/>
  <c r="N525" i="6" a="1"/>
  <c r="N525" i="6" s="1"/>
  <c r="K525" i="6" s="1" a="1"/>
  <c r="K525" i="6" s="1"/>
  <c r="N526" i="6" a="1"/>
  <c r="N526" i="6" s="1"/>
  <c r="K526" i="6" s="1" a="1"/>
  <c r="K526" i="6" s="1"/>
  <c r="N527" i="6" a="1"/>
  <c r="N527" i="6" s="1"/>
  <c r="K527" i="6" s="1" a="1"/>
  <c r="K527" i="6" s="1"/>
  <c r="N528" i="6" a="1"/>
  <c r="N528" i="6" s="1"/>
  <c r="K528" i="6" s="1" a="1"/>
  <c r="K528" i="6" s="1"/>
  <c r="N529" i="6" a="1"/>
  <c r="N529" i="6" s="1"/>
  <c r="K529" i="6" s="1" a="1"/>
  <c r="K529" i="6" s="1"/>
  <c r="N530" i="6" a="1"/>
  <c r="N530" i="6" s="1"/>
  <c r="K530" i="6" s="1" a="1"/>
  <c r="K530" i="6" s="1"/>
  <c r="N531" i="6" a="1"/>
  <c r="N531" i="6" s="1"/>
  <c r="K531" i="6" s="1" a="1"/>
  <c r="K531" i="6" s="1"/>
  <c r="N532" i="6" a="1"/>
  <c r="N532" i="6" s="1"/>
  <c r="K532" i="6" s="1" a="1"/>
  <c r="K532" i="6" s="1"/>
  <c r="N533" i="6" a="1"/>
  <c r="N533" i="6" s="1"/>
  <c r="K533" i="6" s="1" a="1"/>
  <c r="K533" i="6" s="1"/>
  <c r="N534" i="6" a="1"/>
  <c r="N534" i="6" s="1"/>
  <c r="K534" i="6" s="1" a="1"/>
  <c r="K534" i="6" s="1"/>
  <c r="N535" i="6" a="1"/>
  <c r="N535" i="6" s="1"/>
  <c r="K535" i="6" s="1" a="1"/>
  <c r="K535" i="6" s="1"/>
  <c r="N536" i="6" a="1"/>
  <c r="N536" i="6" s="1"/>
  <c r="K536" i="6" s="1" a="1"/>
  <c r="K536" i="6" s="1"/>
  <c r="N537" i="6" a="1"/>
  <c r="N537" i="6" s="1"/>
  <c r="K537" i="6" s="1" a="1"/>
  <c r="K537" i="6" s="1"/>
  <c r="N538" i="6" a="1"/>
  <c r="N538" i="6" s="1"/>
  <c r="K538" i="6" s="1" a="1"/>
  <c r="K538" i="6" s="1"/>
  <c r="N539" i="6" a="1"/>
  <c r="N539" i="6" s="1"/>
  <c r="K539" i="6" s="1" a="1"/>
  <c r="K539" i="6" s="1"/>
  <c r="N540" i="6" a="1"/>
  <c r="N540" i="6" s="1"/>
  <c r="K540" i="6" s="1" a="1"/>
  <c r="K540" i="6" s="1"/>
  <c r="N541" i="6" a="1"/>
  <c r="N541" i="6" s="1"/>
  <c r="K541" i="6" s="1" a="1"/>
  <c r="K541" i="6" s="1"/>
  <c r="N542" i="6" a="1"/>
  <c r="N542" i="6" s="1"/>
  <c r="K542" i="6" s="1" a="1"/>
  <c r="K542" i="6" s="1"/>
  <c r="N543" i="6" a="1"/>
  <c r="N543" i="6" s="1"/>
  <c r="K543" i="6" s="1" a="1"/>
  <c r="K543" i="6" s="1"/>
  <c r="N544" i="6" a="1"/>
  <c r="N544" i="6" s="1"/>
  <c r="K544" i="6" s="1" a="1"/>
  <c r="K544" i="6" s="1"/>
  <c r="N545" i="6" a="1"/>
  <c r="N545" i="6" s="1"/>
  <c r="K545" i="6" s="1" a="1"/>
  <c r="K545" i="6" s="1"/>
  <c r="N546" i="6" a="1"/>
  <c r="N546" i="6" s="1"/>
  <c r="K546" i="6" s="1" a="1"/>
  <c r="K546" i="6" s="1"/>
  <c r="N547" i="6" a="1"/>
  <c r="N547" i="6" s="1"/>
  <c r="K547" i="6" s="1" a="1"/>
  <c r="K547" i="6" s="1"/>
  <c r="N548" i="6" a="1"/>
  <c r="N548" i="6" s="1"/>
  <c r="K548" i="6" s="1" a="1"/>
  <c r="K548" i="6" s="1"/>
  <c r="N549" i="6" a="1"/>
  <c r="N549" i="6" s="1"/>
  <c r="K549" i="6" s="1" a="1"/>
  <c r="K549" i="6" s="1"/>
  <c r="N550" i="6" a="1"/>
  <c r="N550" i="6" s="1"/>
  <c r="K550" i="6" s="1" a="1"/>
  <c r="K550" i="6" s="1"/>
  <c r="N551" i="6" a="1"/>
  <c r="N551" i="6" s="1"/>
  <c r="K551" i="6" s="1" a="1"/>
  <c r="K551" i="6" s="1"/>
  <c r="N552" i="6" a="1"/>
  <c r="N552" i="6" s="1"/>
  <c r="K552" i="6" s="1" a="1"/>
  <c r="K552" i="6" s="1"/>
  <c r="N553" i="6" a="1"/>
  <c r="N553" i="6" s="1"/>
  <c r="K553" i="6" s="1" a="1"/>
  <c r="K553" i="6" s="1"/>
  <c r="N554" i="6" a="1"/>
  <c r="N554" i="6" s="1"/>
  <c r="K554" i="6" s="1" a="1"/>
  <c r="K554" i="6" s="1"/>
  <c r="N555" i="6" a="1"/>
  <c r="N555" i="6" s="1"/>
  <c r="K555" i="6" s="1" a="1"/>
  <c r="K555" i="6" s="1"/>
  <c r="N556" i="6" a="1"/>
  <c r="N556" i="6" s="1"/>
  <c r="K556" i="6" s="1" a="1"/>
  <c r="K556" i="6" s="1"/>
  <c r="N557" i="6" a="1"/>
  <c r="N557" i="6" s="1"/>
  <c r="K557" i="6" s="1" a="1"/>
  <c r="K557" i="6" s="1"/>
  <c r="N558" i="6" a="1"/>
  <c r="N558" i="6" s="1"/>
  <c r="K558" i="6" s="1" a="1"/>
  <c r="K558" i="6" s="1"/>
  <c r="N559" i="6" a="1"/>
  <c r="N559" i="6" s="1"/>
  <c r="K559" i="6" s="1" a="1"/>
  <c r="K559" i="6" s="1"/>
  <c r="N560" i="6" a="1"/>
  <c r="N560" i="6" s="1"/>
  <c r="K560" i="6" s="1" a="1"/>
  <c r="K560" i="6" s="1"/>
  <c r="N561" i="6" a="1"/>
  <c r="N561" i="6" s="1"/>
  <c r="K561" i="6" s="1" a="1"/>
  <c r="K561" i="6" s="1"/>
  <c r="N562" i="6" a="1"/>
  <c r="N562" i="6" s="1"/>
  <c r="K562" i="6" s="1" a="1"/>
  <c r="K562" i="6" s="1"/>
  <c r="N563" i="6" a="1"/>
  <c r="N563" i="6" s="1"/>
  <c r="K563" i="6" s="1" a="1"/>
  <c r="K563" i="6" s="1"/>
  <c r="N564" i="6" a="1"/>
  <c r="N564" i="6" s="1"/>
  <c r="K564" i="6" s="1" a="1"/>
  <c r="K564" i="6" s="1"/>
  <c r="N565" i="6" a="1"/>
  <c r="N565" i="6" s="1"/>
  <c r="K565" i="6" s="1" a="1"/>
  <c r="K565" i="6" s="1"/>
  <c r="N566" i="6" a="1"/>
  <c r="N566" i="6" s="1"/>
  <c r="K566" i="6" s="1" a="1"/>
  <c r="K566" i="6" s="1"/>
  <c r="N567" i="6" a="1"/>
  <c r="N567" i="6" s="1"/>
  <c r="K567" i="6" s="1" a="1"/>
  <c r="K567" i="6" s="1"/>
  <c r="N568" i="6" a="1"/>
  <c r="N568" i="6" s="1"/>
  <c r="K568" i="6" s="1" a="1"/>
  <c r="K568" i="6" s="1"/>
  <c r="N569" i="6" a="1"/>
  <c r="N569" i="6" s="1"/>
  <c r="K569" i="6" s="1" a="1"/>
  <c r="K569" i="6" s="1"/>
  <c r="N570" i="6" a="1"/>
  <c r="N570" i="6" s="1"/>
  <c r="K570" i="6" s="1" a="1"/>
  <c r="K570" i="6" s="1"/>
  <c r="N571" i="6" a="1"/>
  <c r="N571" i="6" s="1"/>
  <c r="K571" i="6" s="1" a="1"/>
  <c r="K571" i="6" s="1"/>
  <c r="N572" i="6" a="1"/>
  <c r="N572" i="6" s="1"/>
  <c r="K572" i="6" s="1" a="1"/>
  <c r="K572" i="6" s="1"/>
  <c r="N573" i="6" a="1"/>
  <c r="N573" i="6" s="1"/>
  <c r="K573" i="6" s="1" a="1"/>
  <c r="K573" i="6" s="1"/>
  <c r="N574" i="6" a="1"/>
  <c r="N574" i="6" s="1"/>
  <c r="K574" i="6" s="1" a="1"/>
  <c r="K574" i="6" s="1"/>
  <c r="N575" i="6" a="1"/>
  <c r="N575" i="6" s="1"/>
  <c r="K575" i="6" s="1" a="1"/>
  <c r="K575" i="6" s="1"/>
  <c r="N576" i="6" a="1"/>
  <c r="N576" i="6" s="1"/>
  <c r="K576" i="6" s="1" a="1"/>
  <c r="K576" i="6" s="1"/>
  <c r="N577" i="6" a="1"/>
  <c r="N577" i="6" s="1"/>
  <c r="K577" i="6" s="1" a="1"/>
  <c r="K577" i="6" s="1"/>
  <c r="N578" i="6" a="1"/>
  <c r="N578" i="6" s="1"/>
  <c r="K578" i="6" s="1" a="1"/>
  <c r="K578" i="6" s="1"/>
  <c r="N579" i="6" a="1"/>
  <c r="N579" i="6" s="1"/>
  <c r="K579" i="6" s="1" a="1"/>
  <c r="K579" i="6" s="1"/>
  <c r="N580" i="6" a="1"/>
  <c r="N580" i="6" s="1"/>
  <c r="K580" i="6" s="1" a="1"/>
  <c r="K580" i="6" s="1"/>
  <c r="N581" i="6" a="1"/>
  <c r="N581" i="6" s="1"/>
  <c r="K581" i="6" s="1" a="1"/>
  <c r="K581" i="6" s="1"/>
  <c r="N582" i="6" a="1"/>
  <c r="N582" i="6" s="1"/>
  <c r="K582" i="6" s="1" a="1"/>
  <c r="K582" i="6" s="1"/>
  <c r="N583" i="6" a="1"/>
  <c r="N583" i="6" s="1"/>
  <c r="K583" i="6" s="1" a="1"/>
  <c r="K583" i="6" s="1"/>
  <c r="N584" i="6" a="1"/>
  <c r="N584" i="6" s="1"/>
  <c r="K584" i="6" s="1" a="1"/>
  <c r="K584" i="6" s="1"/>
  <c r="N585" i="6" a="1"/>
  <c r="N585" i="6" s="1"/>
  <c r="K585" i="6" s="1" a="1"/>
  <c r="K585" i="6" s="1"/>
  <c r="N586" i="6" a="1"/>
  <c r="N586" i="6" s="1"/>
  <c r="K586" i="6" s="1" a="1"/>
  <c r="K586" i="6" s="1"/>
  <c r="N587" i="6" a="1"/>
  <c r="N587" i="6" s="1"/>
  <c r="K587" i="6" s="1" a="1"/>
  <c r="K587" i="6" s="1"/>
  <c r="N588" i="6" a="1"/>
  <c r="N588" i="6" s="1"/>
  <c r="K588" i="6" s="1" a="1"/>
  <c r="K588" i="6" s="1"/>
  <c r="N589" i="6" a="1"/>
  <c r="N589" i="6" s="1"/>
  <c r="K589" i="6" s="1" a="1"/>
  <c r="K589" i="6" s="1"/>
  <c r="N590" i="6" a="1"/>
  <c r="N590" i="6" s="1"/>
  <c r="K590" i="6" s="1" a="1"/>
  <c r="K590" i="6" s="1"/>
  <c r="N591" i="6" a="1"/>
  <c r="N591" i="6" s="1"/>
  <c r="K591" i="6" s="1" a="1"/>
  <c r="K591" i="6" s="1"/>
  <c r="N592" i="6" a="1"/>
  <c r="N592" i="6" s="1"/>
  <c r="K592" i="6" s="1" a="1"/>
  <c r="K592" i="6" s="1"/>
  <c r="N593" i="6" a="1"/>
  <c r="N593" i="6" s="1"/>
  <c r="K593" i="6" s="1" a="1"/>
  <c r="K593" i="6" s="1"/>
  <c r="N594" i="6" a="1"/>
  <c r="N594" i="6" s="1"/>
  <c r="K594" i="6" s="1" a="1"/>
  <c r="K594" i="6" s="1"/>
  <c r="N595" i="6" a="1"/>
  <c r="N595" i="6" s="1"/>
  <c r="K595" i="6" s="1" a="1"/>
  <c r="K595" i="6" s="1"/>
  <c r="N596" i="6" a="1"/>
  <c r="N596" i="6" s="1"/>
  <c r="K596" i="6" s="1" a="1"/>
  <c r="K596" i="6" s="1"/>
  <c r="N597" i="6" a="1"/>
  <c r="N597" i="6" s="1"/>
  <c r="K597" i="6" s="1" a="1"/>
  <c r="K597" i="6" s="1"/>
  <c r="N598" i="6" a="1"/>
  <c r="N598" i="6" s="1"/>
  <c r="K598" i="6" s="1" a="1"/>
  <c r="K598" i="6" s="1"/>
  <c r="N599" i="6" a="1"/>
  <c r="N599" i="6" s="1"/>
  <c r="K599" i="6" s="1" a="1"/>
  <c r="K599" i="6" s="1"/>
  <c r="N600" i="6" a="1"/>
  <c r="N600" i="6" s="1"/>
  <c r="K600" i="6" s="1" a="1"/>
  <c r="K600" i="6" s="1"/>
  <c r="N601" i="6" a="1"/>
  <c r="N601" i="6" s="1"/>
  <c r="K601" i="6" s="1" a="1"/>
  <c r="K601" i="6" s="1"/>
  <c r="N602" i="6" a="1"/>
  <c r="N602" i="6" s="1"/>
  <c r="K602" i="6" s="1" a="1"/>
  <c r="K602" i="6" s="1"/>
  <c r="N603" i="6" a="1"/>
  <c r="N603" i="6" s="1"/>
  <c r="K603" i="6" s="1" a="1"/>
  <c r="K603" i="6" s="1"/>
  <c r="N604" i="6" a="1"/>
  <c r="N604" i="6" s="1"/>
  <c r="K604" i="6" s="1" a="1"/>
  <c r="K604" i="6" s="1"/>
  <c r="N605" i="6" a="1"/>
  <c r="N605" i="6" s="1"/>
  <c r="K605" i="6" s="1" a="1"/>
  <c r="K605" i="6" s="1"/>
  <c r="N606" i="6" a="1"/>
  <c r="N606" i="6" s="1"/>
  <c r="K606" i="6" s="1" a="1"/>
  <c r="K606" i="6" s="1"/>
  <c r="N607" i="6" a="1"/>
  <c r="N607" i="6" s="1"/>
  <c r="K607" i="6" s="1" a="1"/>
  <c r="K607" i="6" s="1"/>
  <c r="N608" i="6" a="1"/>
  <c r="N608" i="6" s="1"/>
  <c r="K608" i="6" s="1" a="1"/>
  <c r="K608" i="6" s="1"/>
  <c r="N609" i="6" a="1"/>
  <c r="N609" i="6" s="1"/>
  <c r="K609" i="6" s="1" a="1"/>
  <c r="K609" i="6" s="1"/>
  <c r="N610" i="6" a="1"/>
  <c r="N610" i="6" s="1"/>
  <c r="K610" i="6" s="1" a="1"/>
  <c r="K610" i="6" s="1"/>
  <c r="N611" i="6" a="1"/>
  <c r="N611" i="6" s="1"/>
  <c r="K611" i="6" s="1" a="1"/>
  <c r="K611" i="6" s="1"/>
  <c r="N612" i="6" a="1"/>
  <c r="N612" i="6" s="1"/>
  <c r="K612" i="6" s="1" a="1"/>
  <c r="K612" i="6" s="1"/>
  <c r="N613" i="6" a="1"/>
  <c r="N613" i="6" s="1"/>
  <c r="K613" i="6" s="1" a="1"/>
  <c r="K613" i="6" s="1"/>
  <c r="N614" i="6" a="1"/>
  <c r="N614" i="6" s="1"/>
  <c r="K614" i="6" s="1" a="1"/>
  <c r="K614" i="6" s="1"/>
  <c r="N615" i="6" a="1"/>
  <c r="N615" i="6" s="1"/>
  <c r="K615" i="6" s="1" a="1"/>
  <c r="K615" i="6" s="1"/>
  <c r="N616" i="6" a="1"/>
  <c r="N616" i="6" s="1"/>
  <c r="K616" i="6" s="1" a="1"/>
  <c r="K616" i="6" s="1"/>
  <c r="N617" i="6" a="1"/>
  <c r="N617" i="6" s="1"/>
  <c r="K617" i="6" s="1" a="1"/>
  <c r="K617" i="6" s="1"/>
  <c r="N618" i="6" a="1"/>
  <c r="N618" i="6" s="1"/>
  <c r="K618" i="6" s="1" a="1"/>
  <c r="K618" i="6" s="1"/>
  <c r="N619" i="6" a="1"/>
  <c r="N619" i="6" s="1"/>
  <c r="K619" i="6" s="1" a="1"/>
  <c r="K619" i="6" s="1"/>
  <c r="N620" i="6" a="1"/>
  <c r="N620" i="6" s="1"/>
  <c r="K620" i="6" s="1" a="1"/>
  <c r="K620" i="6" s="1"/>
  <c r="N621" i="6" a="1"/>
  <c r="N621" i="6" s="1"/>
  <c r="K621" i="6" s="1" a="1"/>
  <c r="K621" i="6" s="1"/>
  <c r="N622" i="6" a="1"/>
  <c r="N622" i="6" s="1"/>
  <c r="K622" i="6" s="1" a="1"/>
  <c r="K622" i="6" s="1"/>
  <c r="N623" i="6" a="1"/>
  <c r="N623" i="6" s="1"/>
  <c r="K623" i="6" s="1" a="1"/>
  <c r="K623" i="6" s="1"/>
  <c r="N624" i="6" a="1"/>
  <c r="N624" i="6" s="1"/>
  <c r="K624" i="6" s="1" a="1"/>
  <c r="K624" i="6" s="1"/>
  <c r="N625" i="6" a="1"/>
  <c r="N625" i="6" s="1"/>
  <c r="K625" i="6" s="1" a="1"/>
  <c r="K625" i="6" s="1"/>
  <c r="N626" i="6" a="1"/>
  <c r="N626" i="6" s="1"/>
  <c r="K626" i="6" s="1" a="1"/>
  <c r="K626" i="6" s="1"/>
  <c r="N627" i="6" a="1"/>
  <c r="N627" i="6" s="1"/>
  <c r="K627" i="6" s="1" a="1"/>
  <c r="K627" i="6" s="1"/>
  <c r="N628" i="6" a="1"/>
  <c r="N628" i="6" s="1"/>
  <c r="K628" i="6" s="1" a="1"/>
  <c r="K628" i="6" s="1"/>
  <c r="A10" i="7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A76" i="7" s="1"/>
  <c r="A77" i="7" s="1"/>
  <c r="A78" i="7" s="1"/>
  <c r="A79" i="7" s="1"/>
  <c r="A80" i="7" s="1"/>
  <c r="A81" i="7" s="1"/>
  <c r="A82" i="7" s="1"/>
  <c r="A83" i="7" s="1"/>
  <c r="A84" i="7" s="1"/>
  <c r="A85" i="7" s="1"/>
  <c r="A86" i="7" s="1"/>
  <c r="A87" i="7" s="1"/>
  <c r="A88" i="7" s="1"/>
  <c r="A89" i="7" s="1"/>
  <c r="A90" i="7" s="1"/>
  <c r="A91" i="7" s="1"/>
  <c r="A92" i="7" s="1"/>
  <c r="A93" i="7" s="1"/>
  <c r="A94" i="7" s="1"/>
  <c r="A95" i="7" s="1"/>
  <c r="A96" i="7" s="1"/>
  <c r="A97" i="7" s="1"/>
  <c r="A98" i="7" s="1"/>
  <c r="A99" i="7" s="1"/>
  <c r="A100" i="7" s="1"/>
  <c r="A101" i="7" s="1"/>
  <c r="A102" i="7" s="1"/>
  <c r="A103" i="7" s="1"/>
  <c r="A104" i="7" s="1"/>
  <c r="A105" i="7" s="1"/>
  <c r="A106" i="7" s="1"/>
  <c r="A107" i="7" s="1"/>
  <c r="A108" i="7" s="1"/>
  <c r="A109" i="7" s="1"/>
  <c r="A110" i="7" s="1"/>
  <c r="A111" i="7" s="1"/>
  <c r="A112" i="7" s="1"/>
  <c r="A113" i="7" s="1"/>
  <c r="A114" i="7" s="1"/>
  <c r="A115" i="7" s="1"/>
  <c r="A116" i="7" s="1"/>
  <c r="A117" i="7" s="1"/>
  <c r="A118" i="7" s="1"/>
  <c r="A119" i="7" s="1"/>
  <c r="A120" i="7" s="1"/>
  <c r="A121" i="7" s="1"/>
  <c r="A122" i="7" s="1"/>
  <c r="A123" i="7" s="1"/>
  <c r="A124" i="7" s="1"/>
  <c r="A125" i="7" s="1"/>
  <c r="A126" i="7" s="1"/>
  <c r="A127" i="7" s="1"/>
  <c r="A128" i="7" s="1"/>
  <c r="A129" i="7" s="1"/>
  <c r="A130" i="7" s="1"/>
  <c r="A131" i="7" s="1"/>
  <c r="A132" i="7" s="1"/>
  <c r="A133" i="7" s="1"/>
  <c r="A134" i="7" s="1"/>
  <c r="A135" i="7" s="1"/>
  <c r="A136" i="7" s="1"/>
  <c r="A137" i="7" s="1"/>
  <c r="A138" i="7" s="1"/>
  <c r="A139" i="7" s="1"/>
  <c r="A140" i="7" s="1"/>
  <c r="A141" i="7" s="1"/>
  <c r="A142" i="7" s="1"/>
  <c r="A143" i="7" s="1"/>
  <c r="A144" i="7" s="1"/>
  <c r="A145" i="7" s="1"/>
  <c r="A146" i="7" s="1"/>
  <c r="A147" i="7" s="1"/>
  <c r="A148" i="7" s="1"/>
  <c r="A149" i="7" s="1"/>
  <c r="A150" i="7" s="1"/>
  <c r="A151" i="7" s="1"/>
  <c r="A152" i="7" s="1"/>
  <c r="A153" i="7" s="1"/>
  <c r="A154" i="7" s="1"/>
  <c r="A155" i="7" s="1"/>
  <c r="A156" i="7" s="1"/>
  <c r="A157" i="7" s="1"/>
  <c r="A158" i="7" s="1"/>
  <c r="A159" i="7" s="1"/>
  <c r="A160" i="7" s="1"/>
  <c r="A161" i="7" s="1"/>
  <c r="A162" i="7" s="1"/>
  <c r="A163" i="7" s="1"/>
  <c r="A164" i="7" s="1"/>
  <c r="A165" i="7" s="1"/>
  <c r="A166" i="7" s="1"/>
  <c r="A167" i="7" s="1"/>
  <c r="A168" i="7" s="1"/>
  <c r="A169" i="7" s="1"/>
  <c r="A170" i="7" s="1"/>
  <c r="A171" i="7" s="1"/>
  <c r="A172" i="7" s="1"/>
  <c r="A173" i="7" s="1"/>
  <c r="A174" i="7" s="1"/>
  <c r="A175" i="7" s="1"/>
  <c r="A176" i="7" s="1"/>
  <c r="A177" i="7" s="1"/>
  <c r="A178" i="7" s="1"/>
  <c r="A179" i="7" s="1"/>
  <c r="A180" i="7" s="1"/>
  <c r="A181" i="7" s="1"/>
  <c r="A182" i="7" s="1"/>
  <c r="A183" i="7" s="1"/>
  <c r="A184" i="7" s="1"/>
  <c r="A185" i="7" s="1"/>
  <c r="A186" i="7" s="1"/>
  <c r="A187" i="7" s="1"/>
  <c r="A188" i="7" s="1"/>
  <c r="A189" i="7" s="1"/>
  <c r="A190" i="7" s="1"/>
  <c r="A191" i="7" s="1"/>
  <c r="A192" i="7" s="1"/>
  <c r="A193" i="7" s="1"/>
  <c r="A194" i="7" s="1"/>
  <c r="A195" i="7" s="1"/>
  <c r="A196" i="7" s="1"/>
  <c r="A197" i="7" s="1"/>
  <c r="A198" i="7" s="1"/>
  <c r="A199" i="7" s="1"/>
  <c r="A200" i="7" s="1"/>
  <c r="A201" i="7" s="1"/>
  <c r="A202" i="7" s="1"/>
  <c r="A203" i="7" s="1"/>
  <c r="A204" i="7" s="1"/>
  <c r="A205" i="7" s="1"/>
  <c r="A206" i="7" s="1"/>
  <c r="A207" i="7" s="1"/>
  <c r="A208" i="7" s="1"/>
  <c r="A209" i="7" s="1"/>
  <c r="A210" i="7" s="1"/>
  <c r="A211" i="7" s="1"/>
  <c r="A212" i="7" s="1"/>
  <c r="A213" i="7" s="1"/>
  <c r="A214" i="7" s="1"/>
  <c r="A215" i="7" s="1"/>
  <c r="A216" i="7" s="1"/>
  <c r="A217" i="7" s="1"/>
  <c r="A218" i="7" s="1"/>
  <c r="A219" i="7" s="1"/>
  <c r="A220" i="7" s="1"/>
  <c r="A221" i="7" s="1"/>
  <c r="A222" i="7" s="1"/>
  <c r="A223" i="7" s="1"/>
  <c r="A224" i="7" s="1"/>
  <c r="A225" i="7" s="1"/>
  <c r="A226" i="7" s="1"/>
  <c r="A227" i="7" s="1"/>
  <c r="A228" i="7" s="1"/>
  <c r="A229" i="7" s="1"/>
  <c r="A230" i="7" s="1"/>
  <c r="A231" i="7" s="1"/>
  <c r="A232" i="7" s="1"/>
  <c r="A233" i="7" s="1"/>
  <c r="A234" i="7" s="1"/>
  <c r="A235" i="7" s="1"/>
  <c r="A236" i="7" s="1"/>
  <c r="A237" i="7" s="1"/>
  <c r="A238" i="7" s="1"/>
  <c r="A239" i="7" s="1"/>
  <c r="A240" i="7" s="1"/>
  <c r="A241" i="7" s="1"/>
  <c r="A242" i="7" s="1"/>
  <c r="A243" i="7" s="1"/>
  <c r="A244" i="7" s="1"/>
  <c r="A245" i="7" s="1"/>
  <c r="A246" i="7" s="1"/>
  <c r="A247" i="7" s="1"/>
  <c r="A248" i="7" s="1"/>
  <c r="A249" i="7" s="1"/>
  <c r="A250" i="7" s="1"/>
  <c r="A251" i="7" s="1"/>
  <c r="A252" i="7" s="1"/>
  <c r="A253" i="7" s="1"/>
  <c r="A254" i="7" s="1"/>
  <c r="A255" i="7" s="1"/>
  <c r="A256" i="7" s="1"/>
  <c r="A257" i="7" s="1"/>
  <c r="A258" i="7" s="1"/>
  <c r="A259" i="7" s="1"/>
  <c r="A260" i="7" s="1"/>
  <c r="A261" i="7" s="1"/>
  <c r="A262" i="7" s="1"/>
  <c r="A263" i="7" s="1"/>
  <c r="A264" i="7" s="1"/>
  <c r="A265" i="7" s="1"/>
  <c r="A266" i="7" s="1"/>
  <c r="A267" i="7" s="1"/>
  <c r="A268" i="7" s="1"/>
  <c r="A269" i="7" s="1"/>
  <c r="A270" i="7" s="1"/>
  <c r="A271" i="7" s="1"/>
  <c r="A272" i="7" s="1"/>
  <c r="A273" i="7" s="1"/>
  <c r="A274" i="7" s="1"/>
  <c r="A275" i="7" s="1"/>
  <c r="A276" i="7" s="1"/>
  <c r="A277" i="7" s="1"/>
  <c r="A278" i="7" s="1"/>
  <c r="A279" i="7" s="1"/>
  <c r="A280" i="7" s="1"/>
  <c r="A281" i="7" s="1"/>
  <c r="A282" i="7" s="1"/>
  <c r="A283" i="7" s="1"/>
  <c r="A284" i="7" s="1"/>
  <c r="A285" i="7" s="1"/>
  <c r="A286" i="7" s="1"/>
  <c r="A287" i="7" s="1"/>
  <c r="A288" i="7" s="1"/>
  <c r="A289" i="7" s="1"/>
  <c r="A290" i="7" s="1"/>
  <c r="A291" i="7" s="1"/>
  <c r="A292" i="7" s="1"/>
  <c r="A293" i="7" s="1"/>
  <c r="A294" i="7" s="1"/>
  <c r="A295" i="7" s="1"/>
  <c r="A296" i="7" s="1"/>
  <c r="A297" i="7" s="1"/>
  <c r="A298" i="7" s="1"/>
  <c r="A299" i="7" s="1"/>
  <c r="A300" i="7" s="1"/>
  <c r="A301" i="7" s="1"/>
  <c r="A302" i="7" s="1"/>
  <c r="A303" i="7" s="1"/>
  <c r="A304" i="7" s="1"/>
  <c r="A305" i="7" s="1"/>
  <c r="A306" i="7" s="1"/>
  <c r="A307" i="7" s="1"/>
  <c r="A308" i="7" s="1"/>
  <c r="A309" i="7" s="1"/>
  <c r="A310" i="7" s="1"/>
  <c r="A311" i="7" s="1"/>
  <c r="A312" i="7" s="1"/>
  <c r="A313" i="7" s="1"/>
  <c r="A314" i="7" s="1"/>
  <c r="A315" i="7" s="1"/>
  <c r="A316" i="7" s="1"/>
  <c r="A317" i="7" s="1"/>
  <c r="A318" i="7" s="1"/>
  <c r="A319" i="7" s="1"/>
  <c r="A320" i="7" s="1"/>
  <c r="A321" i="7" s="1"/>
  <c r="A322" i="7" s="1"/>
  <c r="A323" i="7" s="1"/>
  <c r="A324" i="7" s="1"/>
  <c r="A325" i="7" s="1"/>
  <c r="A326" i="7" s="1"/>
  <c r="A327" i="7" s="1"/>
  <c r="A328" i="7" s="1"/>
  <c r="A329" i="7" s="1"/>
  <c r="A330" i="7" s="1"/>
  <c r="A331" i="7" s="1"/>
  <c r="A332" i="7" s="1"/>
  <c r="A333" i="7" s="1"/>
  <c r="A334" i="7" s="1"/>
  <c r="A335" i="7" s="1"/>
  <c r="A336" i="7" s="1"/>
  <c r="A337" i="7" s="1"/>
  <c r="A338" i="7" s="1"/>
  <c r="A339" i="7" s="1"/>
  <c r="A340" i="7" s="1"/>
  <c r="A341" i="7" s="1"/>
  <c r="A342" i="7" s="1"/>
  <c r="A343" i="7" s="1"/>
  <c r="A344" i="7" s="1"/>
  <c r="A345" i="7" s="1"/>
  <c r="A346" i="7" s="1"/>
  <c r="A347" i="7" s="1"/>
  <c r="A348" i="7" s="1"/>
  <c r="A349" i="7" s="1"/>
  <c r="A350" i="7" s="1"/>
  <c r="A351" i="7" s="1"/>
  <c r="A352" i="7" s="1"/>
  <c r="A353" i="7" s="1"/>
  <c r="A354" i="7" s="1"/>
  <c r="A355" i="7" s="1"/>
  <c r="A356" i="7" s="1"/>
  <c r="A357" i="7" s="1"/>
  <c r="A358" i="7" s="1"/>
  <c r="A359" i="7" s="1"/>
  <c r="A360" i="7" s="1"/>
  <c r="A361" i="7" s="1"/>
  <c r="A362" i="7" s="1"/>
  <c r="A363" i="7" s="1"/>
  <c r="A364" i="7" s="1"/>
  <c r="A365" i="7" s="1"/>
  <c r="A366" i="7" s="1"/>
  <c r="A367" i="7" s="1"/>
  <c r="A368" i="7" s="1"/>
  <c r="A369" i="7" s="1"/>
  <c r="A370" i="7" s="1"/>
  <c r="A371" i="7" s="1"/>
  <c r="A372" i="7" s="1"/>
  <c r="A373" i="7" s="1"/>
  <c r="A374" i="7" s="1"/>
  <c r="A375" i="7" s="1"/>
  <c r="A376" i="7" s="1"/>
  <c r="A377" i="7" s="1"/>
  <c r="A378" i="7" s="1"/>
  <c r="A379" i="7" s="1"/>
  <c r="A380" i="7" s="1"/>
  <c r="A381" i="7" s="1"/>
  <c r="A382" i="7" s="1"/>
  <c r="A383" i="7" s="1"/>
  <c r="A384" i="7" s="1"/>
  <c r="A385" i="7" s="1"/>
  <c r="A386" i="7" s="1"/>
  <c r="A387" i="7" s="1"/>
  <c r="A388" i="7" s="1"/>
  <c r="A389" i="7" s="1"/>
  <c r="A390" i="7" s="1"/>
  <c r="A391" i="7" s="1"/>
  <c r="A392" i="7" s="1"/>
  <c r="A393" i="7" s="1"/>
  <c r="A394" i="7" s="1"/>
  <c r="A395" i="7" s="1"/>
  <c r="A396" i="7" s="1"/>
  <c r="A397" i="7" s="1"/>
  <c r="A398" i="7" s="1"/>
  <c r="A399" i="7" s="1"/>
  <c r="A400" i="7" s="1"/>
  <c r="A401" i="7" s="1"/>
  <c r="A402" i="7" s="1"/>
  <c r="A403" i="7" s="1"/>
  <c r="A404" i="7" s="1"/>
  <c r="A405" i="7" s="1"/>
  <c r="A406" i="7" s="1"/>
  <c r="A407" i="7" s="1"/>
  <c r="A408" i="7" s="1"/>
  <c r="A409" i="7" s="1"/>
  <c r="A410" i="7" s="1"/>
  <c r="A411" i="7" s="1"/>
  <c r="A412" i="7" s="1"/>
  <c r="A413" i="7" s="1"/>
  <c r="A414" i="7" s="1"/>
  <c r="A415" i="7" s="1"/>
  <c r="A416" i="7" s="1"/>
  <c r="A417" i="7" s="1"/>
  <c r="A418" i="7" s="1"/>
  <c r="A419" i="7" s="1"/>
  <c r="A420" i="7" s="1"/>
  <c r="A421" i="7" s="1"/>
  <c r="A422" i="7" s="1"/>
  <c r="A423" i="7" s="1"/>
  <c r="A424" i="7" s="1"/>
  <c r="A425" i="7" s="1"/>
  <c r="A426" i="7" s="1"/>
  <c r="A427" i="7" s="1"/>
  <c r="A428" i="7" s="1"/>
  <c r="A429" i="7" s="1"/>
  <c r="A430" i="7" s="1"/>
  <c r="A431" i="7" s="1"/>
  <c r="A432" i="7" s="1"/>
  <c r="A433" i="7" s="1"/>
  <c r="A434" i="7" s="1"/>
  <c r="A435" i="7" s="1"/>
  <c r="A436" i="7" s="1"/>
  <c r="A437" i="7" s="1"/>
  <c r="A438" i="7" s="1"/>
  <c r="A439" i="7" s="1"/>
  <c r="A440" i="7" s="1"/>
  <c r="A441" i="7" s="1"/>
  <c r="A442" i="7" s="1"/>
  <c r="A443" i="7" s="1"/>
  <c r="A444" i="7" s="1"/>
  <c r="A445" i="7" s="1"/>
  <c r="A446" i="7" s="1"/>
  <c r="A447" i="7" s="1"/>
  <c r="A448" i="7" s="1"/>
  <c r="A449" i="7" s="1"/>
  <c r="A450" i="7" s="1"/>
  <c r="A451" i="7" s="1"/>
  <c r="A452" i="7" s="1"/>
  <c r="A453" i="7" s="1"/>
  <c r="A454" i="7" s="1"/>
  <c r="A455" i="7" s="1"/>
  <c r="A456" i="7" s="1"/>
  <c r="A457" i="7" s="1"/>
  <c r="A458" i="7" s="1"/>
  <c r="A459" i="7" s="1"/>
  <c r="A460" i="7" s="1"/>
  <c r="A461" i="7" s="1"/>
  <c r="A462" i="7" s="1"/>
  <c r="A463" i="7" s="1"/>
  <c r="A464" i="7" s="1"/>
  <c r="A465" i="7" s="1"/>
  <c r="A466" i="7" s="1"/>
  <c r="A467" i="7" s="1"/>
  <c r="A468" i="7" s="1"/>
  <c r="A469" i="7" s="1"/>
  <c r="A470" i="7" s="1"/>
  <c r="A471" i="7" s="1"/>
  <c r="A472" i="7" s="1"/>
  <c r="A473" i="7" s="1"/>
  <c r="A474" i="7" s="1"/>
  <c r="A475" i="7" s="1"/>
  <c r="A476" i="7" s="1"/>
  <c r="A477" i="7" s="1"/>
  <c r="A478" i="7" s="1"/>
  <c r="A479" i="7" s="1"/>
  <c r="A480" i="7" s="1"/>
  <c r="A481" i="7" s="1"/>
  <c r="A482" i="7" s="1"/>
  <c r="A483" i="7" s="1"/>
  <c r="A484" i="7" s="1"/>
  <c r="A485" i="7" s="1"/>
  <c r="A486" i="7" s="1"/>
  <c r="A487" i="7" s="1"/>
  <c r="A488" i="7" s="1"/>
  <c r="A489" i="7" s="1"/>
  <c r="A490" i="7" s="1"/>
  <c r="A491" i="7" s="1"/>
  <c r="A492" i="7" s="1"/>
  <c r="A493" i="7" s="1"/>
  <c r="A494" i="7" s="1"/>
  <c r="A495" i="7" s="1"/>
  <c r="A496" i="7" s="1"/>
  <c r="A497" i="7" s="1"/>
  <c r="A498" i="7" s="1"/>
  <c r="A499" i="7" s="1"/>
  <c r="A500" i="7" s="1"/>
  <c r="A501" i="7" s="1"/>
  <c r="A502" i="7" s="1"/>
  <c r="A503" i="7" s="1"/>
  <c r="A504" i="7" s="1"/>
  <c r="A505" i="7" s="1"/>
  <c r="A506" i="7" s="1"/>
  <c r="A507" i="7" s="1"/>
  <c r="A508" i="7" s="1"/>
  <c r="A509" i="7" s="1"/>
  <c r="A510" i="7" s="1"/>
  <c r="A511" i="7" s="1"/>
  <c r="A512" i="7" s="1"/>
  <c r="A513" i="7" s="1"/>
  <c r="A514" i="7" s="1"/>
  <c r="A515" i="7" s="1"/>
  <c r="A516" i="7" s="1"/>
  <c r="A517" i="7" s="1"/>
  <c r="A518" i="7" s="1"/>
  <c r="A519" i="7" s="1"/>
  <c r="A520" i="7" s="1"/>
  <c r="A521" i="7" s="1"/>
  <c r="A522" i="7" s="1"/>
  <c r="A523" i="7" s="1"/>
  <c r="A524" i="7" s="1"/>
  <c r="A525" i="7" s="1"/>
  <c r="A526" i="7" s="1"/>
  <c r="A527" i="7" s="1"/>
  <c r="A528" i="7" s="1"/>
  <c r="A529" i="7" s="1"/>
  <c r="A530" i="7" s="1"/>
  <c r="A531" i="7" s="1"/>
  <c r="A532" i="7" s="1"/>
  <c r="A533" i="7" s="1"/>
  <c r="A534" i="7" s="1"/>
  <c r="A535" i="7" s="1"/>
  <c r="A536" i="7" s="1"/>
  <c r="A537" i="7" s="1"/>
  <c r="A538" i="7" s="1"/>
  <c r="A539" i="7" s="1"/>
  <c r="A540" i="7" s="1"/>
  <c r="A541" i="7" s="1"/>
  <c r="A542" i="7" s="1"/>
  <c r="A543" i="7" s="1"/>
  <c r="A544" i="7" s="1"/>
  <c r="A545" i="7" s="1"/>
  <c r="A546" i="7" s="1"/>
  <c r="A547" i="7" s="1"/>
  <c r="A548" i="7" s="1"/>
  <c r="A549" i="7" s="1"/>
  <c r="A550" i="7" s="1"/>
  <c r="A551" i="7" s="1"/>
  <c r="A552" i="7" s="1"/>
  <c r="A553" i="7" s="1"/>
  <c r="A554" i="7" s="1"/>
  <c r="A555" i="7" s="1"/>
  <c r="A556" i="7" s="1"/>
  <c r="A557" i="7" s="1"/>
  <c r="A558" i="7" s="1"/>
  <c r="A559" i="7" s="1"/>
  <c r="A560" i="7" s="1"/>
  <c r="A561" i="7" s="1"/>
  <c r="A562" i="7" s="1"/>
  <c r="A563" i="7" s="1"/>
  <c r="A564" i="7" s="1"/>
  <c r="A565" i="7" s="1"/>
  <c r="A566" i="7" s="1"/>
  <c r="A567" i="7" s="1"/>
  <c r="A568" i="7" s="1"/>
  <c r="A569" i="7" s="1"/>
  <c r="A570" i="7" s="1"/>
  <c r="A571" i="7" s="1"/>
  <c r="A572" i="7" s="1"/>
  <c r="A573" i="7" s="1"/>
  <c r="A574" i="7" s="1"/>
  <c r="A575" i="7" s="1"/>
  <c r="A576" i="7" s="1"/>
  <c r="A577" i="7" s="1"/>
  <c r="A578" i="7" s="1"/>
  <c r="A579" i="7" s="1"/>
  <c r="A580" i="7" s="1"/>
  <c r="A581" i="7" s="1"/>
  <c r="A582" i="7" s="1"/>
  <c r="A583" i="7" s="1"/>
  <c r="A584" i="7" s="1"/>
  <c r="A585" i="7" s="1"/>
  <c r="A586" i="7" s="1"/>
  <c r="A587" i="7" s="1"/>
  <c r="A588" i="7" s="1"/>
  <c r="A589" i="7" s="1"/>
  <c r="A590" i="7" s="1"/>
  <c r="A591" i="7" s="1"/>
  <c r="A592" i="7" s="1"/>
  <c r="A593" i="7" s="1"/>
  <c r="A594" i="7" s="1"/>
  <c r="A595" i="7" s="1"/>
  <c r="A596" i="7" s="1"/>
  <c r="A597" i="7" s="1"/>
  <c r="A598" i="7" s="1"/>
  <c r="A599" i="7" s="1"/>
  <c r="A600" i="7" s="1"/>
  <c r="A601" i="7" s="1"/>
  <c r="A602" i="7" s="1"/>
  <c r="A603" i="7" s="1"/>
  <c r="A604" i="7" s="1"/>
  <c r="A605" i="7" s="1"/>
  <c r="A606" i="7" s="1"/>
  <c r="A607" i="7" s="1"/>
  <c r="A608" i="7" s="1"/>
  <c r="A609" i="7" s="1"/>
  <c r="A610" i="7" s="1"/>
  <c r="A611" i="7" s="1"/>
  <c r="A612" i="7" s="1"/>
  <c r="A613" i="7" s="1"/>
  <c r="A614" i="7" s="1"/>
  <c r="A615" i="7" s="1"/>
  <c r="A616" i="7" s="1"/>
  <c r="A617" i="7" s="1"/>
  <c r="A618" i="7" s="1"/>
  <c r="A619" i="7" s="1"/>
  <c r="A620" i="7" s="1"/>
  <c r="A621" i="7" s="1"/>
  <c r="A622" i="7" s="1"/>
  <c r="A623" i="7" s="1"/>
  <c r="A624" i="7" s="1"/>
  <c r="A625" i="7" s="1"/>
  <c r="A626" i="7" s="1"/>
  <c r="A627" i="7" s="1"/>
  <c r="A628" i="7" s="1"/>
  <c r="A629" i="7" s="1"/>
  <c r="A630" i="7" s="1"/>
  <c r="A631" i="7" s="1"/>
  <c r="A632" i="7" s="1"/>
  <c r="A633" i="7" s="1"/>
  <c r="A634" i="7" s="1"/>
  <c r="A635" i="7" s="1"/>
  <c r="A636" i="7" s="1"/>
  <c r="A637" i="7" s="1"/>
  <c r="A638" i="7" s="1"/>
  <c r="A639" i="7" s="1"/>
  <c r="A640" i="7" s="1"/>
  <c r="A641" i="7" s="1"/>
  <c r="A642" i="7" s="1"/>
  <c r="A643" i="7" s="1"/>
  <c r="A644" i="7" s="1"/>
  <c r="A645" i="7" s="1"/>
  <c r="A646" i="7" s="1"/>
  <c r="A647" i="7" s="1"/>
  <c r="A648" i="7" s="1"/>
  <c r="A649" i="7" s="1"/>
  <c r="A650" i="7" s="1"/>
  <c r="A651" i="7" s="1"/>
  <c r="A652" i="7" s="1"/>
  <c r="A653" i="7" s="1"/>
  <c r="A654" i="7" s="1"/>
  <c r="A655" i="7" s="1"/>
  <c r="A656" i="7" s="1"/>
  <c r="A657" i="7" s="1"/>
  <c r="A658" i="7" s="1"/>
  <c r="A659" i="7" s="1"/>
  <c r="A660" i="7" s="1"/>
  <c r="A661" i="7" s="1"/>
  <c r="A662" i="7" s="1"/>
  <c r="A663" i="7" s="1"/>
  <c r="A664" i="7" s="1"/>
  <c r="A665" i="7" s="1"/>
  <c r="A666" i="7" s="1"/>
  <c r="A667" i="7" s="1"/>
  <c r="A668" i="7" s="1"/>
  <c r="A669" i="7" s="1"/>
  <c r="A670" i="7" s="1"/>
  <c r="A671" i="7" s="1"/>
  <c r="A672" i="7" s="1"/>
  <c r="A673" i="7" s="1"/>
  <c r="A674" i="7" s="1"/>
  <c r="A675" i="7" s="1"/>
  <c r="A676" i="7" s="1"/>
  <c r="A677" i="7" s="1"/>
  <c r="A678" i="7" s="1"/>
  <c r="A679" i="7" s="1"/>
  <c r="A680" i="7" s="1"/>
  <c r="A681" i="7" s="1"/>
  <c r="A682" i="7" s="1"/>
  <c r="A683" i="7" s="1"/>
  <c r="A684" i="7" s="1"/>
  <c r="A685" i="7" s="1"/>
  <c r="A686" i="7" s="1"/>
  <c r="A687" i="7" s="1"/>
  <c r="A688" i="7" s="1"/>
  <c r="A689" i="7" s="1"/>
  <c r="A690" i="7" s="1"/>
  <c r="A691" i="7" s="1"/>
  <c r="A692" i="7" s="1"/>
  <c r="A693" i="7" s="1"/>
  <c r="A694" i="7" s="1"/>
  <c r="A695" i="7" s="1"/>
  <c r="A696" i="7" s="1"/>
  <c r="A697" i="7" s="1"/>
  <c r="A698" i="7" s="1"/>
  <c r="A699" i="7" s="1"/>
  <c r="A700" i="7" s="1"/>
  <c r="A701" i="7" s="1"/>
  <c r="A702" i="7" s="1"/>
  <c r="A703" i="7" s="1"/>
  <c r="A704" i="7" s="1"/>
  <c r="A705" i="7" s="1"/>
  <c r="A706" i="7" s="1"/>
  <c r="A707" i="7" s="1"/>
  <c r="A708" i="7" s="1"/>
  <c r="A709" i="7" s="1"/>
  <c r="A710" i="7" s="1"/>
  <c r="A711" i="7" s="1"/>
  <c r="A712" i="7" s="1"/>
  <c r="A713" i="7" s="1"/>
  <c r="A714" i="7" s="1"/>
  <c r="A715" i="7" s="1"/>
  <c r="A716" i="7" s="1"/>
  <c r="A717" i="7" s="1"/>
  <c r="A718" i="7" s="1"/>
  <c r="A719" i="7" s="1"/>
  <c r="A720" i="7" s="1"/>
  <c r="A721" i="7" s="1"/>
  <c r="A722" i="7" s="1"/>
  <c r="A723" i="7" s="1"/>
  <c r="A724" i="7" s="1"/>
  <c r="A725" i="7" s="1"/>
  <c r="A726" i="7" s="1"/>
  <c r="A727" i="7" s="1"/>
  <c r="A728" i="7" s="1"/>
  <c r="A729" i="7" s="1"/>
  <c r="A730" i="7" s="1"/>
  <c r="A731" i="7" s="1"/>
  <c r="A732" i="7" s="1"/>
  <c r="A733" i="7" s="1"/>
  <c r="A734" i="7" s="1"/>
  <c r="A735" i="7" s="1"/>
  <c r="A736" i="7" s="1"/>
  <c r="A737" i="7" s="1"/>
  <c r="A738" i="7" s="1"/>
  <c r="A739" i="7" s="1"/>
  <c r="A740" i="7" s="1"/>
  <c r="A741" i="7" s="1"/>
  <c r="A742" i="7" s="1"/>
  <c r="A743" i="7" s="1"/>
  <c r="A744" i="7" s="1"/>
  <c r="A745" i="7" s="1"/>
  <c r="A746" i="7" s="1"/>
  <c r="A747" i="7" s="1"/>
  <c r="A748" i="7" s="1"/>
  <c r="A749" i="7" s="1"/>
  <c r="A750" i="7" s="1"/>
  <c r="A751" i="7" s="1"/>
  <c r="A752" i="7" s="1"/>
  <c r="A753" i="7" s="1"/>
  <c r="A754" i="7" s="1"/>
  <c r="A755" i="7" s="1"/>
  <c r="A756" i="7" s="1"/>
  <c r="A757" i="7" s="1"/>
  <c r="A758" i="7" s="1"/>
  <c r="A759" i="7" s="1"/>
  <c r="A760" i="7" s="1"/>
  <c r="A761" i="7" s="1"/>
  <c r="A762" i="7" s="1"/>
  <c r="A763" i="7" s="1"/>
  <c r="A764" i="7" s="1"/>
  <c r="A765" i="7" s="1"/>
  <c r="A766" i="7" s="1"/>
  <c r="A767" i="7" s="1"/>
  <c r="A768" i="7" s="1"/>
  <c r="A769" i="7" s="1"/>
  <c r="A770" i="7" s="1"/>
  <c r="A771" i="7" s="1"/>
  <c r="A772" i="7" s="1"/>
  <c r="A773" i="7" s="1"/>
  <c r="A774" i="7" s="1"/>
  <c r="A775" i="7" s="1"/>
  <c r="A776" i="7" s="1"/>
  <c r="A777" i="7" s="1"/>
  <c r="A778" i="7" s="1"/>
  <c r="A779" i="7" s="1"/>
  <c r="A780" i="7" s="1"/>
  <c r="A781" i="7" s="1"/>
  <c r="A782" i="7" s="1"/>
  <c r="A783" i="7" s="1"/>
  <c r="A784" i="7" s="1"/>
  <c r="A785" i="7" s="1"/>
  <c r="A786" i="7" s="1"/>
  <c r="A787" i="7" s="1"/>
  <c r="A788" i="7" s="1"/>
  <c r="A789" i="7" s="1"/>
  <c r="A790" i="7" s="1"/>
  <c r="A791" i="7" s="1"/>
  <c r="A792" i="7" s="1"/>
  <c r="A793" i="7" s="1"/>
  <c r="A794" i="7" s="1"/>
  <c r="A795" i="7" s="1"/>
  <c r="A796" i="7" s="1"/>
  <c r="A797" i="7" s="1"/>
  <c r="A798" i="7" s="1"/>
  <c r="A799" i="7" s="1"/>
  <c r="A800" i="7" s="1"/>
  <c r="A801" i="7" s="1"/>
  <c r="A802" i="7" s="1"/>
  <c r="A803" i="7" s="1"/>
  <c r="A804" i="7" s="1"/>
  <c r="A805" i="7" s="1"/>
  <c r="A806" i="7" s="1"/>
  <c r="A807" i="7" s="1"/>
  <c r="A808" i="7" s="1"/>
  <c r="A809" i="7" s="1"/>
  <c r="A810" i="7" s="1"/>
  <c r="A811" i="7" s="1"/>
  <c r="A812" i="7" s="1"/>
  <c r="A813" i="7" s="1"/>
  <c r="A814" i="7" s="1"/>
  <c r="A815" i="7" s="1"/>
  <c r="A816" i="7" s="1"/>
  <c r="A817" i="7" s="1"/>
  <c r="G12" i="7"/>
  <c r="I12" i="7" s="1" a="1"/>
  <c r="I12" i="7" s="1"/>
  <c r="G10" i="7"/>
  <c r="I10" i="7" s="1" a="1"/>
  <c r="I10" i="7" s="1"/>
  <c r="F3" i="7"/>
  <c r="H3" i="8" l="1"/>
  <c r="L11" i="6"/>
  <c r="N11" i="6" s="1" a="1"/>
  <c r="N11" i="6" s="1"/>
  <c r="K11" i="6" s="1" a="1"/>
  <c r="K11" i="6" s="1"/>
  <c r="L12" i="6" s="1"/>
  <c r="I6" i="8"/>
  <c r="E3" i="7"/>
  <c r="E6" i="7" s="1"/>
  <c r="H3" i="6"/>
  <c r="I6" i="6"/>
  <c r="F6" i="9"/>
  <c r="E3" i="9"/>
  <c r="K10" i="8" a="1"/>
  <c r="K10" i="8" s="1"/>
  <c r="F6" i="7"/>
  <c r="H6" i="9" l="1"/>
  <c r="G3" i="9"/>
  <c r="G6" i="7"/>
  <c r="H6" i="7"/>
  <c r="G3" i="7"/>
  <c r="N12" i="6" a="1"/>
  <c r="N12" i="6" s="1"/>
  <c r="K12" i="6" s="1" a="1"/>
  <c r="K12" i="6" s="1"/>
  <c r="L13" i="6" s="1"/>
  <c r="L14" i="6" s="1"/>
  <c r="N14" i="6" s="1" a="1"/>
  <c r="N14" i="6" s="1"/>
  <c r="K14" i="6" s="1" a="1"/>
  <c r="K14" i="6" s="1"/>
  <c r="E6" i="9"/>
  <c r="G6" i="9" s="1"/>
  <c r="L11" i="8"/>
  <c r="K11" i="8" l="1" a="1"/>
  <c r="K11" i="8" s="1"/>
  <c r="L12" i="8" l="1"/>
  <c r="L15" i="6" l="1"/>
  <c r="K12" i="8" a="1"/>
  <c r="K12" i="8" s="1"/>
  <c r="N15" i="6" l="1" a="1"/>
  <c r="N15" i="6" s="1"/>
  <c r="K15" i="6" s="1" a="1"/>
  <c r="K15" i="6" s="1"/>
  <c r="L16" i="6" s="1"/>
  <c r="L13" i="8"/>
  <c r="N16" i="6" l="1" a="1"/>
  <c r="N16" i="6" s="1"/>
  <c r="K16" i="6" s="1" a="1"/>
  <c r="K16" i="6" s="1"/>
  <c r="L17" i="6" s="1"/>
  <c r="K13" i="8" a="1"/>
  <c r="K13" i="8" s="1"/>
  <c r="N17" i="6" l="1" a="1"/>
  <c r="N17" i="6" s="1"/>
  <c r="K17" i="6" s="1" a="1"/>
  <c r="K17" i="6" s="1"/>
  <c r="L18" i="6" s="1"/>
  <c r="L14" i="8"/>
  <c r="N18" i="6" l="1" a="1"/>
  <c r="N18" i="6" s="1"/>
  <c r="K18" i="6" s="1" a="1"/>
  <c r="K18" i="6" s="1"/>
  <c r="L19" i="6" s="1"/>
  <c r="K14" i="8" a="1"/>
  <c r="K14" i="8" s="1"/>
  <c r="N19" i="6" l="1" a="1"/>
  <c r="N19" i="6" s="1"/>
  <c r="K19" i="6" s="1" a="1"/>
  <c r="K19" i="6" s="1"/>
  <c r="L20" i="6" s="1"/>
  <c r="L15" i="8"/>
  <c r="N20" i="6" l="1" a="1"/>
  <c r="N20" i="6" s="1"/>
  <c r="K20" i="6" s="1" a="1"/>
  <c r="K20" i="6" s="1"/>
  <c r="L21" i="6" s="1"/>
  <c r="K15" i="8" a="1"/>
  <c r="K15" i="8" s="1"/>
  <c r="N21" i="6" l="1" a="1"/>
  <c r="N21" i="6" s="1"/>
  <c r="K21" i="6" s="1" a="1"/>
  <c r="K21" i="6" s="1"/>
  <c r="L22" i="6" s="1"/>
  <c r="L16" i="8"/>
  <c r="N22" i="6" l="1" a="1"/>
  <c r="N22" i="6" s="1"/>
  <c r="K22" i="6" s="1" a="1"/>
  <c r="K22" i="6" s="1"/>
  <c r="L23" i="6" s="1"/>
  <c r="K16" i="8" a="1"/>
  <c r="K16" i="8" s="1"/>
  <c r="L17" i="8" s="1"/>
  <c r="N23" i="6" l="1" a="1"/>
  <c r="N23" i="6" s="1"/>
  <c r="K23" i="6" s="1" a="1"/>
  <c r="K23" i="6" s="1"/>
  <c r="L24" i="6" s="1"/>
  <c r="K17" i="8" a="1"/>
  <c r="K17" i="8" s="1"/>
  <c r="N24" i="6" l="1" a="1"/>
  <c r="N24" i="6" s="1"/>
  <c r="K24" i="6" s="1" a="1"/>
  <c r="K24" i="6" s="1"/>
  <c r="L25" i="6" s="1"/>
  <c r="L18" i="8"/>
  <c r="N25" i="6" l="1" a="1"/>
  <c r="N25" i="6" s="1"/>
  <c r="K25" i="6" s="1" a="1"/>
  <c r="K25" i="6" s="1"/>
  <c r="L26" i="6" s="1"/>
  <c r="K18" i="8" a="1"/>
  <c r="K18" i="8" s="1"/>
  <c r="N26" i="6" l="1" a="1"/>
  <c r="N26" i="6" s="1"/>
  <c r="K26" i="6" s="1" a="1"/>
  <c r="K26" i="6" s="1"/>
  <c r="L27" i="6" s="1"/>
  <c r="L19" i="8"/>
  <c r="N27" i="6" l="1" a="1"/>
  <c r="N27" i="6" s="1"/>
  <c r="K27" i="6" s="1" a="1"/>
  <c r="K27" i="6" s="1"/>
  <c r="L28" i="6" s="1"/>
  <c r="K19" i="8" a="1"/>
  <c r="K19" i="8" s="1"/>
  <c r="N28" i="6" l="1" a="1"/>
  <c r="N28" i="6" s="1"/>
  <c r="K28" i="6" s="1" a="1"/>
  <c r="K28" i="6" s="1"/>
  <c r="L29" i="6" s="1"/>
  <c r="N29" i="6" s="1" a="1"/>
  <c r="N29" i="6" s="1"/>
  <c r="K29" i="6" s="1" a="1"/>
  <c r="K29" i="6" s="1"/>
  <c r="L30" i="6" s="1"/>
  <c r="L31" i="6" s="1"/>
  <c r="K31" i="6" s="1" a="1"/>
  <c r="K31" i="6" s="1"/>
  <c r="L32" i="6" s="1"/>
  <c r="K32" i="6" s="1" a="1"/>
  <c r="K32" i="6" s="1"/>
  <c r="L33" i="6" s="1"/>
  <c r="K33" i="6" s="1" a="1"/>
  <c r="K33" i="6" s="1"/>
  <c r="L34" i="6" s="1"/>
  <c r="K34" i="6" s="1" a="1"/>
  <c r="K34" i="6" s="1"/>
  <c r="L35" i="6" s="1"/>
  <c r="L20" i="8"/>
  <c r="K35" i="6" l="1" a="1"/>
  <c r="K35" i="6" s="1"/>
  <c r="L36" i="6" s="1"/>
  <c r="K20" i="8" a="1"/>
  <c r="K20" i="8" s="1"/>
  <c r="K36" i="6" l="1" a="1"/>
  <c r="K36" i="6" s="1"/>
  <c r="L37" i="6" s="1"/>
  <c r="L21" i="8"/>
  <c r="K37" i="6" l="1" a="1"/>
  <c r="K37" i="6" s="1"/>
  <c r="L38" i="6" s="1"/>
  <c r="K21" i="8" a="1"/>
  <c r="K21" i="8" s="1"/>
  <c r="K38" i="6" l="1" a="1"/>
  <c r="K38" i="6" s="1"/>
  <c r="L39" i="6" s="1"/>
  <c r="L22" i="8"/>
  <c r="K39" i="6" l="1" a="1"/>
  <c r="K39" i="6" s="1"/>
  <c r="L40" i="6" s="1"/>
  <c r="K22" i="8" a="1"/>
  <c r="K22" i="8" s="1"/>
  <c r="L23" i="8" s="1"/>
  <c r="K40" i="6" l="1" a="1"/>
  <c r="K40" i="6" s="1"/>
  <c r="K23" i="8" a="1"/>
  <c r="K23" i="8" s="1"/>
  <c r="L24" i="8" s="1"/>
  <c r="L41" i="6" l="1"/>
  <c r="K24" i="8" a="1"/>
  <c r="K24" i="8" s="1"/>
  <c r="L25" i="8" s="1"/>
  <c r="K41" i="6" l="1" a="1"/>
  <c r="K41" i="6" s="1"/>
  <c r="L42" i="6" s="1"/>
  <c r="K25" i="8" a="1"/>
  <c r="K25" i="8" s="1"/>
  <c r="L26" i="8" s="1"/>
  <c r="K42" i="6" l="1" a="1"/>
  <c r="K42" i="6" s="1"/>
  <c r="L43" i="6" s="1"/>
  <c r="K26" i="8" a="1"/>
  <c r="K26" i="8" s="1"/>
  <c r="L27" i="8" s="1"/>
  <c r="K43" i="6" l="1" a="1"/>
  <c r="K43" i="6" s="1"/>
  <c r="L44" i="6" s="1"/>
  <c r="K27" i="8" a="1"/>
  <c r="K27" i="8" s="1"/>
  <c r="L28" i="8" s="1"/>
  <c r="K28" i="8" l="1" a="1"/>
  <c r="K28" i="8" s="1"/>
  <c r="L29" i="8" s="1"/>
  <c r="K44" i="6" l="1" a="1"/>
  <c r="K44" i="6" s="1"/>
  <c r="K29" i="8" a="1"/>
  <c r="K29" i="8" s="1"/>
  <c r="L30" i="8" s="1"/>
  <c r="L45" i="6" l="1"/>
  <c r="L46" i="6" s="1"/>
  <c r="K30" i="8" a="1"/>
  <c r="K30" i="8" s="1"/>
  <c r="L31" i="8" s="1"/>
  <c r="N46" i="6" l="1" a="1"/>
  <c r="N46" i="6" s="1"/>
  <c r="K31" i="8" a="1"/>
  <c r="K31" i="8" s="1"/>
  <c r="L32" i="8" s="1"/>
  <c r="K46" i="6" l="1" a="1"/>
  <c r="K46" i="6" s="1"/>
  <c r="E6" i="6"/>
  <c r="K32" i="8" a="1"/>
  <c r="K32" i="8" s="1"/>
  <c r="L33" i="8" s="1"/>
  <c r="F6" i="6" l="1"/>
  <c r="L47" i="6"/>
  <c r="L48" i="6" s="1"/>
  <c r="L49" i="6" s="1"/>
  <c r="L50" i="6" s="1"/>
  <c r="L51" i="6" s="1"/>
  <c r="L52" i="6" s="1"/>
  <c r="L53" i="6" s="1"/>
  <c r="L54" i="6" s="1"/>
  <c r="L55" i="6" s="1"/>
  <c r="L56" i="6" s="1"/>
  <c r="L57" i="6" s="1"/>
  <c r="L58" i="6" s="1"/>
  <c r="L59" i="6" s="1"/>
  <c r="L60" i="6" s="1"/>
  <c r="L61" i="6" s="1"/>
  <c r="L62" i="6" s="1"/>
  <c r="L63" i="6" s="1"/>
  <c r="L64" i="6" s="1"/>
  <c r="L65" i="6" s="1"/>
  <c r="L66" i="6" s="1"/>
  <c r="L67" i="6" s="1"/>
  <c r="L68" i="6" s="1"/>
  <c r="L69" i="6" s="1"/>
  <c r="L70" i="6" s="1"/>
  <c r="L71" i="6" s="1"/>
  <c r="L72" i="6" s="1"/>
  <c r="L73" i="6" s="1"/>
  <c r="L74" i="6" s="1"/>
  <c r="L75" i="6" s="1"/>
  <c r="L76" i="6" s="1"/>
  <c r="L77" i="6" s="1"/>
  <c r="L78" i="6" s="1"/>
  <c r="L79" i="6" s="1"/>
  <c r="L80" i="6" s="1"/>
  <c r="L81" i="6" s="1"/>
  <c r="L82" i="6" s="1"/>
  <c r="L83" i="6" s="1"/>
  <c r="L84" i="6" s="1"/>
  <c r="L85" i="6" s="1"/>
  <c r="L86" i="6" s="1"/>
  <c r="L87" i="6" s="1"/>
  <c r="L88" i="6" s="1"/>
  <c r="L89" i="6" s="1"/>
  <c r="L90" i="6" s="1"/>
  <c r="L91" i="6" s="1"/>
  <c r="L92" i="6" s="1"/>
  <c r="L93" i="6" s="1"/>
  <c r="L94" i="6" s="1"/>
  <c r="L95" i="6" s="1"/>
  <c r="L96" i="6" s="1"/>
  <c r="L97" i="6" s="1"/>
  <c r="L98" i="6" s="1"/>
  <c r="L99" i="6" s="1"/>
  <c r="L100" i="6" s="1"/>
  <c r="L101" i="6" s="1"/>
  <c r="L102" i="6" s="1"/>
  <c r="L103" i="6" s="1"/>
  <c r="L104" i="6" s="1"/>
  <c r="L105" i="6" s="1"/>
  <c r="L106" i="6" s="1"/>
  <c r="L107" i="6" s="1"/>
  <c r="L108" i="6" s="1"/>
  <c r="L109" i="6" s="1"/>
  <c r="L110" i="6" s="1"/>
  <c r="L111" i="6" s="1"/>
  <c r="L112" i="6" s="1"/>
  <c r="L113" i="6" s="1"/>
  <c r="L114" i="6" s="1"/>
  <c r="L115" i="6" s="1"/>
  <c r="L116" i="6" s="1"/>
  <c r="L117" i="6" s="1"/>
  <c r="L118" i="6" s="1"/>
  <c r="L119" i="6" s="1"/>
  <c r="L120" i="6" s="1"/>
  <c r="L121" i="6" s="1"/>
  <c r="L122" i="6" s="1"/>
  <c r="L123" i="6" s="1"/>
  <c r="L124" i="6" s="1"/>
  <c r="L125" i="6" s="1"/>
  <c r="L126" i="6" s="1"/>
  <c r="L127" i="6" s="1"/>
  <c r="L128" i="6" s="1"/>
  <c r="L129" i="6" s="1"/>
  <c r="L130" i="6" s="1"/>
  <c r="L131" i="6" s="1"/>
  <c r="L132" i="6" s="1"/>
  <c r="L133" i="6" s="1"/>
  <c r="L134" i="6" s="1"/>
  <c r="L135" i="6" s="1"/>
  <c r="L136" i="6" s="1"/>
  <c r="L137" i="6" s="1"/>
  <c r="L138" i="6" s="1"/>
  <c r="L139" i="6" s="1"/>
  <c r="L140" i="6" s="1"/>
  <c r="L141" i="6" s="1"/>
  <c r="L142" i="6" s="1"/>
  <c r="L143" i="6" s="1"/>
  <c r="L144" i="6" s="1"/>
  <c r="L145" i="6" s="1"/>
  <c r="L146" i="6" s="1"/>
  <c r="L147" i="6" s="1"/>
  <c r="L148" i="6" s="1"/>
  <c r="L149" i="6" s="1"/>
  <c r="L150" i="6" s="1"/>
  <c r="L151" i="6" s="1"/>
  <c r="L152" i="6" s="1"/>
  <c r="L153" i="6" s="1"/>
  <c r="L154" i="6" s="1"/>
  <c r="L155" i="6" s="1"/>
  <c r="L156" i="6" s="1"/>
  <c r="L157" i="6" s="1"/>
  <c r="L158" i="6" s="1"/>
  <c r="L159" i="6" s="1"/>
  <c r="L160" i="6" s="1"/>
  <c r="L161" i="6" s="1"/>
  <c r="L162" i="6" s="1"/>
  <c r="L163" i="6" s="1"/>
  <c r="L164" i="6" s="1"/>
  <c r="L165" i="6" s="1"/>
  <c r="L166" i="6" s="1"/>
  <c r="L167" i="6" s="1"/>
  <c r="L168" i="6" s="1"/>
  <c r="L169" i="6" s="1"/>
  <c r="L170" i="6" s="1"/>
  <c r="L171" i="6" s="1"/>
  <c r="L172" i="6" s="1"/>
  <c r="L173" i="6" s="1"/>
  <c r="L174" i="6" s="1"/>
  <c r="L175" i="6" s="1"/>
  <c r="L176" i="6" s="1"/>
  <c r="L177" i="6" s="1"/>
  <c r="L178" i="6" s="1"/>
  <c r="L179" i="6" s="1"/>
  <c r="L180" i="6" s="1"/>
  <c r="L181" i="6" s="1"/>
  <c r="L182" i="6" s="1"/>
  <c r="L183" i="6" s="1"/>
  <c r="L184" i="6" s="1"/>
  <c r="L185" i="6" s="1"/>
  <c r="L186" i="6" s="1"/>
  <c r="L187" i="6" s="1"/>
  <c r="L188" i="6" s="1"/>
  <c r="L189" i="6" s="1"/>
  <c r="L190" i="6" s="1"/>
  <c r="L191" i="6" s="1"/>
  <c r="L192" i="6" s="1"/>
  <c r="L193" i="6" s="1"/>
  <c r="L194" i="6" s="1"/>
  <c r="L195" i="6" s="1"/>
  <c r="L196" i="6" s="1"/>
  <c r="L197" i="6" s="1"/>
  <c r="L198" i="6" s="1"/>
  <c r="L199" i="6" s="1"/>
  <c r="L200" i="6" s="1"/>
  <c r="L201" i="6" s="1"/>
  <c r="L202" i="6" s="1"/>
  <c r="L203" i="6" s="1"/>
  <c r="L204" i="6" s="1"/>
  <c r="L205" i="6" s="1"/>
  <c r="L206" i="6" s="1"/>
  <c r="L207" i="6" s="1"/>
  <c r="L208" i="6" s="1"/>
  <c r="L209" i="6" s="1"/>
  <c r="L210" i="6" s="1"/>
  <c r="L211" i="6" s="1"/>
  <c r="L212" i="6" s="1"/>
  <c r="L213" i="6" s="1"/>
  <c r="L214" i="6" s="1"/>
  <c r="L215" i="6" s="1"/>
  <c r="L216" i="6" s="1"/>
  <c r="L217" i="6" s="1"/>
  <c r="L218" i="6" s="1"/>
  <c r="L219" i="6" s="1"/>
  <c r="L220" i="6" s="1"/>
  <c r="L221" i="6" s="1"/>
  <c r="L222" i="6" s="1"/>
  <c r="L223" i="6" s="1"/>
  <c r="L224" i="6" s="1"/>
  <c r="L225" i="6" s="1"/>
  <c r="L226" i="6" s="1"/>
  <c r="L227" i="6" s="1"/>
  <c r="L228" i="6" s="1"/>
  <c r="L229" i="6" s="1"/>
  <c r="L230" i="6" s="1"/>
  <c r="L231" i="6" s="1"/>
  <c r="L232" i="6" s="1"/>
  <c r="L233" i="6" s="1"/>
  <c r="L234" i="6" s="1"/>
  <c r="L235" i="6" s="1"/>
  <c r="L236" i="6" s="1"/>
  <c r="L237" i="6" s="1"/>
  <c r="L238" i="6" s="1"/>
  <c r="L239" i="6" s="1"/>
  <c r="L240" i="6" s="1"/>
  <c r="L241" i="6" s="1"/>
  <c r="L242" i="6" s="1"/>
  <c r="L243" i="6" s="1"/>
  <c r="L244" i="6" s="1"/>
  <c r="L245" i="6" s="1"/>
  <c r="L246" i="6" s="1"/>
  <c r="L247" i="6" s="1"/>
  <c r="L248" i="6" s="1"/>
  <c r="L249" i="6" s="1"/>
  <c r="L250" i="6" s="1"/>
  <c r="L251" i="6" s="1"/>
  <c r="L252" i="6" s="1"/>
  <c r="L253" i="6" s="1"/>
  <c r="L254" i="6" s="1"/>
  <c r="L255" i="6" s="1"/>
  <c r="L256" i="6" s="1"/>
  <c r="L257" i="6" s="1"/>
  <c r="L258" i="6" s="1"/>
  <c r="L259" i="6" s="1"/>
  <c r="L260" i="6" s="1"/>
  <c r="L261" i="6" s="1"/>
  <c r="L262" i="6" s="1"/>
  <c r="L263" i="6" s="1"/>
  <c r="L264" i="6" s="1"/>
  <c r="L265" i="6" s="1"/>
  <c r="L266" i="6" s="1"/>
  <c r="L267" i="6" s="1"/>
  <c r="L268" i="6" s="1"/>
  <c r="L269" i="6" s="1"/>
  <c r="L270" i="6" s="1"/>
  <c r="L271" i="6" s="1"/>
  <c r="L272" i="6" s="1"/>
  <c r="L273" i="6" s="1"/>
  <c r="L274" i="6" s="1"/>
  <c r="L275" i="6" s="1"/>
  <c r="L276" i="6" s="1"/>
  <c r="L277" i="6" s="1"/>
  <c r="L278" i="6" s="1"/>
  <c r="L279" i="6" s="1"/>
  <c r="L280" i="6" s="1"/>
  <c r="L281" i="6" s="1"/>
  <c r="L282" i="6" s="1"/>
  <c r="L283" i="6" s="1"/>
  <c r="L284" i="6" s="1"/>
  <c r="L285" i="6" s="1"/>
  <c r="L286" i="6" s="1"/>
  <c r="L287" i="6" s="1"/>
  <c r="L288" i="6" s="1"/>
  <c r="L289" i="6" s="1"/>
  <c r="L290" i="6" s="1"/>
  <c r="L291" i="6" s="1"/>
  <c r="L292" i="6" s="1"/>
  <c r="L293" i="6" s="1"/>
  <c r="L294" i="6" s="1"/>
  <c r="L295" i="6" s="1"/>
  <c r="L296" i="6" s="1"/>
  <c r="L297" i="6" s="1"/>
  <c r="L298" i="6" s="1"/>
  <c r="L299" i="6" s="1"/>
  <c r="L300" i="6" s="1"/>
  <c r="L301" i="6" s="1"/>
  <c r="L302" i="6" s="1"/>
  <c r="L303" i="6" s="1"/>
  <c r="L304" i="6" s="1"/>
  <c r="L305" i="6" s="1"/>
  <c r="L306" i="6" s="1"/>
  <c r="L307" i="6" s="1"/>
  <c r="L308" i="6" s="1"/>
  <c r="L309" i="6" s="1"/>
  <c r="L310" i="6" s="1"/>
  <c r="L311" i="6" s="1"/>
  <c r="L312" i="6" s="1"/>
  <c r="L313" i="6" s="1"/>
  <c r="L314" i="6" s="1"/>
  <c r="L315" i="6" s="1"/>
  <c r="L316" i="6" s="1"/>
  <c r="L317" i="6" s="1"/>
  <c r="L318" i="6" s="1"/>
  <c r="L319" i="6" s="1"/>
  <c r="L320" i="6" s="1"/>
  <c r="L321" i="6" s="1"/>
  <c r="L322" i="6" s="1"/>
  <c r="L323" i="6" s="1"/>
  <c r="L324" i="6" s="1"/>
  <c r="L325" i="6" s="1"/>
  <c r="L326" i="6" s="1"/>
  <c r="L327" i="6" s="1"/>
  <c r="L328" i="6" s="1"/>
  <c r="L329" i="6" s="1"/>
  <c r="L330" i="6" s="1"/>
  <c r="L331" i="6" s="1"/>
  <c r="L332" i="6" s="1"/>
  <c r="L333" i="6" s="1"/>
  <c r="L334" i="6" s="1"/>
  <c r="L335" i="6" s="1"/>
  <c r="L336" i="6" s="1"/>
  <c r="L337" i="6" s="1"/>
  <c r="L338" i="6" s="1"/>
  <c r="L339" i="6" s="1"/>
  <c r="L340" i="6" s="1"/>
  <c r="L341" i="6" s="1"/>
  <c r="L342" i="6" s="1"/>
  <c r="L343" i="6" s="1"/>
  <c r="L344" i="6" s="1"/>
  <c r="L345" i="6" s="1"/>
  <c r="L346" i="6" s="1"/>
  <c r="L347" i="6" s="1"/>
  <c r="L348" i="6" s="1"/>
  <c r="L349" i="6" s="1"/>
  <c r="L350" i="6" s="1"/>
  <c r="L351" i="6" s="1"/>
  <c r="L352" i="6" s="1"/>
  <c r="L353" i="6" s="1"/>
  <c r="L354" i="6" s="1"/>
  <c r="L355" i="6" s="1"/>
  <c r="L356" i="6" s="1"/>
  <c r="L357" i="6" s="1"/>
  <c r="L358" i="6" s="1"/>
  <c r="L359" i="6" s="1"/>
  <c r="L360" i="6" s="1"/>
  <c r="L361" i="6" s="1"/>
  <c r="L362" i="6" s="1"/>
  <c r="L363" i="6" s="1"/>
  <c r="L364" i="6" s="1"/>
  <c r="L365" i="6" s="1"/>
  <c r="L366" i="6" s="1"/>
  <c r="L367" i="6" s="1"/>
  <c r="L368" i="6" s="1"/>
  <c r="L369" i="6" s="1"/>
  <c r="L370" i="6" s="1"/>
  <c r="L371" i="6" s="1"/>
  <c r="L372" i="6" s="1"/>
  <c r="L373" i="6" s="1"/>
  <c r="L374" i="6" s="1"/>
  <c r="L375" i="6" s="1"/>
  <c r="L376" i="6" s="1"/>
  <c r="L377" i="6" s="1"/>
  <c r="L378" i="6" s="1"/>
  <c r="L379" i="6" s="1"/>
  <c r="L380" i="6" s="1"/>
  <c r="L381" i="6" s="1"/>
  <c r="L382" i="6" s="1"/>
  <c r="L383" i="6" s="1"/>
  <c r="L384" i="6" s="1"/>
  <c r="L385" i="6" s="1"/>
  <c r="L386" i="6" s="1"/>
  <c r="L387" i="6" s="1"/>
  <c r="L388" i="6" s="1"/>
  <c r="L389" i="6" s="1"/>
  <c r="L390" i="6" s="1"/>
  <c r="L391" i="6" s="1"/>
  <c r="L392" i="6" s="1"/>
  <c r="L393" i="6" s="1"/>
  <c r="L394" i="6" s="1"/>
  <c r="L395" i="6" s="1"/>
  <c r="L396" i="6" s="1"/>
  <c r="L397" i="6" s="1"/>
  <c r="L398" i="6" s="1"/>
  <c r="L399" i="6" s="1"/>
  <c r="L400" i="6" s="1"/>
  <c r="L401" i="6" s="1"/>
  <c r="L402" i="6" s="1"/>
  <c r="L403" i="6" s="1"/>
  <c r="L404" i="6" s="1"/>
  <c r="L405" i="6" s="1"/>
  <c r="L406" i="6" s="1"/>
  <c r="L407" i="6" s="1"/>
  <c r="L408" i="6" s="1"/>
  <c r="L409" i="6" s="1"/>
  <c r="L410" i="6" s="1"/>
  <c r="L411" i="6" s="1"/>
  <c r="L412" i="6" s="1"/>
  <c r="L413" i="6" s="1"/>
  <c r="L414" i="6" s="1"/>
  <c r="L415" i="6" s="1"/>
  <c r="L416" i="6" s="1"/>
  <c r="L417" i="6" s="1"/>
  <c r="L418" i="6" s="1"/>
  <c r="L419" i="6" s="1"/>
  <c r="L420" i="6" s="1"/>
  <c r="L421" i="6" s="1"/>
  <c r="L422" i="6" s="1"/>
  <c r="L423" i="6" s="1"/>
  <c r="L424" i="6" s="1"/>
  <c r="L425" i="6" s="1"/>
  <c r="L426" i="6" s="1"/>
  <c r="L427" i="6" s="1"/>
  <c r="L428" i="6" s="1"/>
  <c r="L429" i="6" s="1"/>
  <c r="L430" i="6" s="1"/>
  <c r="L431" i="6" s="1"/>
  <c r="L432" i="6" s="1"/>
  <c r="L433" i="6" s="1"/>
  <c r="L434" i="6" s="1"/>
  <c r="L435" i="6" s="1"/>
  <c r="L436" i="6" s="1"/>
  <c r="L437" i="6" s="1"/>
  <c r="L438" i="6" s="1"/>
  <c r="L439" i="6" s="1"/>
  <c r="L440" i="6" s="1"/>
  <c r="L441" i="6" s="1"/>
  <c r="L442" i="6" s="1"/>
  <c r="L443" i="6" s="1"/>
  <c r="L444" i="6" s="1"/>
  <c r="L445" i="6" s="1"/>
  <c r="L446" i="6" s="1"/>
  <c r="L447" i="6" s="1"/>
  <c r="L448" i="6" s="1"/>
  <c r="L449" i="6" s="1"/>
  <c r="L450" i="6" s="1"/>
  <c r="L451" i="6" s="1"/>
  <c r="L452" i="6" s="1"/>
  <c r="L453" i="6" s="1"/>
  <c r="L454" i="6" s="1"/>
  <c r="L455" i="6" s="1"/>
  <c r="L456" i="6" s="1"/>
  <c r="L457" i="6" s="1"/>
  <c r="L458" i="6" s="1"/>
  <c r="L459" i="6" s="1"/>
  <c r="L460" i="6" s="1"/>
  <c r="L461" i="6" s="1"/>
  <c r="L462" i="6" s="1"/>
  <c r="L463" i="6" s="1"/>
  <c r="L464" i="6" s="1"/>
  <c r="L465" i="6" s="1"/>
  <c r="L466" i="6" s="1"/>
  <c r="L467" i="6" s="1"/>
  <c r="L468" i="6" s="1"/>
  <c r="L469" i="6" s="1"/>
  <c r="L470" i="6" s="1"/>
  <c r="L471" i="6" s="1"/>
  <c r="L472" i="6" s="1"/>
  <c r="L473" i="6" s="1"/>
  <c r="L474" i="6" s="1"/>
  <c r="L475" i="6" s="1"/>
  <c r="L476" i="6" s="1"/>
  <c r="L477" i="6" s="1"/>
  <c r="L478" i="6" s="1"/>
  <c r="L479" i="6" s="1"/>
  <c r="L480" i="6" s="1"/>
  <c r="L481" i="6" s="1"/>
  <c r="L482" i="6" s="1"/>
  <c r="L483" i="6" s="1"/>
  <c r="L484" i="6" s="1"/>
  <c r="L485" i="6" s="1"/>
  <c r="L486" i="6" s="1"/>
  <c r="L487" i="6" s="1"/>
  <c r="L488" i="6" s="1"/>
  <c r="L489" i="6" s="1"/>
  <c r="L490" i="6" s="1"/>
  <c r="L491" i="6" s="1"/>
  <c r="L492" i="6" s="1"/>
  <c r="L493" i="6" s="1"/>
  <c r="L494" i="6" s="1"/>
  <c r="L495" i="6" s="1"/>
  <c r="L496" i="6" s="1"/>
  <c r="L497" i="6" s="1"/>
  <c r="L498" i="6" s="1"/>
  <c r="L499" i="6" s="1"/>
  <c r="L500" i="6" s="1"/>
  <c r="L501" i="6" s="1"/>
  <c r="L502" i="6" s="1"/>
  <c r="L503" i="6" s="1"/>
  <c r="L504" i="6" s="1"/>
  <c r="L505" i="6" s="1"/>
  <c r="L506" i="6" s="1"/>
  <c r="L507" i="6" s="1"/>
  <c r="L508" i="6" s="1"/>
  <c r="L509" i="6" s="1"/>
  <c r="L510" i="6" s="1"/>
  <c r="L511" i="6" s="1"/>
  <c r="L512" i="6" s="1"/>
  <c r="L513" i="6" s="1"/>
  <c r="L514" i="6" s="1"/>
  <c r="L515" i="6" s="1"/>
  <c r="L516" i="6" s="1"/>
  <c r="L517" i="6" s="1"/>
  <c r="L518" i="6" s="1"/>
  <c r="L519" i="6" s="1"/>
  <c r="L520" i="6" s="1"/>
  <c r="L521" i="6" s="1"/>
  <c r="L522" i="6" s="1"/>
  <c r="L523" i="6" s="1"/>
  <c r="L524" i="6" s="1"/>
  <c r="L525" i="6" s="1"/>
  <c r="L526" i="6" s="1"/>
  <c r="L527" i="6" s="1"/>
  <c r="L528" i="6" s="1"/>
  <c r="L529" i="6" s="1"/>
  <c r="L530" i="6" s="1"/>
  <c r="L531" i="6" s="1"/>
  <c r="L532" i="6" s="1"/>
  <c r="L533" i="6" s="1"/>
  <c r="L534" i="6" s="1"/>
  <c r="L535" i="6" s="1"/>
  <c r="L536" i="6" s="1"/>
  <c r="L537" i="6" s="1"/>
  <c r="L538" i="6" s="1"/>
  <c r="L539" i="6" s="1"/>
  <c r="L540" i="6" s="1"/>
  <c r="L541" i="6" s="1"/>
  <c r="L542" i="6" s="1"/>
  <c r="L543" i="6" s="1"/>
  <c r="L544" i="6" s="1"/>
  <c r="L545" i="6" s="1"/>
  <c r="L546" i="6" s="1"/>
  <c r="L547" i="6" s="1"/>
  <c r="L548" i="6" s="1"/>
  <c r="L549" i="6" s="1"/>
  <c r="L550" i="6" s="1"/>
  <c r="L551" i="6" s="1"/>
  <c r="L552" i="6" s="1"/>
  <c r="L553" i="6" s="1"/>
  <c r="L554" i="6" s="1"/>
  <c r="L555" i="6" s="1"/>
  <c r="L556" i="6" s="1"/>
  <c r="L557" i="6" s="1"/>
  <c r="L558" i="6" s="1"/>
  <c r="L559" i="6" s="1"/>
  <c r="L560" i="6" s="1"/>
  <c r="L561" i="6" s="1"/>
  <c r="L562" i="6" s="1"/>
  <c r="L563" i="6" s="1"/>
  <c r="L564" i="6" s="1"/>
  <c r="L565" i="6" s="1"/>
  <c r="L566" i="6" s="1"/>
  <c r="L567" i="6" s="1"/>
  <c r="L568" i="6" s="1"/>
  <c r="L569" i="6" s="1"/>
  <c r="L570" i="6" s="1"/>
  <c r="L571" i="6" s="1"/>
  <c r="L572" i="6" s="1"/>
  <c r="L573" i="6" s="1"/>
  <c r="L574" i="6" s="1"/>
  <c r="L575" i="6" s="1"/>
  <c r="L576" i="6" s="1"/>
  <c r="L577" i="6" s="1"/>
  <c r="L578" i="6" s="1"/>
  <c r="L579" i="6" s="1"/>
  <c r="L580" i="6" s="1"/>
  <c r="L581" i="6" s="1"/>
  <c r="L582" i="6" s="1"/>
  <c r="L583" i="6" s="1"/>
  <c r="L584" i="6" s="1"/>
  <c r="L585" i="6" s="1"/>
  <c r="L586" i="6" s="1"/>
  <c r="L587" i="6" s="1"/>
  <c r="L588" i="6" s="1"/>
  <c r="L589" i="6" s="1"/>
  <c r="L590" i="6" s="1"/>
  <c r="L591" i="6" s="1"/>
  <c r="L592" i="6" s="1"/>
  <c r="L593" i="6" s="1"/>
  <c r="L594" i="6" s="1"/>
  <c r="L595" i="6" s="1"/>
  <c r="L596" i="6" s="1"/>
  <c r="L597" i="6" s="1"/>
  <c r="L598" i="6" s="1"/>
  <c r="L599" i="6" s="1"/>
  <c r="L600" i="6" s="1"/>
  <c r="L601" i="6" s="1"/>
  <c r="L602" i="6" s="1"/>
  <c r="L603" i="6" s="1"/>
  <c r="L604" i="6" s="1"/>
  <c r="L605" i="6" s="1"/>
  <c r="L606" i="6" s="1"/>
  <c r="L607" i="6" s="1"/>
  <c r="L608" i="6" s="1"/>
  <c r="L609" i="6" s="1"/>
  <c r="L610" i="6" s="1"/>
  <c r="L611" i="6" s="1"/>
  <c r="L612" i="6" s="1"/>
  <c r="L613" i="6" s="1"/>
  <c r="L614" i="6" s="1"/>
  <c r="L615" i="6" s="1"/>
  <c r="L616" i="6" s="1"/>
  <c r="L617" i="6" s="1"/>
  <c r="L618" i="6" s="1"/>
  <c r="L619" i="6" s="1"/>
  <c r="L620" i="6" s="1"/>
  <c r="L621" i="6" s="1"/>
  <c r="L622" i="6" s="1"/>
  <c r="L623" i="6" s="1"/>
  <c r="L624" i="6" s="1"/>
  <c r="L625" i="6" s="1"/>
  <c r="L626" i="6" s="1"/>
  <c r="L627" i="6" s="1"/>
  <c r="L628" i="6" s="1"/>
  <c r="K33" i="8" a="1"/>
  <c r="K33" i="8" s="1"/>
  <c r="L34" i="8" s="1"/>
  <c r="H6" i="6" l="1"/>
  <c r="G6" i="6"/>
  <c r="K34" i="8" a="1"/>
  <c r="K34" i="8" s="1"/>
  <c r="L35" i="8" s="1"/>
  <c r="K35" i="8" l="1" a="1"/>
  <c r="K35" i="8" s="1"/>
  <c r="L36" i="8" s="1"/>
  <c r="K36" i="8" l="1" a="1"/>
  <c r="K36" i="8" s="1"/>
  <c r="L37" i="8" s="1"/>
  <c r="K37" i="8" l="1" a="1"/>
  <c r="K37" i="8" s="1"/>
  <c r="L38" i="8" s="1"/>
  <c r="K38" i="8" l="1" a="1"/>
  <c r="K38" i="8" s="1"/>
  <c r="L39" i="8" s="1"/>
  <c r="K39" i="8" l="1" a="1"/>
  <c r="K39" i="8" s="1"/>
  <c r="L40" i="8" s="1"/>
  <c r="K40" i="8" l="1" a="1"/>
  <c r="K40" i="8" s="1"/>
  <c r="L41" i="8" s="1"/>
  <c r="K41" i="8" l="1" a="1"/>
  <c r="K41" i="8" s="1"/>
  <c r="L42" i="8" s="1"/>
  <c r="K42" i="8" l="1" a="1"/>
  <c r="K42" i="8" s="1"/>
  <c r="L43" i="8" s="1"/>
  <c r="K43" i="8" l="1" a="1"/>
  <c r="K43" i="8" s="1"/>
  <c r="L44" i="8" s="1"/>
  <c r="K44" i="8" l="1" a="1"/>
  <c r="K44" i="8" s="1"/>
  <c r="L45" i="8" s="1"/>
  <c r="K45" i="8" l="1" a="1"/>
  <c r="K45" i="8" s="1"/>
  <c r="L46" i="8" s="1"/>
  <c r="K46" i="8" l="1" a="1"/>
  <c r="K46" i="8" s="1"/>
  <c r="L47" i="8" s="1"/>
  <c r="K47" i="8" l="1" a="1"/>
  <c r="K47" i="8" s="1"/>
  <c r="L48" i="8" s="1"/>
  <c r="K48" i="8" l="1" a="1"/>
  <c r="K48" i="8" s="1"/>
  <c r="L49" i="8" s="1"/>
  <c r="K49" i="8" l="1" a="1"/>
  <c r="K49" i="8" s="1"/>
  <c r="L50" i="8" s="1"/>
  <c r="K50" i="8" l="1" a="1"/>
  <c r="K50" i="8" s="1"/>
  <c r="L51" i="8" s="1"/>
  <c r="K51" i="8" l="1" a="1"/>
  <c r="K51" i="8" s="1"/>
  <c r="L52" i="8" s="1"/>
  <c r="K52" i="8" l="1" a="1"/>
  <c r="K52" i="8" s="1"/>
  <c r="L53" i="8" s="1"/>
  <c r="K53" i="8" l="1" a="1"/>
  <c r="K53" i="8" s="1"/>
  <c r="L54" i="8" s="1"/>
  <c r="K54" i="8" l="1" a="1"/>
  <c r="K54" i="8" s="1"/>
  <c r="L55" i="8" s="1"/>
  <c r="K55" i="8" l="1" a="1"/>
  <c r="K55" i="8" s="1"/>
  <c r="L56" i="8" s="1"/>
  <c r="K56" i="8" l="1" a="1"/>
  <c r="K56" i="8" s="1"/>
  <c r="L57" i="8" s="1"/>
  <c r="K57" i="8" l="1" a="1"/>
  <c r="K57" i="8" s="1"/>
  <c r="L58" i="8" s="1"/>
  <c r="K58" i="8" l="1" a="1"/>
  <c r="K58" i="8" s="1"/>
  <c r="L59" i="8" s="1"/>
  <c r="K59" i="8" l="1" a="1"/>
  <c r="K59" i="8" s="1"/>
  <c r="L60" i="8" s="1"/>
  <c r="K60" i="8" l="1" a="1"/>
  <c r="K60" i="8" s="1"/>
  <c r="L61" i="8" s="1"/>
  <c r="K61" i="8" l="1" a="1"/>
  <c r="K61" i="8" s="1"/>
  <c r="L62" i="8" s="1"/>
  <c r="K62" i="8" l="1" a="1"/>
  <c r="K62" i="8" s="1"/>
  <c r="L63" i="8" s="1"/>
  <c r="K63" i="8" l="1" a="1"/>
  <c r="K63" i="8" s="1"/>
  <c r="L64" i="8" s="1"/>
  <c r="K64" i="8" l="1" a="1"/>
  <c r="K64" i="8" s="1"/>
  <c r="L65" i="8" s="1"/>
  <c r="K65" i="8" l="1" a="1"/>
  <c r="K65" i="8" s="1"/>
  <c r="L66" i="8" s="1"/>
  <c r="K66" i="8" l="1" a="1"/>
  <c r="K66" i="8" s="1"/>
  <c r="L67" i="8" s="1"/>
  <c r="K67" i="8" l="1" a="1"/>
  <c r="K67" i="8" s="1"/>
  <c r="L68" i="8" s="1"/>
  <c r="K68" i="8" l="1" a="1"/>
  <c r="K68" i="8" s="1"/>
  <c r="L69" i="8" s="1"/>
  <c r="K69" i="8" l="1" a="1"/>
  <c r="K69" i="8" s="1"/>
  <c r="L70" i="8" s="1"/>
  <c r="K70" i="8" l="1" a="1"/>
  <c r="K70" i="8" s="1"/>
  <c r="L71" i="8" s="1"/>
  <c r="K71" i="8" l="1" a="1"/>
  <c r="K71" i="8" s="1"/>
  <c r="L72" i="8" s="1"/>
  <c r="K72" i="8" l="1" a="1"/>
  <c r="K72" i="8" s="1"/>
  <c r="L73" i="8" s="1"/>
  <c r="K73" i="8" l="1" a="1"/>
  <c r="K73" i="8" s="1"/>
  <c r="L74" i="8" s="1"/>
  <c r="K74" i="8" l="1" a="1"/>
  <c r="K74" i="8" s="1"/>
  <c r="L75" i="8" s="1"/>
  <c r="K75" i="8" l="1" a="1"/>
  <c r="K75" i="8" s="1"/>
  <c r="L76" i="8" s="1"/>
  <c r="K76" i="8" l="1" a="1"/>
  <c r="K76" i="8" s="1"/>
  <c r="L77" i="8" s="1"/>
  <c r="K77" i="8" l="1" a="1"/>
  <c r="K77" i="8" s="1"/>
  <c r="L78" i="8" s="1"/>
  <c r="K78" i="8" l="1" a="1"/>
  <c r="K78" i="8" s="1"/>
  <c r="L79" i="8" s="1"/>
  <c r="K79" i="8" l="1" a="1"/>
  <c r="K79" i="8" s="1"/>
  <c r="L80" i="8" s="1"/>
  <c r="K80" i="8" l="1" a="1"/>
  <c r="K80" i="8" s="1"/>
  <c r="L81" i="8" s="1"/>
  <c r="K81" i="8" l="1" a="1"/>
  <c r="K81" i="8" s="1"/>
  <c r="L82" i="8" s="1"/>
  <c r="K82" i="8" l="1" a="1"/>
  <c r="K82" i="8" s="1"/>
  <c r="L83" i="8" s="1"/>
  <c r="K83" i="8" l="1" a="1"/>
  <c r="K83" i="8" s="1"/>
  <c r="L84" i="8" s="1"/>
  <c r="K84" i="8" l="1" a="1"/>
  <c r="K84" i="8" s="1"/>
  <c r="L85" i="8" s="1"/>
  <c r="K85" i="8" l="1" a="1"/>
  <c r="K85" i="8" s="1"/>
  <c r="L86" i="8" s="1"/>
  <c r="K86" i="8" l="1" a="1"/>
  <c r="K86" i="8" s="1"/>
  <c r="L87" i="8" s="1"/>
  <c r="K87" i="8" l="1" a="1"/>
  <c r="K87" i="8" s="1"/>
  <c r="L88" i="8" s="1"/>
  <c r="K88" i="8" l="1" a="1"/>
  <c r="K88" i="8" s="1"/>
  <c r="L89" i="8" s="1"/>
  <c r="K89" i="8" l="1" a="1"/>
  <c r="K89" i="8" s="1"/>
  <c r="L90" i="8" s="1"/>
  <c r="K90" i="8" l="1" a="1"/>
  <c r="K90" i="8" s="1"/>
  <c r="L91" i="8" s="1"/>
  <c r="K91" i="8" l="1" a="1"/>
  <c r="K91" i="8" s="1"/>
  <c r="L92" i="8" s="1"/>
  <c r="K92" i="8" l="1" a="1"/>
  <c r="K92" i="8" s="1"/>
  <c r="L93" i="8" s="1"/>
  <c r="K93" i="8" l="1" a="1"/>
  <c r="K93" i="8" s="1"/>
  <c r="L94" i="8" s="1"/>
  <c r="K94" i="8" l="1" a="1"/>
  <c r="K94" i="8" s="1"/>
  <c r="L95" i="8" s="1"/>
  <c r="K95" i="8" l="1" a="1"/>
  <c r="K95" i="8" s="1"/>
  <c r="L96" i="8" s="1"/>
  <c r="K96" i="8" l="1" a="1"/>
  <c r="K96" i="8" s="1"/>
  <c r="L97" i="8" s="1"/>
  <c r="K97" i="8" l="1" a="1"/>
  <c r="K97" i="8" s="1"/>
  <c r="L98" i="8" s="1"/>
  <c r="K98" i="8" l="1" a="1"/>
  <c r="K98" i="8" s="1"/>
  <c r="L99" i="8" s="1"/>
  <c r="K99" i="8" l="1" a="1"/>
  <c r="K99" i="8" s="1"/>
  <c r="L100" i="8" s="1"/>
  <c r="K100" i="8" l="1" a="1"/>
  <c r="K100" i="8" s="1"/>
  <c r="L101" i="8" s="1"/>
  <c r="K101" i="8" l="1" a="1"/>
  <c r="K101" i="8" s="1"/>
  <c r="L102" i="8" s="1"/>
  <c r="K102" i="8" l="1" a="1"/>
  <c r="K102" i="8" s="1"/>
  <c r="L103" i="8" s="1"/>
  <c r="K103" i="8" l="1" a="1"/>
  <c r="K103" i="8" s="1"/>
  <c r="L104" i="8" s="1"/>
  <c r="K104" i="8" l="1" a="1"/>
  <c r="K104" i="8" s="1"/>
  <c r="L105" i="8" s="1"/>
  <c r="K105" i="8" l="1" a="1"/>
  <c r="K105" i="8" s="1"/>
  <c r="L106" i="8" s="1"/>
  <c r="K106" i="8" l="1" a="1"/>
  <c r="K106" i="8" s="1"/>
  <c r="L107" i="8" s="1"/>
  <c r="K107" i="8" l="1" a="1"/>
  <c r="K107" i="8" s="1"/>
  <c r="L108" i="8" s="1"/>
  <c r="K108" i="8" l="1" a="1"/>
  <c r="K108" i="8" s="1"/>
  <c r="L109" i="8" s="1"/>
  <c r="K109" i="8" l="1" a="1"/>
  <c r="K109" i="8" s="1"/>
  <c r="L110" i="8" s="1"/>
  <c r="K110" i="8" l="1" a="1"/>
  <c r="K110" i="8" s="1"/>
  <c r="L111" i="8" s="1"/>
  <c r="K111" i="8" l="1" a="1"/>
  <c r="K111" i="8" s="1"/>
  <c r="L112" i="8" s="1"/>
  <c r="K112" i="8" l="1" a="1"/>
  <c r="K112" i="8" s="1"/>
  <c r="L113" i="8" s="1"/>
  <c r="K113" i="8" l="1" a="1"/>
  <c r="K113" i="8" s="1"/>
  <c r="L114" i="8" s="1"/>
  <c r="K114" i="8" l="1" a="1"/>
  <c r="K114" i="8" s="1"/>
  <c r="L115" i="8" s="1"/>
  <c r="K115" i="8" l="1" a="1"/>
  <c r="K115" i="8" s="1"/>
  <c r="L116" i="8" s="1"/>
  <c r="K116" i="8" l="1" a="1"/>
  <c r="K116" i="8" s="1"/>
  <c r="L117" i="8" s="1"/>
  <c r="K117" i="8" l="1" a="1"/>
  <c r="K117" i="8" s="1"/>
  <c r="L118" i="8" s="1"/>
  <c r="K118" i="8" l="1" a="1"/>
  <c r="K118" i="8" s="1"/>
  <c r="L119" i="8" s="1"/>
  <c r="K119" i="8" l="1" a="1"/>
  <c r="K119" i="8" s="1"/>
  <c r="L120" i="8" s="1"/>
  <c r="K120" i="8" l="1" a="1"/>
  <c r="K120" i="8" s="1"/>
  <c r="L121" i="8" s="1"/>
  <c r="K121" i="8" l="1" a="1"/>
  <c r="K121" i="8" s="1"/>
  <c r="L122" i="8" s="1"/>
  <c r="K122" i="8" l="1" a="1"/>
  <c r="K122" i="8" s="1"/>
  <c r="L123" i="8" s="1"/>
  <c r="K123" i="8" l="1" a="1"/>
  <c r="K123" i="8" s="1"/>
  <c r="L124" i="8" s="1"/>
  <c r="K124" i="8" l="1" a="1"/>
  <c r="K124" i="8" s="1"/>
  <c r="L125" i="8" s="1"/>
  <c r="K125" i="8" l="1" a="1"/>
  <c r="K125" i="8" s="1"/>
  <c r="L126" i="8" s="1"/>
  <c r="K126" i="8" l="1" a="1"/>
  <c r="K126" i="8" s="1"/>
  <c r="L127" i="8" s="1"/>
  <c r="K127" i="8" l="1" a="1"/>
  <c r="K127" i="8" s="1"/>
  <c r="L128" i="8" s="1"/>
  <c r="K128" i="8" l="1" a="1"/>
  <c r="K128" i="8" s="1"/>
  <c r="L129" i="8" s="1"/>
  <c r="K129" i="8" l="1" a="1"/>
  <c r="K129" i="8" s="1"/>
  <c r="L130" i="8" s="1"/>
  <c r="K130" i="8" l="1" a="1"/>
  <c r="K130" i="8" s="1"/>
  <c r="L131" i="8" s="1"/>
  <c r="K131" i="8" l="1" a="1"/>
  <c r="K131" i="8" s="1"/>
  <c r="L132" i="8" s="1"/>
  <c r="K132" i="8" l="1" a="1"/>
  <c r="K132" i="8" s="1"/>
  <c r="L133" i="8" s="1"/>
  <c r="K133" i="8" l="1" a="1"/>
  <c r="K133" i="8" s="1"/>
  <c r="L134" i="8" s="1"/>
  <c r="K134" i="8" l="1" a="1"/>
  <c r="K134" i="8" s="1"/>
  <c r="L135" i="8" s="1"/>
  <c r="K135" i="8" l="1" a="1"/>
  <c r="K135" i="8" s="1"/>
  <c r="L136" i="8" s="1"/>
  <c r="K136" i="8" l="1" a="1"/>
  <c r="K136" i="8" s="1"/>
  <c r="L137" i="8" s="1"/>
  <c r="K137" i="8" l="1" a="1"/>
  <c r="K137" i="8" s="1"/>
  <c r="L138" i="8" s="1"/>
  <c r="K138" i="8" l="1" a="1"/>
  <c r="K138" i="8" s="1"/>
  <c r="L139" i="8" s="1"/>
  <c r="K139" i="8" l="1" a="1"/>
  <c r="K139" i="8" s="1"/>
  <c r="L140" i="8" s="1"/>
  <c r="K140" i="8" l="1" a="1"/>
  <c r="K140" i="8" s="1"/>
  <c r="L141" i="8" s="1"/>
  <c r="K141" i="8" l="1" a="1"/>
  <c r="K141" i="8" s="1"/>
  <c r="L142" i="8" s="1"/>
  <c r="K142" i="8" l="1" a="1"/>
  <c r="K142" i="8" s="1"/>
  <c r="L143" i="8" s="1"/>
  <c r="K143" i="8" l="1" a="1"/>
  <c r="K143" i="8" s="1"/>
  <c r="L144" i="8" s="1"/>
  <c r="K144" i="8" l="1" a="1"/>
  <c r="K144" i="8" s="1"/>
  <c r="L145" i="8" s="1"/>
  <c r="K145" i="8" l="1" a="1"/>
  <c r="K145" i="8" s="1"/>
  <c r="L146" i="8" s="1"/>
  <c r="K146" i="8" l="1" a="1"/>
  <c r="K146" i="8" s="1"/>
  <c r="L147" i="8" s="1"/>
  <c r="K147" i="8" l="1" a="1"/>
  <c r="K147" i="8" s="1"/>
  <c r="L148" i="8" s="1"/>
  <c r="K148" i="8" l="1" a="1"/>
  <c r="K148" i="8" s="1"/>
  <c r="L149" i="8" s="1"/>
  <c r="K149" i="8" l="1" a="1"/>
  <c r="K149" i="8" s="1"/>
  <c r="L150" i="8" s="1"/>
  <c r="K150" i="8" l="1" a="1"/>
  <c r="K150" i="8" s="1"/>
  <c r="L151" i="8" s="1"/>
  <c r="K151" i="8" l="1" a="1"/>
  <c r="K151" i="8" s="1"/>
  <c r="L152" i="8" s="1"/>
  <c r="K152" i="8" l="1" a="1"/>
  <c r="K152" i="8" s="1"/>
  <c r="L153" i="8" s="1"/>
  <c r="K153" i="8" l="1" a="1"/>
  <c r="K153" i="8" s="1"/>
  <c r="L154" i="8" s="1"/>
  <c r="K154" i="8" l="1" a="1"/>
  <c r="K154" i="8" s="1"/>
  <c r="L155" i="8" s="1"/>
  <c r="K155" i="8" l="1" a="1"/>
  <c r="K155" i="8" s="1"/>
  <c r="L156" i="8" s="1"/>
  <c r="K156" i="8" l="1" a="1"/>
  <c r="K156" i="8" s="1"/>
  <c r="L157" i="8" s="1"/>
  <c r="K157" i="8" l="1" a="1"/>
  <c r="K157" i="8" s="1"/>
  <c r="L158" i="8" s="1"/>
  <c r="K158" i="8" l="1" a="1"/>
  <c r="K158" i="8" s="1"/>
  <c r="L159" i="8" s="1"/>
  <c r="K159" i="8" l="1" a="1"/>
  <c r="K159" i="8" s="1"/>
  <c r="L160" i="8" s="1"/>
  <c r="K160" i="8" l="1" a="1"/>
  <c r="K160" i="8" s="1"/>
  <c r="L161" i="8" s="1"/>
  <c r="K161" i="8" l="1" a="1"/>
  <c r="K161" i="8" s="1"/>
  <c r="L162" i="8" s="1"/>
  <c r="K162" i="8" l="1" a="1"/>
  <c r="K162" i="8" s="1"/>
  <c r="L163" i="8" s="1"/>
  <c r="K163" i="8" l="1" a="1"/>
  <c r="K163" i="8" s="1"/>
  <c r="L164" i="8" s="1"/>
  <c r="K164" i="8" l="1" a="1"/>
  <c r="K164" i="8" s="1"/>
  <c r="L165" i="8" s="1"/>
  <c r="K165" i="8" l="1" a="1"/>
  <c r="K165" i="8" s="1"/>
  <c r="L166" i="8" s="1"/>
  <c r="K166" i="8" l="1" a="1"/>
  <c r="K166" i="8" s="1"/>
  <c r="L167" i="8" s="1"/>
  <c r="K167" i="8" l="1" a="1"/>
  <c r="K167" i="8" s="1"/>
  <c r="L168" i="8" s="1"/>
  <c r="K168" i="8" l="1" a="1"/>
  <c r="K168" i="8" s="1"/>
  <c r="L169" i="8" s="1"/>
  <c r="K169" i="8" l="1" a="1"/>
  <c r="K169" i="8" s="1"/>
  <c r="L170" i="8" s="1"/>
  <c r="K170" i="8" l="1" a="1"/>
  <c r="K170" i="8" s="1"/>
  <c r="L171" i="8" s="1"/>
  <c r="K171" i="8" l="1" a="1"/>
  <c r="K171" i="8" s="1"/>
  <c r="L172" i="8" s="1"/>
  <c r="K172" i="8" l="1" a="1"/>
  <c r="K172" i="8" s="1"/>
  <c r="L173" i="8" s="1"/>
  <c r="K173" i="8" l="1" a="1"/>
  <c r="K173" i="8" s="1"/>
  <c r="L174" i="8" s="1"/>
  <c r="K174" i="8" l="1" a="1"/>
  <c r="K174" i="8" s="1"/>
  <c r="L175" i="8" s="1"/>
  <c r="K175" i="8" l="1" a="1"/>
  <c r="K175" i="8" s="1"/>
  <c r="L176" i="8" s="1"/>
  <c r="K176" i="8" l="1" a="1"/>
  <c r="K176" i="8" s="1"/>
  <c r="L177" i="8" s="1"/>
  <c r="K177" i="8" l="1" a="1"/>
  <c r="K177" i="8" s="1"/>
  <c r="L178" i="8" s="1"/>
  <c r="K178" i="8" l="1" a="1"/>
  <c r="K178" i="8" s="1"/>
  <c r="L179" i="8" s="1"/>
  <c r="K179" i="8" l="1" a="1"/>
  <c r="K179" i="8" s="1"/>
  <c r="L180" i="8" s="1"/>
  <c r="K180" i="8" l="1" a="1"/>
  <c r="K180" i="8" s="1"/>
  <c r="L181" i="8" s="1"/>
  <c r="K181" i="8" l="1" a="1"/>
  <c r="K181" i="8" s="1"/>
  <c r="L182" i="8" s="1"/>
  <c r="K182" i="8" l="1" a="1"/>
  <c r="K182" i="8" s="1"/>
  <c r="L183" i="8" s="1"/>
  <c r="K183" i="8" l="1" a="1"/>
  <c r="K183" i="8" s="1"/>
  <c r="L184" i="8" s="1"/>
  <c r="K184" i="8" l="1" a="1"/>
  <c r="K184" i="8" s="1"/>
  <c r="L185" i="8" s="1"/>
  <c r="K185" i="8" l="1" a="1"/>
  <c r="K185" i="8" s="1"/>
  <c r="L186" i="8" s="1"/>
  <c r="K186" i="8" l="1" a="1"/>
  <c r="K186" i="8" s="1"/>
  <c r="L187" i="8" s="1"/>
  <c r="K187" i="8" l="1" a="1"/>
  <c r="K187" i="8" s="1"/>
  <c r="L188" i="8" s="1"/>
  <c r="K188" i="8" l="1" a="1"/>
  <c r="K188" i="8" s="1"/>
  <c r="L189" i="8" s="1"/>
  <c r="K189" i="8" l="1" a="1"/>
  <c r="K189" i="8" s="1"/>
  <c r="L190" i="8" s="1"/>
  <c r="K190" i="8" l="1" a="1"/>
  <c r="K190" i="8" s="1"/>
  <c r="L191" i="8" s="1"/>
  <c r="K191" i="8" l="1" a="1"/>
  <c r="K191" i="8" s="1"/>
  <c r="L192" i="8" s="1"/>
  <c r="K192" i="8" l="1" a="1"/>
  <c r="K192" i="8" s="1"/>
  <c r="L193" i="8" s="1"/>
  <c r="K193" i="8" l="1" a="1"/>
  <c r="K193" i="8" s="1"/>
  <c r="L194" i="8" s="1"/>
  <c r="K194" i="8" l="1" a="1"/>
  <c r="K194" i="8" s="1"/>
  <c r="L195" i="8" s="1"/>
  <c r="K195" i="8" l="1" a="1"/>
  <c r="K195" i="8" s="1"/>
  <c r="L196" i="8" s="1"/>
  <c r="K196" i="8" l="1" a="1"/>
  <c r="K196" i="8" s="1"/>
  <c r="L197" i="8" s="1"/>
  <c r="K197" i="8" l="1" a="1"/>
  <c r="K197" i="8" s="1"/>
  <c r="L198" i="8" s="1"/>
  <c r="K198" i="8" l="1" a="1"/>
  <c r="K198" i="8" s="1"/>
  <c r="L199" i="8" s="1"/>
  <c r="K199" i="8" l="1" a="1"/>
  <c r="K199" i="8" s="1"/>
  <c r="L200" i="8" s="1"/>
  <c r="K200" i="8" l="1" a="1"/>
  <c r="K200" i="8" s="1"/>
  <c r="L201" i="8" s="1"/>
  <c r="K201" i="8" l="1" a="1"/>
  <c r="K201" i="8" s="1"/>
  <c r="L202" i="8" s="1"/>
  <c r="K202" i="8" l="1" a="1"/>
  <c r="K202" i="8" s="1"/>
  <c r="L203" i="8" s="1"/>
  <c r="K203" i="8" l="1" a="1"/>
  <c r="K203" i="8" s="1"/>
  <c r="L204" i="8" s="1"/>
  <c r="K204" i="8" l="1" a="1"/>
  <c r="K204" i="8" s="1"/>
  <c r="L205" i="8" s="1"/>
  <c r="K205" i="8" l="1" a="1"/>
  <c r="K205" i="8" s="1"/>
  <c r="L206" i="8" s="1"/>
  <c r="K206" i="8" l="1" a="1"/>
  <c r="K206" i="8" s="1"/>
  <c r="L207" i="8" s="1"/>
  <c r="K207" i="8" l="1" a="1"/>
  <c r="K207" i="8" s="1"/>
  <c r="L208" i="8" s="1"/>
  <c r="K208" i="8" l="1" a="1"/>
  <c r="K208" i="8" s="1"/>
  <c r="L209" i="8" s="1"/>
  <c r="K209" i="8" l="1" a="1"/>
  <c r="K209" i="8" s="1"/>
  <c r="L210" i="8" s="1"/>
  <c r="K210" i="8" l="1" a="1"/>
  <c r="K210" i="8" s="1"/>
  <c r="L211" i="8" s="1"/>
  <c r="K211" i="8" l="1" a="1"/>
  <c r="K211" i="8" s="1"/>
  <c r="L212" i="8" s="1"/>
  <c r="K212" i="8" l="1" a="1"/>
  <c r="K212" i="8" s="1"/>
  <c r="L213" i="8" s="1"/>
  <c r="K213" i="8" l="1" a="1"/>
  <c r="K213" i="8" s="1"/>
  <c r="L214" i="8" s="1"/>
  <c r="K214" i="8" l="1" a="1"/>
  <c r="K214" i="8" s="1"/>
  <c r="L215" i="8" s="1"/>
  <c r="K215" i="8" l="1" a="1"/>
  <c r="K215" i="8" s="1"/>
  <c r="L216" i="8" s="1"/>
  <c r="K216" i="8" l="1" a="1"/>
  <c r="K216" i="8" s="1"/>
  <c r="L217" i="8" s="1"/>
  <c r="K217" i="8" l="1" a="1"/>
  <c r="K217" i="8" s="1"/>
  <c r="L218" i="8" s="1"/>
  <c r="K218" i="8" l="1" a="1"/>
  <c r="K218" i="8" s="1"/>
  <c r="L219" i="8" s="1"/>
  <c r="K219" i="8" l="1" a="1"/>
  <c r="K219" i="8" s="1"/>
  <c r="L220" i="8" s="1"/>
  <c r="K220" i="8" l="1" a="1"/>
  <c r="K220" i="8" s="1"/>
  <c r="L221" i="8" s="1"/>
  <c r="K221" i="8" l="1" a="1"/>
  <c r="K221" i="8" s="1"/>
  <c r="L222" i="8" s="1"/>
  <c r="K222" i="8" l="1" a="1"/>
  <c r="K222" i="8" s="1"/>
  <c r="L223" i="8" s="1"/>
  <c r="K223" i="8" l="1" a="1"/>
  <c r="K223" i="8" s="1"/>
  <c r="L224" i="8" s="1"/>
  <c r="K224" i="8" l="1" a="1"/>
  <c r="K224" i="8" s="1"/>
  <c r="L225" i="8" s="1"/>
  <c r="K225" i="8" l="1" a="1"/>
  <c r="K225" i="8" s="1"/>
  <c r="L226" i="8" s="1"/>
  <c r="K226" i="8" l="1" a="1"/>
  <c r="K226" i="8" s="1"/>
  <c r="L227" i="8" s="1"/>
  <c r="K227" i="8" l="1" a="1"/>
  <c r="K227" i="8" s="1"/>
  <c r="L228" i="8" s="1"/>
  <c r="K228" i="8" l="1" a="1"/>
  <c r="K228" i="8" s="1"/>
  <c r="L229" i="8" s="1"/>
  <c r="K229" i="8" l="1" a="1"/>
  <c r="K229" i="8" s="1"/>
  <c r="L230" i="8" s="1"/>
  <c r="K230" i="8" l="1" a="1"/>
  <c r="K230" i="8" s="1"/>
  <c r="L231" i="8" s="1"/>
  <c r="K231" i="8" l="1" a="1"/>
  <c r="K231" i="8" s="1"/>
  <c r="L232" i="8" s="1"/>
  <c r="K232" i="8" l="1" a="1"/>
  <c r="K232" i="8" s="1"/>
  <c r="L233" i="8" s="1"/>
  <c r="K233" i="8" l="1" a="1"/>
  <c r="K233" i="8" s="1"/>
  <c r="L234" i="8" s="1"/>
  <c r="K234" i="8" l="1" a="1"/>
  <c r="K234" i="8" s="1"/>
  <c r="L235" i="8" s="1"/>
  <c r="K235" i="8" l="1" a="1"/>
  <c r="K235" i="8" s="1"/>
  <c r="L236" i="8" s="1"/>
  <c r="K236" i="8" l="1" a="1"/>
  <c r="K236" i="8" s="1"/>
  <c r="L237" i="8" s="1"/>
  <c r="K237" i="8" l="1" a="1"/>
  <c r="K237" i="8" s="1"/>
  <c r="L238" i="8" s="1"/>
  <c r="K238" i="8" l="1" a="1"/>
  <c r="K238" i="8" s="1"/>
  <c r="L239" i="8" s="1"/>
  <c r="K239" i="8" l="1" a="1"/>
  <c r="K239" i="8" s="1"/>
  <c r="L240" i="8" s="1"/>
  <c r="K240" i="8" l="1" a="1"/>
  <c r="K240" i="8" s="1"/>
  <c r="L241" i="8" s="1"/>
  <c r="K241" i="8" l="1" a="1"/>
  <c r="K241" i="8" s="1"/>
  <c r="L242" i="8" s="1"/>
  <c r="K242" i="8" l="1" a="1"/>
  <c r="K242" i="8" s="1"/>
  <c r="L243" i="8" s="1"/>
  <c r="K243" i="8" l="1" a="1"/>
  <c r="K243" i="8" s="1"/>
  <c r="L244" i="8" s="1"/>
  <c r="K244" i="8" l="1" a="1"/>
  <c r="K244" i="8" s="1"/>
  <c r="L245" i="8" s="1"/>
  <c r="K245" i="8" l="1" a="1"/>
  <c r="K245" i="8" s="1"/>
  <c r="L246" i="8" s="1"/>
  <c r="K246" i="8" l="1" a="1"/>
  <c r="K246" i="8" s="1"/>
  <c r="L247" i="8" s="1"/>
  <c r="K247" i="8" l="1" a="1"/>
  <c r="K247" i="8" s="1"/>
  <c r="L248" i="8" s="1"/>
  <c r="K248" i="8" l="1" a="1"/>
  <c r="K248" i="8" s="1"/>
  <c r="L249" i="8" s="1"/>
  <c r="K249" i="8" l="1" a="1"/>
  <c r="K249" i="8" s="1"/>
  <c r="L250" i="8" s="1"/>
  <c r="K250" i="8" l="1" a="1"/>
  <c r="K250" i="8" s="1"/>
  <c r="L251" i="8" s="1"/>
  <c r="K251" i="8" l="1" a="1"/>
  <c r="K251" i="8" s="1"/>
  <c r="L252" i="8" s="1"/>
  <c r="K252" i="8" l="1" a="1"/>
  <c r="K252" i="8" s="1"/>
  <c r="L253" i="8" s="1"/>
  <c r="K253" i="8" l="1" a="1"/>
  <c r="K253" i="8" s="1"/>
  <c r="L254" i="8" s="1"/>
  <c r="K254" i="8" l="1" a="1"/>
  <c r="K254" i="8" s="1"/>
  <c r="L255" i="8" s="1"/>
  <c r="K255" i="8" l="1" a="1"/>
  <c r="K255" i="8" s="1"/>
  <c r="L256" i="8" s="1"/>
  <c r="K256" i="8" l="1" a="1"/>
  <c r="K256" i="8" s="1"/>
  <c r="L257" i="8" s="1"/>
  <c r="K257" i="8" l="1" a="1"/>
  <c r="K257" i="8" s="1"/>
  <c r="L258" i="8" s="1"/>
  <c r="K258" i="8" l="1" a="1"/>
  <c r="K258" i="8" s="1"/>
  <c r="L259" i="8" s="1"/>
  <c r="K259" i="8" l="1" a="1"/>
  <c r="K259" i="8" s="1"/>
  <c r="L260" i="8" s="1"/>
  <c r="K260" i="8" l="1" a="1"/>
  <c r="K260" i="8" s="1"/>
  <c r="L261" i="8" s="1"/>
  <c r="K261" i="8" l="1" a="1"/>
  <c r="K261" i="8" s="1"/>
  <c r="L262" i="8" s="1"/>
  <c r="K262" i="8" l="1" a="1"/>
  <c r="K262" i="8" s="1"/>
  <c r="L263" i="8" s="1"/>
  <c r="K263" i="8" l="1" a="1"/>
  <c r="K263" i="8" s="1"/>
  <c r="L264" i="8" s="1"/>
  <c r="K264" i="8" l="1" a="1"/>
  <c r="K264" i="8" s="1"/>
  <c r="L265" i="8" s="1"/>
  <c r="K265" i="8" l="1" a="1"/>
  <c r="K265" i="8" s="1"/>
  <c r="L266" i="8" s="1"/>
  <c r="K266" i="8" l="1" a="1"/>
  <c r="K266" i="8" s="1"/>
  <c r="L267" i="8" s="1"/>
  <c r="K267" i="8" l="1" a="1"/>
  <c r="K267" i="8" s="1"/>
  <c r="L268" i="8" s="1"/>
  <c r="K268" i="8" l="1" a="1"/>
  <c r="K268" i="8" s="1"/>
  <c r="L269" i="8" s="1"/>
  <c r="K269" i="8" l="1" a="1"/>
  <c r="K269" i="8" s="1"/>
  <c r="L270" i="8" s="1"/>
  <c r="K270" i="8" l="1" a="1"/>
  <c r="K270" i="8" s="1"/>
  <c r="L271" i="8" s="1"/>
  <c r="K271" i="8" l="1" a="1"/>
  <c r="K271" i="8" s="1"/>
  <c r="L272" i="8" s="1"/>
  <c r="K272" i="8" l="1" a="1"/>
  <c r="K272" i="8" s="1"/>
  <c r="L273" i="8" s="1"/>
  <c r="K273" i="8" l="1" a="1"/>
  <c r="K273" i="8" s="1"/>
  <c r="L274" i="8" s="1"/>
  <c r="K274" i="8" l="1" a="1"/>
  <c r="K274" i="8" s="1"/>
  <c r="L275" i="8" s="1"/>
  <c r="K275" i="8" l="1" a="1"/>
  <c r="K275" i="8" s="1"/>
  <c r="L276" i="8" s="1"/>
  <c r="K276" i="8" l="1" a="1"/>
  <c r="K276" i="8" s="1"/>
  <c r="L277" i="8" s="1"/>
  <c r="K277" i="8" l="1" a="1"/>
  <c r="K277" i="8" s="1"/>
  <c r="L278" i="8" s="1"/>
  <c r="K278" i="8" l="1" a="1"/>
  <c r="K278" i="8" s="1"/>
  <c r="L279" i="8" s="1"/>
  <c r="K279" i="8" l="1" a="1"/>
  <c r="K279" i="8" s="1"/>
  <c r="L280" i="8" s="1"/>
  <c r="K280" i="8" l="1" a="1"/>
  <c r="K280" i="8" s="1"/>
  <c r="L281" i="8" s="1"/>
  <c r="K281" i="8" l="1" a="1"/>
  <c r="K281" i="8" s="1"/>
  <c r="L282" i="8" s="1"/>
  <c r="K282" i="8" l="1" a="1"/>
  <c r="K282" i="8" s="1"/>
  <c r="L283" i="8" s="1"/>
  <c r="K283" i="8" l="1" a="1"/>
  <c r="K283" i="8" s="1"/>
  <c r="L284" i="8" s="1"/>
  <c r="K284" i="8" l="1" a="1"/>
  <c r="K284" i="8" s="1"/>
  <c r="L285" i="8" s="1"/>
  <c r="K285" i="8" l="1" a="1"/>
  <c r="K285" i="8" s="1"/>
  <c r="L286" i="8" s="1"/>
  <c r="K286" i="8" l="1" a="1"/>
  <c r="K286" i="8" s="1"/>
  <c r="L287" i="8" s="1"/>
  <c r="K287" i="8" l="1" a="1"/>
  <c r="K287" i="8" s="1"/>
  <c r="L288" i="8" s="1"/>
  <c r="K288" i="8" l="1" a="1"/>
  <c r="K288" i="8" s="1"/>
  <c r="L289" i="8" s="1"/>
  <c r="K289" i="8" l="1" a="1"/>
  <c r="K289" i="8" s="1"/>
  <c r="L290" i="8" s="1"/>
  <c r="K290" i="8" l="1" a="1"/>
  <c r="K290" i="8" s="1"/>
  <c r="L291" i="8" s="1"/>
  <c r="K291" i="8" l="1" a="1"/>
  <c r="K291" i="8" s="1"/>
  <c r="L292" i="8" s="1"/>
  <c r="K292" i="8" l="1" a="1"/>
  <c r="K292" i="8" s="1"/>
  <c r="L293" i="8" s="1"/>
  <c r="K293" i="8" l="1" a="1"/>
  <c r="K293" i="8" s="1"/>
  <c r="L294" i="8" s="1"/>
  <c r="K294" i="8" l="1" a="1"/>
  <c r="K294" i="8" s="1"/>
  <c r="L295" i="8" s="1"/>
  <c r="K295" i="8" l="1" a="1"/>
  <c r="K295" i="8" s="1"/>
  <c r="L296" i="8" s="1"/>
  <c r="K296" i="8" l="1" a="1"/>
  <c r="K296" i="8" s="1"/>
  <c r="L297" i="8" s="1"/>
  <c r="K297" i="8" l="1" a="1"/>
  <c r="K297" i="8" s="1"/>
  <c r="L298" i="8" s="1"/>
  <c r="K298" i="8" l="1" a="1"/>
  <c r="K298" i="8" s="1"/>
  <c r="L299" i="8" s="1"/>
  <c r="K299" i="8" l="1" a="1"/>
  <c r="K299" i="8" s="1"/>
  <c r="L300" i="8" s="1"/>
  <c r="K300" i="8" l="1" a="1"/>
  <c r="K300" i="8" s="1"/>
  <c r="L301" i="8" s="1"/>
  <c r="K301" i="8" l="1" a="1"/>
  <c r="K301" i="8" s="1"/>
  <c r="L302" i="8" s="1"/>
  <c r="K302" i="8" l="1" a="1"/>
  <c r="K302" i="8" s="1"/>
  <c r="L303" i="8" s="1"/>
  <c r="K303" i="8" l="1" a="1"/>
  <c r="K303" i="8" s="1"/>
  <c r="L304" i="8" s="1"/>
  <c r="K304" i="8" l="1" a="1"/>
  <c r="K304" i="8" s="1"/>
  <c r="L305" i="8" s="1"/>
  <c r="K305" i="8" l="1" a="1"/>
  <c r="K305" i="8" s="1"/>
  <c r="L306" i="8" s="1"/>
  <c r="K306" i="8" l="1" a="1"/>
  <c r="K306" i="8" s="1"/>
  <c r="L307" i="8" s="1"/>
  <c r="K307" i="8" l="1" a="1"/>
  <c r="K307" i="8" s="1"/>
  <c r="L308" i="8" s="1"/>
  <c r="K308" i="8" l="1" a="1"/>
  <c r="K308" i="8" s="1"/>
  <c r="L309" i="8" s="1"/>
  <c r="K309" i="8" l="1" a="1"/>
  <c r="K309" i="8" s="1"/>
  <c r="L310" i="8" s="1"/>
  <c r="K310" i="8" l="1" a="1"/>
  <c r="K310" i="8" s="1"/>
  <c r="L311" i="8" s="1"/>
  <c r="K311" i="8" l="1" a="1"/>
  <c r="K311" i="8" s="1"/>
  <c r="L312" i="8" s="1"/>
  <c r="K312" i="8" l="1" a="1"/>
  <c r="K312" i="8" s="1"/>
  <c r="L313" i="8" s="1"/>
  <c r="K313" i="8" l="1" a="1"/>
  <c r="K313" i="8" s="1"/>
  <c r="L314" i="8" s="1"/>
  <c r="K314" i="8" l="1" a="1"/>
  <c r="K314" i="8" s="1"/>
  <c r="L315" i="8" s="1"/>
  <c r="K315" i="8" l="1" a="1"/>
  <c r="K315" i="8" s="1"/>
  <c r="L316" i="8" s="1"/>
  <c r="K316" i="8" l="1" a="1"/>
  <c r="K316" i="8" s="1"/>
  <c r="L317" i="8" s="1"/>
  <c r="K317" i="8" l="1" a="1"/>
  <c r="K317" i="8" s="1"/>
  <c r="L318" i="8" s="1"/>
  <c r="K318" i="8" l="1" a="1"/>
  <c r="K318" i="8" s="1"/>
  <c r="L319" i="8" s="1"/>
  <c r="K319" i="8" l="1" a="1"/>
  <c r="K319" i="8" s="1"/>
  <c r="L320" i="8" s="1"/>
  <c r="K320" i="8" l="1" a="1"/>
  <c r="K320" i="8" s="1"/>
  <c r="L321" i="8" s="1"/>
  <c r="K321" i="8" l="1" a="1"/>
  <c r="K321" i="8" s="1"/>
  <c r="L322" i="8" s="1"/>
  <c r="K322" i="8" l="1" a="1"/>
  <c r="K322" i="8" s="1"/>
  <c r="L323" i="8" s="1"/>
  <c r="K323" i="8" l="1" a="1"/>
  <c r="K323" i="8" s="1"/>
  <c r="L324" i="8" s="1"/>
  <c r="K324" i="8" l="1" a="1"/>
  <c r="K324" i="8" s="1"/>
  <c r="L325" i="8" s="1"/>
  <c r="K325" i="8" l="1" a="1"/>
  <c r="K325" i="8" s="1"/>
  <c r="L326" i="8" s="1"/>
  <c r="K326" i="8" l="1" a="1"/>
  <c r="K326" i="8" s="1"/>
  <c r="L327" i="8" s="1"/>
  <c r="K327" i="8" l="1" a="1"/>
  <c r="K327" i="8" s="1"/>
  <c r="L328" i="8" s="1"/>
  <c r="K328" i="8" l="1" a="1"/>
  <c r="K328" i="8" s="1"/>
  <c r="L329" i="8" s="1"/>
  <c r="K329" i="8" l="1" a="1"/>
  <c r="K329" i="8" s="1"/>
  <c r="L330" i="8" s="1"/>
  <c r="K330" i="8" l="1" a="1"/>
  <c r="K330" i="8" s="1"/>
  <c r="L331" i="8" s="1"/>
  <c r="K331" i="8" l="1" a="1"/>
  <c r="K331" i="8" s="1"/>
  <c r="L332" i="8" s="1"/>
  <c r="K332" i="8" l="1" a="1"/>
  <c r="K332" i="8" s="1"/>
  <c r="L333" i="8" s="1"/>
  <c r="K333" i="8" l="1" a="1"/>
  <c r="K333" i="8" s="1"/>
  <c r="L334" i="8" s="1"/>
  <c r="K334" i="8" l="1" a="1"/>
  <c r="K334" i="8" s="1"/>
  <c r="L335" i="8" s="1"/>
  <c r="K335" i="8" l="1" a="1"/>
  <c r="K335" i="8" s="1"/>
  <c r="L336" i="8" s="1"/>
  <c r="K336" i="8" l="1" a="1"/>
  <c r="K336" i="8" s="1"/>
  <c r="L337" i="8" s="1"/>
  <c r="K337" i="8" l="1" a="1"/>
  <c r="K337" i="8" s="1"/>
  <c r="L338" i="8" s="1"/>
  <c r="K338" i="8" l="1" a="1"/>
  <c r="K338" i="8" s="1"/>
  <c r="L339" i="8" s="1"/>
  <c r="K339" i="8" l="1" a="1"/>
  <c r="K339" i="8" s="1"/>
  <c r="L340" i="8" s="1"/>
  <c r="K340" i="8" l="1" a="1"/>
  <c r="K340" i="8" s="1"/>
  <c r="L341" i="8" s="1"/>
  <c r="K341" i="8" l="1" a="1"/>
  <c r="K341" i="8" s="1"/>
  <c r="L342" i="8" s="1"/>
  <c r="K342" i="8" l="1" a="1"/>
  <c r="K342" i="8" s="1"/>
  <c r="L343" i="8" s="1"/>
  <c r="K343" i="8" l="1" a="1"/>
  <c r="K343" i="8" s="1"/>
  <c r="L344" i="8" s="1"/>
  <c r="K344" i="8" l="1" a="1"/>
  <c r="K344" i="8" s="1"/>
  <c r="L345" i="8" s="1"/>
  <c r="K345" i="8" l="1" a="1"/>
  <c r="K345" i="8" s="1"/>
  <c r="L346" i="8" s="1"/>
  <c r="K346" i="8" l="1" a="1"/>
  <c r="K346" i="8" s="1"/>
  <c r="L347" i="8" s="1"/>
  <c r="K347" i="8" l="1" a="1"/>
  <c r="K347" i="8" s="1"/>
  <c r="L348" i="8" s="1"/>
  <c r="K348" i="8" l="1" a="1"/>
  <c r="K348" i="8" s="1"/>
  <c r="L349" i="8" s="1"/>
  <c r="K349" i="8" l="1" a="1"/>
  <c r="K349" i="8" s="1"/>
  <c r="L350" i="8" s="1"/>
  <c r="K350" i="8" l="1" a="1"/>
  <c r="K350" i="8" s="1"/>
  <c r="L351" i="8" s="1"/>
  <c r="K351" i="8" l="1" a="1"/>
  <c r="K351" i="8" s="1"/>
  <c r="L352" i="8" s="1"/>
  <c r="K352" i="8" l="1" a="1"/>
  <c r="K352" i="8" s="1"/>
  <c r="L353" i="8" s="1"/>
  <c r="K353" i="8" l="1" a="1"/>
  <c r="K353" i="8" s="1"/>
  <c r="L354" i="8" s="1"/>
  <c r="K354" i="8" l="1" a="1"/>
  <c r="K354" i="8" s="1"/>
  <c r="L355" i="8" s="1"/>
  <c r="K355" i="8" l="1" a="1"/>
  <c r="K355" i="8" s="1"/>
  <c r="L356" i="8" s="1"/>
  <c r="K356" i="8" l="1" a="1"/>
  <c r="K356" i="8" s="1"/>
  <c r="L357" i="8" s="1"/>
  <c r="K357" i="8" l="1" a="1"/>
  <c r="K357" i="8" s="1"/>
  <c r="L358" i="8" s="1"/>
  <c r="K358" i="8" l="1" a="1"/>
  <c r="K358" i="8" s="1"/>
  <c r="L359" i="8" s="1"/>
  <c r="K359" i="8" l="1" a="1"/>
  <c r="K359" i="8" s="1"/>
  <c r="L360" i="8" s="1"/>
  <c r="K360" i="8" l="1" a="1"/>
  <c r="K360" i="8" s="1"/>
  <c r="L361" i="8" s="1"/>
  <c r="K361" i="8" l="1" a="1"/>
  <c r="K361" i="8" s="1"/>
  <c r="L362" i="8" s="1"/>
  <c r="K362" i="8" l="1" a="1"/>
  <c r="K362" i="8" s="1"/>
  <c r="L363" i="8" s="1"/>
  <c r="K363" i="8" l="1" a="1"/>
  <c r="K363" i="8" s="1"/>
  <c r="L364" i="8" s="1"/>
  <c r="K364" i="8" l="1" a="1"/>
  <c r="K364" i="8" s="1"/>
  <c r="L365" i="8" s="1"/>
  <c r="K365" i="8" l="1" a="1"/>
  <c r="K365" i="8" s="1"/>
  <c r="L366" i="8" s="1"/>
  <c r="K366" i="8" l="1" a="1"/>
  <c r="K366" i="8" s="1"/>
  <c r="L367" i="8" s="1"/>
  <c r="K367" i="8" l="1" a="1"/>
  <c r="K367" i="8" s="1"/>
  <c r="L368" i="8" s="1"/>
  <c r="K368" i="8" l="1" a="1"/>
  <c r="K368" i="8" s="1"/>
  <c r="L369" i="8" s="1"/>
  <c r="K369" i="8" l="1" a="1"/>
  <c r="K369" i="8" s="1"/>
  <c r="L370" i="8" s="1"/>
  <c r="K370" i="8" l="1" a="1"/>
  <c r="K370" i="8" s="1"/>
  <c r="L371" i="8" s="1"/>
  <c r="K371" i="8" l="1" a="1"/>
  <c r="K371" i="8" s="1"/>
  <c r="L372" i="8" s="1"/>
  <c r="K372" i="8" l="1" a="1"/>
  <c r="K372" i="8" s="1"/>
  <c r="L373" i="8" s="1"/>
  <c r="K373" i="8" l="1" a="1"/>
  <c r="K373" i="8" s="1"/>
  <c r="L374" i="8" s="1"/>
  <c r="K374" i="8" l="1" a="1"/>
  <c r="K374" i="8" s="1"/>
  <c r="L375" i="8" s="1"/>
  <c r="K375" i="8" l="1" a="1"/>
  <c r="K375" i="8" s="1"/>
  <c r="L376" i="8" s="1"/>
  <c r="K376" i="8" l="1" a="1"/>
  <c r="K376" i="8" s="1"/>
  <c r="L377" i="8" s="1"/>
  <c r="K377" i="8" l="1" a="1"/>
  <c r="K377" i="8" s="1"/>
  <c r="L378" i="8" s="1"/>
  <c r="K378" i="8" l="1" a="1"/>
  <c r="K378" i="8" s="1"/>
  <c r="L379" i="8" s="1"/>
  <c r="K379" i="8" l="1" a="1"/>
  <c r="K379" i="8" s="1"/>
  <c r="L380" i="8" s="1"/>
  <c r="K380" i="8" l="1" a="1"/>
  <c r="K380" i="8" s="1"/>
  <c r="L381" i="8" s="1"/>
  <c r="K381" i="8" l="1" a="1"/>
  <c r="K381" i="8" s="1"/>
  <c r="L382" i="8" s="1"/>
  <c r="K382" i="8" l="1" a="1"/>
  <c r="K382" i="8" s="1"/>
  <c r="L383" i="8" s="1"/>
  <c r="K383" i="8" l="1" a="1"/>
  <c r="K383" i="8" s="1"/>
  <c r="L384" i="8" s="1"/>
  <c r="K384" i="8" l="1" a="1"/>
  <c r="K384" i="8" s="1"/>
  <c r="L385" i="8" s="1"/>
  <c r="K385" i="8" l="1" a="1"/>
  <c r="K385" i="8" s="1"/>
  <c r="L386" i="8" s="1"/>
  <c r="K386" i="8" l="1" a="1"/>
  <c r="K386" i="8" s="1"/>
  <c r="L387" i="8" s="1"/>
  <c r="K387" i="8" l="1" a="1"/>
  <c r="K387" i="8" s="1"/>
  <c r="L388" i="8" s="1"/>
  <c r="K388" i="8" l="1" a="1"/>
  <c r="K388" i="8" s="1"/>
  <c r="L389" i="8" s="1"/>
  <c r="K389" i="8" l="1" a="1"/>
  <c r="K389" i="8" s="1"/>
  <c r="L390" i="8" s="1"/>
  <c r="K390" i="8" l="1" a="1"/>
  <c r="K390" i="8" s="1"/>
  <c r="L391" i="8" s="1"/>
  <c r="K391" i="8" l="1" a="1"/>
  <c r="K391" i="8" s="1"/>
  <c r="L392" i="8" s="1"/>
  <c r="K392" i="8" l="1" a="1"/>
  <c r="K392" i="8" s="1"/>
  <c r="L393" i="8" s="1"/>
  <c r="K393" i="8" l="1" a="1"/>
  <c r="K393" i="8" s="1"/>
  <c r="L394" i="8" s="1"/>
  <c r="K394" i="8" l="1" a="1"/>
  <c r="K394" i="8" s="1"/>
  <c r="L395" i="8" s="1"/>
  <c r="K395" i="8" l="1" a="1"/>
  <c r="K395" i="8" s="1"/>
  <c r="L396" i="8" s="1"/>
  <c r="K396" i="8" l="1" a="1"/>
  <c r="K396" i="8" s="1"/>
  <c r="L397" i="8" s="1"/>
  <c r="K397" i="8" l="1" a="1"/>
  <c r="K397" i="8" s="1"/>
  <c r="L398" i="8" s="1"/>
  <c r="K398" i="8" l="1" a="1"/>
  <c r="K398" i="8" s="1"/>
  <c r="L399" i="8" s="1"/>
  <c r="K399" i="8" l="1" a="1"/>
  <c r="K399" i="8" s="1"/>
  <c r="L400" i="8" s="1"/>
  <c r="K400" i="8" l="1" a="1"/>
  <c r="K400" i="8" s="1"/>
  <c r="L401" i="8" s="1"/>
  <c r="K401" i="8" l="1" a="1"/>
  <c r="K401" i="8" s="1"/>
  <c r="L402" i="8" s="1"/>
  <c r="K402" i="8" l="1" a="1"/>
  <c r="K402" i="8" s="1"/>
  <c r="L403" i="8" s="1"/>
  <c r="K403" i="8" l="1" a="1"/>
  <c r="K403" i="8" s="1"/>
  <c r="L404" i="8" s="1"/>
  <c r="K404" i="8" l="1" a="1"/>
  <c r="K404" i="8" s="1"/>
  <c r="L405" i="8" s="1"/>
  <c r="K405" i="8" l="1" a="1"/>
  <c r="K405" i="8" s="1"/>
  <c r="L406" i="8" s="1"/>
  <c r="K406" i="8" l="1" a="1"/>
  <c r="K406" i="8" s="1"/>
  <c r="L407" i="8" s="1"/>
  <c r="K407" i="8" l="1" a="1"/>
  <c r="K407" i="8" s="1"/>
  <c r="L408" i="8" s="1"/>
  <c r="K408" i="8" l="1" a="1"/>
  <c r="K408" i="8" s="1"/>
  <c r="L409" i="8" s="1"/>
  <c r="K409" i="8" l="1" a="1"/>
  <c r="K409" i="8" s="1"/>
  <c r="L410" i="8" s="1"/>
  <c r="K410" i="8" l="1" a="1"/>
  <c r="K410" i="8" s="1"/>
  <c r="L411" i="8" s="1"/>
  <c r="K411" i="8" l="1" a="1"/>
  <c r="K411" i="8" s="1"/>
  <c r="L412" i="8" s="1"/>
  <c r="K412" i="8" l="1" a="1"/>
  <c r="K412" i="8" s="1"/>
  <c r="L413" i="8" s="1"/>
  <c r="K413" i="8" l="1" a="1"/>
  <c r="K413" i="8" s="1"/>
  <c r="L414" i="8" s="1"/>
  <c r="K414" i="8" l="1" a="1"/>
  <c r="K414" i="8" s="1"/>
  <c r="L415" i="8" s="1"/>
  <c r="K415" i="8" l="1" a="1"/>
  <c r="K415" i="8" s="1"/>
  <c r="L416" i="8" s="1"/>
  <c r="K416" i="8" l="1" a="1"/>
  <c r="K416" i="8" s="1"/>
  <c r="L417" i="8" s="1"/>
  <c r="K417" i="8" l="1" a="1"/>
  <c r="K417" i="8" s="1"/>
  <c r="L418" i="8" s="1"/>
  <c r="K418" i="8" l="1" a="1"/>
  <c r="K418" i="8" s="1"/>
  <c r="L419" i="8" s="1"/>
  <c r="K419" i="8" l="1" a="1"/>
  <c r="K419" i="8" s="1"/>
  <c r="L420" i="8" s="1"/>
  <c r="K420" i="8" l="1" a="1"/>
  <c r="K420" i="8" s="1"/>
  <c r="L421" i="8" s="1"/>
  <c r="K421" i="8" l="1" a="1"/>
  <c r="K421" i="8" s="1"/>
  <c r="L422" i="8" s="1"/>
  <c r="K422" i="8" l="1" a="1"/>
  <c r="K422" i="8" s="1"/>
  <c r="L423" i="8" s="1"/>
  <c r="K423" i="8" l="1" a="1"/>
  <c r="K423" i="8" s="1"/>
  <c r="L424" i="8" s="1"/>
  <c r="K424" i="8" l="1" a="1"/>
  <c r="K424" i="8" s="1"/>
  <c r="L425" i="8" s="1"/>
  <c r="K425" i="8" l="1" a="1"/>
  <c r="K425" i="8" s="1"/>
  <c r="L426" i="8" s="1"/>
  <c r="K426" i="8" l="1" a="1"/>
  <c r="K426" i="8" s="1"/>
  <c r="L427" i="8" s="1"/>
  <c r="K427" i="8" l="1" a="1"/>
  <c r="K427" i="8" s="1"/>
  <c r="L428" i="8" s="1"/>
  <c r="K428" i="8" l="1" a="1"/>
  <c r="K428" i="8" s="1"/>
  <c r="L429" i="8" s="1"/>
  <c r="K429" i="8" l="1" a="1"/>
  <c r="K429" i="8" s="1"/>
  <c r="L430" i="8" s="1"/>
  <c r="K430" i="8" l="1" a="1"/>
  <c r="K430" i="8" s="1"/>
  <c r="L431" i="8" s="1"/>
  <c r="K431" i="8" l="1" a="1"/>
  <c r="K431" i="8" s="1"/>
  <c r="L432" i="8" s="1"/>
  <c r="K432" i="8" l="1" a="1"/>
  <c r="K432" i="8" s="1"/>
  <c r="L433" i="8" s="1"/>
  <c r="K433" i="8" l="1" a="1"/>
  <c r="K433" i="8" s="1"/>
  <c r="L434" i="8" s="1"/>
  <c r="K434" i="8" l="1" a="1"/>
  <c r="K434" i="8" s="1"/>
  <c r="L435" i="8" s="1"/>
  <c r="K435" i="8" l="1" a="1"/>
  <c r="K435" i="8" s="1"/>
  <c r="L436" i="8" s="1"/>
  <c r="K436" i="8" l="1" a="1"/>
  <c r="K436" i="8" s="1"/>
  <c r="L437" i="8" s="1"/>
  <c r="K437" i="8" l="1" a="1"/>
  <c r="K437" i="8" s="1"/>
  <c r="L438" i="8" s="1"/>
  <c r="K438" i="8" l="1" a="1"/>
  <c r="K438" i="8" s="1"/>
  <c r="L439" i="8" s="1"/>
  <c r="K439" i="8" l="1" a="1"/>
  <c r="K439" i="8" s="1"/>
  <c r="L440" i="8" s="1"/>
  <c r="K440" i="8" l="1" a="1"/>
  <c r="K440" i="8" s="1"/>
  <c r="L441" i="8" s="1"/>
  <c r="K441" i="8" l="1" a="1"/>
  <c r="K441" i="8" s="1"/>
  <c r="L442" i="8" s="1"/>
  <c r="K442" i="8" l="1" a="1"/>
  <c r="K442" i="8" s="1"/>
  <c r="L443" i="8" s="1"/>
  <c r="K443" i="8" l="1" a="1"/>
  <c r="K443" i="8" s="1"/>
  <c r="L444" i="8" s="1"/>
  <c r="K444" i="8" l="1" a="1"/>
  <c r="K444" i="8" s="1"/>
  <c r="L445" i="8" s="1"/>
  <c r="K445" i="8" l="1" a="1"/>
  <c r="K445" i="8" s="1"/>
  <c r="L446" i="8" s="1"/>
  <c r="K446" i="8" l="1" a="1"/>
  <c r="K446" i="8" s="1"/>
  <c r="L447" i="8" s="1"/>
  <c r="K447" i="8" l="1" a="1"/>
  <c r="K447" i="8" s="1"/>
  <c r="L448" i="8" s="1"/>
  <c r="K448" i="8" l="1" a="1"/>
  <c r="K448" i="8" s="1"/>
  <c r="L449" i="8" s="1"/>
  <c r="K449" i="8" l="1" a="1"/>
  <c r="K449" i="8" s="1"/>
  <c r="L450" i="8" s="1"/>
  <c r="K450" i="8" l="1" a="1"/>
  <c r="K450" i="8" s="1"/>
  <c r="L451" i="8" s="1"/>
  <c r="K451" i="8" l="1" a="1"/>
  <c r="K451" i="8" s="1"/>
  <c r="L452" i="8" s="1"/>
  <c r="K452" i="8" l="1" a="1"/>
  <c r="K452" i="8" s="1"/>
  <c r="L453" i="8" s="1"/>
  <c r="K453" i="8" l="1" a="1"/>
  <c r="K453" i="8" s="1"/>
  <c r="L454" i="8" s="1"/>
  <c r="K454" i="8" l="1" a="1"/>
  <c r="K454" i="8" s="1"/>
  <c r="L455" i="8" s="1"/>
  <c r="K455" i="8" l="1" a="1"/>
  <c r="K455" i="8" s="1"/>
  <c r="L456" i="8" s="1"/>
  <c r="K456" i="8" l="1" a="1"/>
  <c r="K456" i="8" s="1"/>
  <c r="L457" i="8" s="1"/>
  <c r="K457" i="8" l="1" a="1"/>
  <c r="K457" i="8" s="1"/>
  <c r="L458" i="8" s="1"/>
  <c r="K458" i="8" l="1" a="1"/>
  <c r="K458" i="8" s="1"/>
  <c r="L459" i="8" s="1"/>
  <c r="K459" i="8" l="1" a="1"/>
  <c r="K459" i="8" s="1"/>
  <c r="L460" i="8" s="1"/>
  <c r="K460" i="8" l="1" a="1"/>
  <c r="K460" i="8" s="1"/>
  <c r="L461" i="8" s="1"/>
  <c r="K461" i="8" l="1" a="1"/>
  <c r="K461" i="8" s="1"/>
  <c r="L462" i="8" s="1"/>
  <c r="K462" i="8" l="1" a="1"/>
  <c r="K462" i="8" s="1"/>
  <c r="L463" i="8" s="1"/>
  <c r="K463" i="8" l="1" a="1"/>
  <c r="K463" i="8" s="1"/>
  <c r="L464" i="8" s="1"/>
  <c r="K464" i="8" l="1" a="1"/>
  <c r="K464" i="8" s="1"/>
  <c r="L465" i="8" s="1"/>
  <c r="K465" i="8" l="1" a="1"/>
  <c r="K465" i="8" s="1"/>
  <c r="L466" i="8" s="1"/>
  <c r="K466" i="8" l="1" a="1"/>
  <c r="K466" i="8" s="1"/>
  <c r="L467" i="8" s="1"/>
  <c r="K467" i="8" l="1" a="1"/>
  <c r="K467" i="8" s="1"/>
  <c r="L468" i="8" s="1"/>
  <c r="K468" i="8" l="1" a="1"/>
  <c r="K468" i="8" s="1"/>
  <c r="L469" i="8" s="1"/>
  <c r="K469" i="8" l="1" a="1"/>
  <c r="K469" i="8" s="1"/>
  <c r="L470" i="8" s="1"/>
  <c r="K470" i="8" l="1" a="1"/>
  <c r="K470" i="8" s="1"/>
  <c r="L471" i="8" s="1"/>
  <c r="K471" i="8" l="1" a="1"/>
  <c r="K471" i="8" s="1"/>
  <c r="L472" i="8" s="1"/>
  <c r="K472" i="8" l="1" a="1"/>
  <c r="K472" i="8" s="1"/>
  <c r="L473" i="8" s="1"/>
  <c r="K473" i="8" l="1" a="1"/>
  <c r="K473" i="8" s="1"/>
  <c r="L474" i="8" s="1"/>
  <c r="K474" i="8" l="1" a="1"/>
  <c r="K474" i="8" s="1"/>
  <c r="L475" i="8" s="1"/>
  <c r="K475" i="8" l="1" a="1"/>
  <c r="K475" i="8" s="1"/>
  <c r="L476" i="8" s="1"/>
  <c r="K476" i="8" l="1" a="1"/>
  <c r="K476" i="8" s="1"/>
  <c r="L477" i="8" s="1"/>
  <c r="K477" i="8" l="1" a="1"/>
  <c r="K477" i="8" s="1"/>
  <c r="L478" i="8" s="1"/>
  <c r="K478" i="8" l="1" a="1"/>
  <c r="K478" i="8" s="1"/>
  <c r="L479" i="8" s="1"/>
  <c r="K479" i="8" l="1" a="1"/>
  <c r="K479" i="8" s="1"/>
  <c r="L480" i="8" s="1"/>
  <c r="K480" i="8" l="1" a="1"/>
  <c r="K480" i="8" s="1"/>
  <c r="L481" i="8" s="1"/>
  <c r="K481" i="8" l="1" a="1"/>
  <c r="K481" i="8" s="1"/>
  <c r="L482" i="8" s="1"/>
  <c r="K482" i="8" l="1" a="1"/>
  <c r="K482" i="8" s="1"/>
  <c r="L483" i="8" s="1"/>
  <c r="K483" i="8" l="1" a="1"/>
  <c r="K483" i="8" s="1"/>
  <c r="L484" i="8" s="1"/>
  <c r="K484" i="8" l="1" a="1"/>
  <c r="K484" i="8" s="1"/>
  <c r="L485" i="8" s="1"/>
  <c r="K485" i="8" l="1" a="1"/>
  <c r="K485" i="8" s="1"/>
  <c r="L486" i="8" s="1"/>
  <c r="K486" i="8" l="1" a="1"/>
  <c r="K486" i="8" s="1"/>
  <c r="L487" i="8" s="1"/>
  <c r="K487" i="8" l="1" a="1"/>
  <c r="K487" i="8" s="1"/>
  <c r="L488" i="8" s="1"/>
  <c r="K488" i="8" l="1" a="1"/>
  <c r="K488" i="8" s="1"/>
  <c r="L489" i="8" s="1"/>
  <c r="K489" i="8" l="1" a="1"/>
  <c r="K489" i="8" s="1"/>
  <c r="L490" i="8" s="1"/>
  <c r="K490" i="8" l="1" a="1"/>
  <c r="K490" i="8" s="1"/>
  <c r="L491" i="8" s="1"/>
  <c r="K491" i="8" l="1" a="1"/>
  <c r="K491" i="8" s="1"/>
  <c r="L492" i="8" s="1"/>
  <c r="K492" i="8" l="1" a="1"/>
  <c r="K492" i="8" s="1"/>
  <c r="L493" i="8" s="1"/>
  <c r="K493" i="8" l="1" a="1"/>
  <c r="K493" i="8" s="1"/>
  <c r="L494" i="8" s="1"/>
  <c r="K494" i="8" l="1" a="1"/>
  <c r="K494" i="8" s="1"/>
  <c r="L495" i="8" s="1"/>
  <c r="K495" i="8" l="1" a="1"/>
  <c r="K495" i="8" s="1"/>
  <c r="L496" i="8" s="1"/>
  <c r="K496" i="8" l="1" a="1"/>
  <c r="K496" i="8" s="1"/>
  <c r="L497" i="8" s="1"/>
  <c r="K497" i="8" l="1" a="1"/>
  <c r="K497" i="8" s="1"/>
  <c r="L498" i="8" s="1"/>
  <c r="K498" i="8" l="1" a="1"/>
  <c r="K498" i="8" s="1"/>
  <c r="L499" i="8" s="1"/>
  <c r="K499" i="8" l="1" a="1"/>
  <c r="K499" i="8" s="1"/>
  <c r="L500" i="8" s="1"/>
  <c r="K500" i="8" l="1" a="1"/>
  <c r="K500" i="8" s="1"/>
  <c r="L501" i="8" s="1"/>
  <c r="K501" i="8" l="1" a="1"/>
  <c r="K501" i="8" s="1"/>
  <c r="L502" i="8" s="1"/>
  <c r="K502" i="8" l="1" a="1"/>
  <c r="K502" i="8" s="1"/>
  <c r="L503" i="8" s="1"/>
  <c r="K503" i="8" l="1" a="1"/>
  <c r="K503" i="8" s="1"/>
  <c r="L504" i="8" s="1"/>
  <c r="K504" i="8" l="1" a="1"/>
  <c r="K504" i="8" s="1"/>
  <c r="L505" i="8" s="1"/>
  <c r="K505" i="8" l="1" a="1"/>
  <c r="K505" i="8" s="1"/>
  <c r="L506" i="8" s="1"/>
  <c r="K506" i="8" l="1" a="1"/>
  <c r="K506" i="8" s="1"/>
  <c r="L507" i="8" s="1"/>
  <c r="K507" i="8" l="1" a="1"/>
  <c r="K507" i="8" s="1"/>
  <c r="L508" i="8" s="1"/>
  <c r="K508" i="8" l="1" a="1"/>
  <c r="K508" i="8" s="1"/>
  <c r="L509" i="8" s="1"/>
  <c r="K509" i="8" l="1" a="1"/>
  <c r="K509" i="8" s="1"/>
  <c r="L510" i="8" s="1"/>
  <c r="K510" i="8" l="1" a="1"/>
  <c r="K510" i="8" s="1"/>
  <c r="L511" i="8" s="1"/>
  <c r="K511" i="8" l="1" a="1"/>
  <c r="K511" i="8" s="1"/>
  <c r="L512" i="8" s="1"/>
  <c r="K512" i="8" l="1" a="1"/>
  <c r="K512" i="8" s="1"/>
  <c r="L513" i="8" s="1"/>
  <c r="K513" i="8" l="1" a="1"/>
  <c r="K513" i="8" s="1"/>
  <c r="L514" i="8" s="1"/>
  <c r="K514" i="8" l="1" a="1"/>
  <c r="K514" i="8" s="1"/>
  <c r="L515" i="8" s="1"/>
  <c r="K515" i="8" l="1" a="1"/>
  <c r="K515" i="8" s="1"/>
  <c r="L516" i="8" s="1"/>
  <c r="K516" i="8" l="1" a="1"/>
  <c r="K516" i="8" s="1"/>
  <c r="L517" i="8" s="1"/>
  <c r="K517" i="8" l="1" a="1"/>
  <c r="K517" i="8" s="1"/>
  <c r="L518" i="8" s="1"/>
  <c r="K518" i="8" l="1" a="1"/>
  <c r="K518" i="8" s="1"/>
  <c r="L519" i="8" s="1"/>
  <c r="K519" i="8" l="1" a="1"/>
  <c r="K519" i="8" s="1"/>
  <c r="L520" i="8" s="1"/>
  <c r="K520" i="8" l="1" a="1"/>
  <c r="K520" i="8" s="1"/>
  <c r="L521" i="8" s="1"/>
  <c r="K521" i="8" l="1" a="1"/>
  <c r="K521" i="8" s="1"/>
  <c r="L522" i="8" s="1"/>
  <c r="K522" i="8" l="1" a="1"/>
  <c r="K522" i="8" s="1"/>
  <c r="L523" i="8" s="1"/>
  <c r="K523" i="8" l="1" a="1"/>
  <c r="K523" i="8" s="1"/>
  <c r="L524" i="8" s="1"/>
  <c r="K524" i="8" l="1" a="1"/>
  <c r="K524" i="8" s="1"/>
  <c r="L525" i="8" s="1"/>
  <c r="K525" i="8" l="1" a="1"/>
  <c r="K525" i="8" s="1"/>
  <c r="L526" i="8" s="1"/>
  <c r="K526" i="8" l="1" a="1"/>
  <c r="K526" i="8" s="1"/>
  <c r="L527" i="8" s="1"/>
  <c r="K527" i="8" l="1" a="1"/>
  <c r="K527" i="8" s="1"/>
  <c r="L528" i="8" s="1"/>
  <c r="K528" i="8" l="1" a="1"/>
  <c r="K528" i="8" s="1"/>
  <c r="L529" i="8" s="1"/>
  <c r="K529" i="8" l="1" a="1"/>
  <c r="K529" i="8" s="1"/>
  <c r="L530" i="8" s="1"/>
  <c r="K530" i="8" l="1" a="1"/>
  <c r="K530" i="8" s="1"/>
  <c r="L531" i="8" s="1"/>
  <c r="K531" i="8" l="1" a="1"/>
  <c r="K531" i="8" s="1"/>
  <c r="L532" i="8" s="1"/>
  <c r="K532" i="8" l="1" a="1"/>
  <c r="K532" i="8" s="1"/>
  <c r="L533" i="8" s="1"/>
  <c r="K533" i="8" l="1" a="1"/>
  <c r="K533" i="8" s="1"/>
  <c r="L534" i="8" s="1"/>
  <c r="K534" i="8" l="1" a="1"/>
  <c r="K534" i="8" s="1"/>
  <c r="L535" i="8" s="1"/>
  <c r="K535" i="8" l="1" a="1"/>
  <c r="K535" i="8" s="1"/>
  <c r="L536" i="8" s="1"/>
  <c r="K536" i="8" l="1" a="1"/>
  <c r="K536" i="8" s="1"/>
  <c r="L537" i="8" s="1"/>
  <c r="K537" i="8" l="1" a="1"/>
  <c r="K537" i="8" s="1"/>
  <c r="L538" i="8" s="1"/>
  <c r="K538" i="8" l="1" a="1"/>
  <c r="K538" i="8" s="1"/>
  <c r="L539" i="8" s="1"/>
  <c r="K539" i="8" l="1" a="1"/>
  <c r="K539" i="8" s="1"/>
  <c r="L540" i="8" s="1"/>
  <c r="K540" i="8" l="1" a="1"/>
  <c r="K540" i="8" s="1"/>
  <c r="L541" i="8" s="1"/>
  <c r="K541" i="8" l="1" a="1"/>
  <c r="K541" i="8" s="1"/>
  <c r="L542" i="8" s="1"/>
  <c r="K542" i="8" l="1" a="1"/>
  <c r="K542" i="8" s="1"/>
  <c r="L543" i="8" s="1"/>
  <c r="K543" i="8" l="1" a="1"/>
  <c r="K543" i="8" s="1"/>
  <c r="L544" i="8" s="1"/>
  <c r="K544" i="8" l="1" a="1"/>
  <c r="K544" i="8" s="1"/>
  <c r="L545" i="8" s="1"/>
  <c r="K545" i="8" l="1" a="1"/>
  <c r="K545" i="8" s="1"/>
  <c r="L546" i="8" s="1"/>
  <c r="K546" i="8" l="1" a="1"/>
  <c r="K546" i="8" s="1"/>
  <c r="L547" i="8" s="1"/>
  <c r="K547" i="8" l="1" a="1"/>
  <c r="K547" i="8" s="1"/>
  <c r="L548" i="8" s="1"/>
  <c r="K548" i="8" l="1" a="1"/>
  <c r="K548" i="8" s="1"/>
  <c r="L549" i="8" s="1"/>
  <c r="K549" i="8" l="1" a="1"/>
  <c r="K549" i="8" s="1"/>
  <c r="L550" i="8" s="1"/>
  <c r="K550" i="8" l="1" a="1"/>
  <c r="K550" i="8" s="1"/>
  <c r="L551" i="8" s="1"/>
  <c r="K551" i="8" l="1" a="1"/>
  <c r="K551" i="8" s="1"/>
  <c r="L552" i="8" s="1"/>
  <c r="K552" i="8" l="1" a="1"/>
  <c r="K552" i="8" s="1"/>
  <c r="L553" i="8" s="1"/>
  <c r="K553" i="8" l="1" a="1"/>
  <c r="K553" i="8" s="1"/>
  <c r="L554" i="8" s="1"/>
  <c r="K554" i="8" l="1" a="1"/>
  <c r="K554" i="8" s="1"/>
  <c r="L555" i="8" s="1"/>
  <c r="K555" i="8" l="1" a="1"/>
  <c r="K555" i="8" s="1"/>
  <c r="L556" i="8" s="1"/>
  <c r="K556" i="8" l="1" a="1"/>
  <c r="K556" i="8" s="1"/>
  <c r="L557" i="8" s="1"/>
  <c r="K557" i="8" l="1" a="1"/>
  <c r="K557" i="8" s="1"/>
  <c r="L558" i="8" s="1"/>
  <c r="K558" i="8" l="1" a="1"/>
  <c r="K558" i="8" s="1"/>
  <c r="L559" i="8" s="1"/>
  <c r="K559" i="8" l="1" a="1"/>
  <c r="K559" i="8" s="1"/>
  <c r="L560" i="8" s="1"/>
  <c r="K560" i="8" l="1" a="1"/>
  <c r="K560" i="8" s="1"/>
  <c r="L561" i="8" s="1"/>
  <c r="K561" i="8" l="1" a="1"/>
  <c r="K561" i="8" s="1"/>
  <c r="L562" i="8" s="1"/>
  <c r="K562" i="8" l="1" a="1"/>
  <c r="K562" i="8" s="1"/>
  <c r="L563" i="8" s="1"/>
  <c r="K563" i="8" l="1" a="1"/>
  <c r="K563" i="8" s="1"/>
  <c r="L564" i="8" s="1"/>
  <c r="K564" i="8" l="1" a="1"/>
  <c r="K564" i="8" s="1"/>
  <c r="L565" i="8" s="1"/>
  <c r="K565" i="8" l="1" a="1"/>
  <c r="K565" i="8" s="1"/>
  <c r="L566" i="8" s="1"/>
  <c r="K566" i="8" l="1" a="1"/>
  <c r="K566" i="8" s="1"/>
  <c r="L567" i="8" s="1"/>
  <c r="K567" i="8" l="1" a="1"/>
  <c r="K567" i="8" s="1"/>
  <c r="L568" i="8" s="1"/>
  <c r="K568" i="8" l="1" a="1"/>
  <c r="K568" i="8" s="1"/>
  <c r="L569" i="8" s="1"/>
  <c r="K569" i="8" l="1" a="1"/>
  <c r="K569" i="8" s="1"/>
  <c r="L570" i="8" s="1"/>
  <c r="K570" i="8" l="1" a="1"/>
  <c r="K570" i="8" s="1"/>
  <c r="L571" i="8" s="1"/>
  <c r="K571" i="8" l="1" a="1"/>
  <c r="K571" i="8" s="1"/>
  <c r="L572" i="8" s="1"/>
  <c r="K572" i="8" l="1" a="1"/>
  <c r="K572" i="8" s="1"/>
  <c r="L573" i="8" s="1"/>
  <c r="K573" i="8" l="1" a="1"/>
  <c r="K573" i="8" s="1"/>
  <c r="L574" i="8" s="1"/>
  <c r="K574" i="8" l="1" a="1"/>
  <c r="K574" i="8" s="1"/>
  <c r="L575" i="8" s="1"/>
  <c r="K575" i="8" l="1" a="1"/>
  <c r="K575" i="8" s="1"/>
  <c r="L576" i="8" s="1"/>
  <c r="K576" i="8" l="1" a="1"/>
  <c r="K576" i="8" s="1"/>
  <c r="L577" i="8" s="1"/>
  <c r="K577" i="8" l="1" a="1"/>
  <c r="K577" i="8" s="1"/>
  <c r="L578" i="8" s="1"/>
  <c r="K578" i="8" l="1" a="1"/>
  <c r="K578" i="8" s="1"/>
  <c r="L579" i="8" s="1"/>
  <c r="K579" i="8" l="1" a="1"/>
  <c r="K579" i="8" s="1"/>
  <c r="L580" i="8" s="1"/>
  <c r="K580" i="8" l="1" a="1"/>
  <c r="K580" i="8" s="1"/>
  <c r="L581" i="8" s="1"/>
  <c r="K581" i="8" l="1" a="1"/>
  <c r="K581" i="8" s="1"/>
  <c r="L582" i="8" s="1"/>
  <c r="K582" i="8" l="1" a="1"/>
  <c r="K582" i="8" s="1"/>
  <c r="L583" i="8" s="1"/>
  <c r="K583" i="8" l="1" a="1"/>
  <c r="K583" i="8" s="1"/>
  <c r="L584" i="8" s="1"/>
  <c r="K584" i="8" l="1" a="1"/>
  <c r="K584" i="8" s="1"/>
  <c r="L585" i="8" s="1"/>
  <c r="K585" i="8" l="1" a="1"/>
  <c r="K585" i="8" s="1"/>
  <c r="L586" i="8" s="1"/>
  <c r="K586" i="8" l="1" a="1"/>
  <c r="K586" i="8" s="1"/>
  <c r="L587" i="8" s="1"/>
  <c r="K587" i="8" l="1" a="1"/>
  <c r="K587" i="8" s="1"/>
  <c r="L588" i="8" s="1"/>
  <c r="K588" i="8" l="1" a="1"/>
  <c r="K588" i="8" s="1"/>
  <c r="L589" i="8" s="1"/>
  <c r="K589" i="8" l="1" a="1"/>
  <c r="K589" i="8" s="1"/>
  <c r="L590" i="8" s="1"/>
  <c r="K590" i="8" l="1" a="1"/>
  <c r="K590" i="8" s="1"/>
  <c r="L591" i="8" s="1"/>
  <c r="K591" i="8" l="1" a="1"/>
  <c r="K591" i="8" s="1"/>
  <c r="L592" i="8" s="1"/>
  <c r="K592" i="8" l="1" a="1"/>
  <c r="K592" i="8" s="1"/>
  <c r="L593" i="8" s="1"/>
  <c r="K593" i="8" l="1" a="1"/>
  <c r="K593" i="8" s="1"/>
  <c r="L594" i="8" s="1"/>
  <c r="K594" i="8" l="1" a="1"/>
  <c r="K594" i="8" s="1"/>
  <c r="L595" i="8" s="1"/>
  <c r="K595" i="8" l="1" a="1"/>
  <c r="K595" i="8" s="1"/>
  <c r="L596" i="8" s="1"/>
  <c r="K596" i="8" l="1" a="1"/>
  <c r="K596" i="8" s="1"/>
  <c r="L597" i="8" s="1"/>
  <c r="K597" i="8" l="1" a="1"/>
  <c r="K597" i="8" s="1"/>
  <c r="L598" i="8" s="1"/>
  <c r="K598" i="8" l="1" a="1"/>
  <c r="K598" i="8" s="1"/>
  <c r="L599" i="8" s="1"/>
  <c r="K599" i="8" l="1" a="1"/>
  <c r="K599" i="8" s="1"/>
  <c r="L600" i="8" s="1"/>
  <c r="K600" i="8" l="1" a="1"/>
  <c r="K600" i="8" s="1"/>
  <c r="L601" i="8" s="1"/>
  <c r="K601" i="8" l="1" a="1"/>
  <c r="K601" i="8" s="1"/>
  <c r="L602" i="8" s="1"/>
  <c r="K602" i="8" l="1" a="1"/>
  <c r="K602" i="8" s="1"/>
  <c r="L603" i="8" s="1"/>
  <c r="K603" i="8" l="1" a="1"/>
  <c r="K603" i="8" s="1"/>
  <c r="L604" i="8" s="1"/>
  <c r="K604" i="8" l="1" a="1"/>
  <c r="K604" i="8" s="1"/>
  <c r="L605" i="8" s="1"/>
  <c r="K605" i="8" l="1" a="1"/>
  <c r="K605" i="8" s="1"/>
  <c r="L606" i="8" s="1"/>
  <c r="K606" i="8" l="1" a="1"/>
  <c r="K606" i="8" s="1"/>
  <c r="L607" i="8" s="1"/>
  <c r="K607" i="8" l="1" a="1"/>
  <c r="K607" i="8" s="1"/>
  <c r="L608" i="8" s="1"/>
  <c r="K608" i="8" l="1" a="1"/>
  <c r="K608" i="8" s="1"/>
  <c r="L609" i="8" s="1"/>
  <c r="K609" i="8" l="1" a="1"/>
  <c r="K609" i="8" s="1"/>
  <c r="L610" i="8" s="1"/>
  <c r="K610" i="8" l="1" a="1"/>
  <c r="K610" i="8" s="1"/>
  <c r="L611" i="8" s="1"/>
  <c r="K611" i="8" l="1" a="1"/>
  <c r="K611" i="8" s="1"/>
  <c r="L612" i="8" s="1"/>
  <c r="K612" i="8" l="1" a="1"/>
  <c r="K612" i="8" s="1"/>
  <c r="L613" i="8" s="1"/>
  <c r="K613" i="8" l="1" a="1"/>
  <c r="K613" i="8" s="1"/>
  <c r="L614" i="8" s="1"/>
  <c r="K614" i="8" l="1" a="1"/>
  <c r="K614" i="8" s="1"/>
  <c r="L615" i="8" s="1"/>
  <c r="K615" i="8" l="1" a="1"/>
  <c r="K615" i="8" s="1"/>
  <c r="L616" i="8" s="1"/>
  <c r="K616" i="8" l="1" a="1"/>
  <c r="K616" i="8" s="1"/>
  <c r="L617" i="8" s="1"/>
  <c r="K617" i="8" l="1" a="1"/>
  <c r="K617" i="8" s="1"/>
  <c r="L618" i="8" s="1"/>
  <c r="K618" i="8" l="1" a="1"/>
  <c r="K618" i="8" s="1"/>
  <c r="L619" i="8" s="1"/>
  <c r="K619" i="8" l="1" a="1"/>
  <c r="K619" i="8" s="1"/>
  <c r="L620" i="8" s="1"/>
  <c r="K620" i="8" l="1" a="1"/>
  <c r="K620" i="8" s="1"/>
  <c r="L621" i="8" s="1"/>
  <c r="K621" i="8" l="1" a="1"/>
  <c r="K621" i="8" s="1"/>
  <c r="L622" i="8" s="1"/>
  <c r="K622" i="8" l="1" a="1"/>
  <c r="K622" i="8" s="1"/>
  <c r="L623" i="8" s="1"/>
  <c r="K623" i="8" l="1" a="1"/>
  <c r="K623" i="8" s="1"/>
  <c r="L624" i="8" s="1"/>
  <c r="K624" i="8" l="1" a="1"/>
  <c r="K624" i="8" s="1"/>
  <c r="L625" i="8" s="1"/>
  <c r="K625" i="8" l="1" a="1"/>
  <c r="K625" i="8" s="1"/>
  <c r="L626" i="8" s="1"/>
  <c r="K626" i="8" l="1" a="1"/>
  <c r="K626" i="8" s="1"/>
  <c r="L627" i="8" s="1"/>
  <c r="K627" i="8" l="1" a="1"/>
  <c r="K627" i="8" s="1"/>
  <c r="L628" i="8" s="1"/>
  <c r="K628" i="8" l="1" a="1"/>
  <c r="K628" i="8" s="1"/>
  <c r="F6" i="8" s="1"/>
  <c r="E6" i="8"/>
  <c r="H6" i="8" l="1"/>
  <c r="G6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<sst xmlns="http://schemas.openxmlformats.org/spreadsheetml/2006/main" count="964" uniqueCount="321">
  <si>
    <t>Richtig</t>
  </si>
  <si>
    <t>Datum</t>
  </si>
  <si>
    <t>Quote</t>
  </si>
  <si>
    <t>Ligue 1</t>
  </si>
  <si>
    <t>Tipp</t>
  </si>
  <si>
    <t>Einsatz</t>
  </si>
  <si>
    <t>Over 2,5 Tore</t>
  </si>
  <si>
    <t>PRE</t>
  </si>
  <si>
    <t>-</t>
  </si>
  <si>
    <t>Tipp 1 &amp; over 1,5 Tore</t>
  </si>
  <si>
    <t>DC 1X &amp; over 1,5 Tore</t>
  </si>
  <si>
    <t>2. Bundesliga</t>
  </si>
  <si>
    <t>Arsenal gewinnt mind. eine Halbzeit</t>
  </si>
  <si>
    <t>Bundesliga</t>
  </si>
  <si>
    <t>Gastteam</t>
  </si>
  <si>
    <t>PRE/LIVE</t>
  </si>
  <si>
    <t>Cashback</t>
  </si>
  <si>
    <t>Wettbewerb</t>
  </si>
  <si>
    <t>Heimteam</t>
  </si>
  <si>
    <t>Eredivisie</t>
  </si>
  <si>
    <t>Premier League</t>
  </si>
  <si>
    <t>La Liga</t>
  </si>
  <si>
    <t>Gewinn</t>
  </si>
  <si>
    <t>Gesamtquote</t>
  </si>
  <si>
    <t>RB Salzburg</t>
  </si>
  <si>
    <t>LIVE</t>
  </si>
  <si>
    <t>1. Halbzeit over 0,5 Tore</t>
  </si>
  <si>
    <t>1. HZ over 1.0 Tore Asian</t>
  </si>
  <si>
    <t>Heim</t>
  </si>
  <si>
    <t>Gast</t>
  </si>
  <si>
    <t xml:space="preserve">Jahn Regensburg </t>
  </si>
  <si>
    <t xml:space="preserve"> Greuther Fuerth</t>
  </si>
  <si>
    <t xml:space="preserve">Waalwijk </t>
  </si>
  <si>
    <t xml:space="preserve"> AZ Alkmaar</t>
  </si>
  <si>
    <t xml:space="preserve">Eintracht Frankfurt </t>
  </si>
  <si>
    <t xml:space="preserve"> Hoffenheim</t>
  </si>
  <si>
    <t xml:space="preserve">FC Barcelona </t>
  </si>
  <si>
    <t xml:space="preserve"> Valladolid</t>
  </si>
  <si>
    <t xml:space="preserve">Arsenal FC </t>
  </si>
  <si>
    <t xml:space="preserve"> Brighton and Hove</t>
  </si>
  <si>
    <t xml:space="preserve">Bayern Muenchen </t>
  </si>
  <si>
    <t xml:space="preserve"> SC Freiburg</t>
  </si>
  <si>
    <t xml:space="preserve">Stade Reims </t>
  </si>
  <si>
    <t xml:space="preserve"> Stade Rennes</t>
  </si>
  <si>
    <t>Einzelquote</t>
  </si>
  <si>
    <t>Resultat</t>
  </si>
  <si>
    <t>Falsch</t>
  </si>
  <si>
    <t>Profit / Verlust</t>
  </si>
  <si>
    <t>Anzahl Doppler</t>
  </si>
  <si>
    <t>Anzahl Richtig</t>
  </si>
  <si>
    <t>Anzahl Falsch</t>
  </si>
  <si>
    <t>Einsatz pro Doppler</t>
  </si>
  <si>
    <t>Gesamtergebnis</t>
  </si>
  <si>
    <t>ROI</t>
  </si>
  <si>
    <t>Gesamteinsatz in €</t>
  </si>
  <si>
    <t>DOPPLER</t>
  </si>
  <si>
    <t>Trefferquote</t>
  </si>
  <si>
    <t>Wettkapital</t>
  </si>
  <si>
    <t>GESAMT EINZELTIPPS</t>
  </si>
  <si>
    <t>AUXILIARY</t>
  </si>
  <si>
    <t>Pre / Live</t>
  </si>
  <si>
    <t>Startkapital</t>
  </si>
  <si>
    <t>Halb</t>
  </si>
  <si>
    <t>Ganz</t>
  </si>
  <si>
    <t>Einsatz (Halb) in €</t>
  </si>
  <si>
    <t>Einsatz in €</t>
  </si>
  <si>
    <t>Einsatz (Halb) in %</t>
  </si>
  <si>
    <t>Anzahl Cashback</t>
  </si>
  <si>
    <t>Anzahl Tipps</t>
  </si>
  <si>
    <t>TIPP DES TAGES</t>
  </si>
  <si>
    <t>Einsatz konstant in €</t>
  </si>
  <si>
    <t>PRIME KOMBIS</t>
  </si>
  <si>
    <t>Yield</t>
  </si>
  <si>
    <t>XXX</t>
  </si>
  <si>
    <t>Super League</t>
  </si>
  <si>
    <t>FC St. Gallen</t>
  </si>
  <si>
    <t>FC Basel</t>
  </si>
  <si>
    <t>DC X2 &amp; über 1,5 Tore</t>
  </si>
  <si>
    <t>FC Schalke 04</t>
  </si>
  <si>
    <t>Hertha BSC</t>
  </si>
  <si>
    <t>Beide Hälften über 0,5 Tore</t>
  </si>
  <si>
    <t>Jupiler League</t>
  </si>
  <si>
    <t>KV Mechelen</t>
  </si>
  <si>
    <t>Club Brügge</t>
  </si>
  <si>
    <t>Gast über 1,5 Tore</t>
  </si>
  <si>
    <t>Austrian Bundesliga</t>
  </si>
  <si>
    <t>Gast gewinnt mind eine HZ</t>
  </si>
  <si>
    <t>LASK</t>
  </si>
  <si>
    <t>Sturm Graz</t>
  </si>
  <si>
    <t>Gast über 0,5 Tore</t>
  </si>
  <si>
    <t>1. Halbzeit über 0,5 Tore</t>
  </si>
  <si>
    <t>Premiership</t>
  </si>
  <si>
    <t>SV Ried</t>
  </si>
  <si>
    <t>Über 2 Tore</t>
  </si>
  <si>
    <t>SV Darmstadt 98</t>
  </si>
  <si>
    <t>VfL Bochum</t>
  </si>
  <si>
    <t>X2 &amp; über 1,5 Tore</t>
  </si>
  <si>
    <t>FC Motherwell</t>
  </si>
  <si>
    <t>Glasgow Rangers</t>
  </si>
  <si>
    <t>1. Halbzeit über 1,5 Tore</t>
  </si>
  <si>
    <t>FC Winterthur</t>
  </si>
  <si>
    <t>Young Boys Bern</t>
  </si>
  <si>
    <t>Tipp 2</t>
  </si>
  <si>
    <t>Young Boys</t>
  </si>
  <si>
    <t>Darmstadt 98</t>
  </si>
  <si>
    <t>Celtic</t>
  </si>
  <si>
    <t>St. Mirren</t>
  </si>
  <si>
    <t>Tipp 2 &amp; über 2,5 Tore</t>
  </si>
  <si>
    <t>DC X2</t>
  </si>
  <si>
    <t>HC-1 Tipp 1</t>
  </si>
  <si>
    <t>Anzahl Kombis</t>
  </si>
  <si>
    <t>Einsatz pro Kombi</t>
  </si>
  <si>
    <t>Scottish Premier League</t>
  </si>
  <si>
    <t>Celtic Glasgow</t>
  </si>
  <si>
    <t>FC St. Mirren</t>
  </si>
  <si>
    <t>Heim trifft in beiden Halbzeiten</t>
  </si>
  <si>
    <t>Cercle Brügge</t>
  </si>
  <si>
    <t>RSC Anderlecht</t>
  </si>
  <si>
    <t>Über 1,5 Tore</t>
  </si>
  <si>
    <t>FC Magdeburg</t>
  </si>
  <si>
    <t>Eintracht Braunschweig</t>
  </si>
  <si>
    <t>Unter 4,5 Tore</t>
  </si>
  <si>
    <t>Über 2,5 Tore</t>
  </si>
  <si>
    <t>1. Halbzeit über 1 Tor</t>
  </si>
  <si>
    <t>Conference League</t>
  </si>
  <si>
    <t>AC Sparta Prag</t>
  </si>
  <si>
    <t>Ararat Armenia</t>
  </si>
  <si>
    <t>Heim über 1,5 Tore</t>
  </si>
  <si>
    <t>Nürnberg</t>
  </si>
  <si>
    <t>SV Darmstadt</t>
  </si>
  <si>
    <t>Beide Treffen</t>
  </si>
  <si>
    <t>Superligaen</t>
  </si>
  <si>
    <t>FC Kopenhagen</t>
  </si>
  <si>
    <t>FC Aarhus</t>
  </si>
  <si>
    <t>Casa Pia</t>
  </si>
  <si>
    <t>Sporting Lissabon</t>
  </si>
  <si>
    <t>FC Kaiserslautern</t>
  </si>
  <si>
    <t>Schalke 04</t>
  </si>
  <si>
    <t>1. HZ über 0,5 Tore</t>
  </si>
  <si>
    <t>Heim über 0,5 Tore</t>
  </si>
  <si>
    <t>Grazer AK</t>
  </si>
  <si>
    <t>Rangers FC</t>
  </si>
  <si>
    <t>FC Dundee</t>
  </si>
  <si>
    <t>Preußen Münster</t>
  </si>
  <si>
    <t>SC Paderborn</t>
  </si>
  <si>
    <t>Greuther Fürth</t>
  </si>
  <si>
    <t>Gast unter 1,5 Tore</t>
  </si>
  <si>
    <t>SV Elversberg</t>
  </si>
  <si>
    <t>DC 1X &amp; über 1,5 Tore</t>
  </si>
  <si>
    <t>Ajax Amsterdam</t>
  </si>
  <si>
    <t>Telstar</t>
  </si>
  <si>
    <t>HC - 1,5 Tipp 1</t>
  </si>
  <si>
    <t>Championship</t>
  </si>
  <si>
    <t>Leicester City</t>
  </si>
  <si>
    <t>Sheffield Wed</t>
  </si>
  <si>
    <t>FC Sion</t>
  </si>
  <si>
    <t>FC Aberdeen</t>
  </si>
  <si>
    <t>Liga Portugal</t>
  </si>
  <si>
    <t>SC Braga</t>
  </si>
  <si>
    <t>Tondela</t>
  </si>
  <si>
    <t>Tipp 1</t>
  </si>
  <si>
    <t>Lugano</t>
  </si>
  <si>
    <t>FC Liverpool</t>
  </si>
  <si>
    <t>FC Bournemouth</t>
  </si>
  <si>
    <t>FC Portsmouth</t>
  </si>
  <si>
    <t>Norwich City</t>
  </si>
  <si>
    <t>Tottenham Hotspur</t>
  </si>
  <si>
    <t>FC Burnley</t>
  </si>
  <si>
    <t>Tipp 1 &amp; über 1,5 Tore</t>
  </si>
  <si>
    <t>AS Monaco</t>
  </si>
  <si>
    <t>Le Havre AC</t>
  </si>
  <si>
    <t>Wolverhampton</t>
  </si>
  <si>
    <t>Man City</t>
  </si>
  <si>
    <t>RCD Mallorca</t>
  </si>
  <si>
    <t>FC Barcelona</t>
  </si>
  <si>
    <t>SCO Angers</t>
  </si>
  <si>
    <t>Paris FC</t>
  </si>
  <si>
    <t>DC X2 &amp; unter 4,5 Tore</t>
  </si>
  <si>
    <t>Leeds United</t>
  </si>
  <si>
    <t>FC Everton</t>
  </si>
  <si>
    <t>H2H Tipp 2</t>
  </si>
  <si>
    <t>FC Nantes</t>
  </si>
  <si>
    <t>PSG</t>
  </si>
  <si>
    <t>Tipp 2 &amp; über 1,5 Tore</t>
  </si>
  <si>
    <t>RCD Espanyol</t>
  </si>
  <si>
    <t>Atletico Madrid</t>
  </si>
  <si>
    <t>FC Twente</t>
  </si>
  <si>
    <t>PSV Eindhoven</t>
  </si>
  <si>
    <t>Risiko</t>
  </si>
  <si>
    <t>FC Bayern München</t>
  </si>
  <si>
    <t>RB Leipzig</t>
  </si>
  <si>
    <t>Hannover 96</t>
  </si>
  <si>
    <t>1. FC Magdeburg</t>
  </si>
  <si>
    <t>1. HZ über 1,5 Tore</t>
  </si>
  <si>
    <t>Manchester City</t>
  </si>
  <si>
    <t>Bayer Leverkusen</t>
  </si>
  <si>
    <t>TSG Hoffenheim</t>
  </si>
  <si>
    <t>West Bromwich Albion</t>
  </si>
  <si>
    <t>Eintracht Frankfurt</t>
  </si>
  <si>
    <t>Werder Bremen</t>
  </si>
  <si>
    <t>AFC Bournemouth</t>
  </si>
  <si>
    <t>FC Arsenal</t>
  </si>
  <si>
    <t>CD Nacional</t>
  </si>
  <si>
    <t>Halbzeit/Endstand 2/2</t>
  </si>
  <si>
    <t>FC Groningen</t>
  </si>
  <si>
    <t>Serie A</t>
  </si>
  <si>
    <t>US Sassuolo</t>
  </si>
  <si>
    <t>SSC Napoli</t>
  </si>
  <si>
    <t>DC X2 &amp; unter 3,5 Tore</t>
  </si>
  <si>
    <t>CF Elche</t>
  </si>
  <si>
    <t>1. HZ Tipp 1</t>
  </si>
  <si>
    <t>AVS</t>
  </si>
  <si>
    <t>Bröndby IF</t>
  </si>
  <si>
    <t>RC Strasbourg</t>
  </si>
  <si>
    <t>Doppelte Chance X2</t>
  </si>
  <si>
    <t>AC Milan</t>
  </si>
  <si>
    <t>Cremonese</t>
  </si>
  <si>
    <t>Tipp 1 &amp; unter 4,5 Tore</t>
  </si>
  <si>
    <t>OGC Nizza</t>
  </si>
  <si>
    <t>AJ Auxerre</t>
  </si>
  <si>
    <t>DC 1X &amp; unter 3,5 Tore</t>
  </si>
  <si>
    <t>UD Levante</t>
  </si>
  <si>
    <t>Borussia M'gladbach</t>
  </si>
  <si>
    <t>HSV</t>
  </si>
  <si>
    <t>FC Fulham</t>
  </si>
  <si>
    <t>Manchester United</t>
  </si>
  <si>
    <t>1. HZ über 1 Tor</t>
  </si>
  <si>
    <t>Como Calcio</t>
  </si>
  <si>
    <t>Lazio Rom</t>
  </si>
  <si>
    <t>AVS Futebol</t>
  </si>
  <si>
    <t>Heim gewinnt mind eine HZ</t>
  </si>
  <si>
    <t>Juventus Turin</t>
  </si>
  <si>
    <t>Parma</t>
  </si>
  <si>
    <t>FC St. Pauli</t>
  </si>
  <si>
    <t>BVB</t>
  </si>
  <si>
    <t>RAAL</t>
  </si>
  <si>
    <t>Union St. Gilloise</t>
  </si>
  <si>
    <t>Gast gewinnt eine HZ &amp; über 1,5 Tore</t>
  </si>
  <si>
    <t>Tipp 1 &amp; über 2,5 Tore</t>
  </si>
  <si>
    <t>SC Freiburg</t>
  </si>
  <si>
    <t>FC Augsburg</t>
  </si>
  <si>
    <t>Real Oviedo</t>
  </si>
  <si>
    <t>Real Madrid</t>
  </si>
  <si>
    <t>Ajax</t>
  </si>
  <si>
    <t>Heracles Almelo</t>
  </si>
  <si>
    <t>Tipp 1 &amp; Heim über 1,5 Tore</t>
  </si>
  <si>
    <t>Villareal CF</t>
  </si>
  <si>
    <t>FC Girona</t>
  </si>
  <si>
    <t>FSV Mainz 05</t>
  </si>
  <si>
    <t>1. FC Köln</t>
  </si>
  <si>
    <t>FC Porto</t>
  </si>
  <si>
    <t>VfB Stuttgart</t>
  </si>
  <si>
    <t>Cagliari Calcio</t>
  </si>
  <si>
    <t>AHC-1 Tipp 1</t>
  </si>
  <si>
    <t>Pisa</t>
  </si>
  <si>
    <t>AS Rom</t>
  </si>
  <si>
    <t>Tipp 1 &amp; über 3,5 Tore</t>
  </si>
  <si>
    <t>Europa League</t>
  </si>
  <si>
    <t>KuPs</t>
  </si>
  <si>
    <t>FC Midjylland</t>
  </si>
  <si>
    <t>Unter 4 Tore</t>
  </si>
  <si>
    <t>KRC Genk</t>
  </si>
  <si>
    <t>Lech Posen</t>
  </si>
  <si>
    <t>AC Florenz</t>
  </si>
  <si>
    <t>Polissya</t>
  </si>
  <si>
    <t>1. FC Nürnberg</t>
  </si>
  <si>
    <t>Sheffield Wednesday</t>
  </si>
  <si>
    <t>Swansea</t>
  </si>
  <si>
    <t>K-League</t>
  </si>
  <si>
    <t>Ulsan HD</t>
  </si>
  <si>
    <t>Jeonbuk HD</t>
  </si>
  <si>
    <t>Volendam</t>
  </si>
  <si>
    <t>Über 5,5 Tore</t>
  </si>
  <si>
    <t>Inter Mailand</t>
  </si>
  <si>
    <t>Udinese</t>
  </si>
  <si>
    <t>Olympique Lyon</t>
  </si>
  <si>
    <t>Olympique Marseille</t>
  </si>
  <si>
    <t>Brighton and Hove</t>
  </si>
  <si>
    <t>CFC Genua</t>
  </si>
  <si>
    <t>RC Celta Vigo</t>
  </si>
  <si>
    <t>Dynamo Dresden</t>
  </si>
  <si>
    <t>WM Quali</t>
  </si>
  <si>
    <t>Färöer Inseln</t>
  </si>
  <si>
    <t>Kroatien</t>
  </si>
  <si>
    <t>Tipp 2 &amp; 1. HZ unter 2,5 Tore</t>
  </si>
  <si>
    <t>Griechenland</t>
  </si>
  <si>
    <t>Belarus</t>
  </si>
  <si>
    <t>Tipp 1 &amp; 1. HZ über 0,5 Tore</t>
  </si>
  <si>
    <t>Bulgarien</t>
  </si>
  <si>
    <t>Spanien</t>
  </si>
  <si>
    <t>Slowakei</t>
  </si>
  <si>
    <t>Deutschland</t>
  </si>
  <si>
    <t>Gast gewinnt beide HZ NEIN</t>
  </si>
  <si>
    <t>Dänemark</t>
  </si>
  <si>
    <t>Schottland</t>
  </si>
  <si>
    <t>Unter 3,5 Tore</t>
  </si>
  <si>
    <t>Italien</t>
  </si>
  <si>
    <t>Estland</t>
  </si>
  <si>
    <t>Armenien</t>
  </si>
  <si>
    <t>Portugal</t>
  </si>
  <si>
    <t>San Marino</t>
  </si>
  <si>
    <t>Bosnien</t>
  </si>
  <si>
    <t>1. HZ Tipp 2</t>
  </si>
  <si>
    <t>England</t>
  </si>
  <si>
    <t>Andorra</t>
  </si>
  <si>
    <t>Heim trifft beide HZ &amp; HC+ 5,5 Tipp 2</t>
  </si>
  <si>
    <t>Irland</t>
  </si>
  <si>
    <t>Ungarn</t>
  </si>
  <si>
    <t>Lettland</t>
  </si>
  <si>
    <t>Serbien</t>
  </si>
  <si>
    <t>1. HZ Tipp 1 &amp; H. Kane trifft</t>
  </si>
  <si>
    <t>HC- 1,5 Tipp 1 &amp; 1. HZ über 0,5 Tore</t>
  </si>
  <si>
    <t>Österreich</t>
  </si>
  <si>
    <t>Zypern</t>
  </si>
  <si>
    <t>Nordirland</t>
  </si>
  <si>
    <t>Litauen</t>
  </si>
  <si>
    <t>Niederlande</t>
  </si>
  <si>
    <t>Gast über 1,5 Tore &amp; 1. HZ über 0,5 Tore</t>
  </si>
  <si>
    <t>Luxemburg</t>
  </si>
  <si>
    <t>Israel</t>
  </si>
  <si>
    <t>Gast gewinnt eine HZ &amp; 2. HZ über 0,5 Tore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</si>
</sst>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164" formatCode="_-* #,##0.00\ [$€-407]_-;\-* #,##0.00\ [$€-407]_-;_-* &quot;-&quot;??\ [$€-407]_-;_-@_-"/>
    <numFmt numFmtId="165" formatCode="_-* #,##0\ &quot;€&quot;_-;\-* #,##0\ &quot;€&quot;_-;_-* &quot;-&quot;??\ &quot;€&quot;_-;_-@_-"/>
    <numFmt numFmtId="166" formatCode="_-* #,##0\ [$€-407]_-;\-* #,##0\ [$€-407]_-;_-* &quot;-&quot;??\ [$€-407]_-;_-@_-"/>
    <numFmt numFmtId="167" formatCode="[$-407]d/\ mmmm\ yyyy;@"/>
  </numFmts>
  <fonts count="12">
    <font>
      <sz val="11"/>
      <color rgb="FF000000"/>
      <name val="맑은 고딕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맑은 고딕"/>
    </font>
    <font>
      <b/>
      <sz val="10"/>
      <color theme="0"/>
      <name val="Arial"/>
      <family val="2"/>
    </font>
    <font>
      <b/>
      <sz val="11"/>
      <color theme="0"/>
      <name val="맑은 고딕"/>
    </font>
    <font>
      <b/>
      <u/>
      <sz val="20"/>
      <color theme="0"/>
      <name val="Arial"/>
      <family val="2"/>
    </font>
    <font>
      <b/>
      <sz val="11"/>
      <color rgb="FF000000"/>
      <name val="맑은 고딕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rgb="FF000000"/>
      <name val="맑은 고딕"/>
    </font>
    <font>
      <b/>
      <sz val="12"/>
      <color rgb="FF00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0.39997558519241921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4">
    <xf numFmtId="0" fontId="0" fillId="0" borderId="0">
      <alignment vertical="center"/>
    </xf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15">
    <xf numFmtId="0" fontId="0" fillId="0" borderId="0" xfId="0">
      <alignment vertical="center"/>
    </xf>
    <xf numFmtId="0" fontId="4" fillId="7" borderId="12" xfId="0" applyFont="1" applyFill="1" applyBorder="1">
      <alignment vertical="center"/>
    </xf>
    <xf numFmtId="0" fontId="0" fillId="6" borderId="13" xfId="0" applyFill="1" applyBorder="1">
      <alignment vertical="center"/>
    </xf>
    <xf numFmtId="0" fontId="0" fillId="6" borderId="11" xfId="0" applyFill="1" applyBorder="1">
      <alignment vertical="center"/>
    </xf>
    <xf numFmtId="9" fontId="0" fillId="6" borderId="13" xfId="0" applyNumberFormat="1" applyFill="1" applyBorder="1" applyAlignment="1">
      <alignment horizontal="left" vertical="center"/>
    </xf>
    <xf numFmtId="9" fontId="0" fillId="6" borderId="11" xfId="0" applyNumberFormat="1" applyFill="1" applyBorder="1" applyAlignment="1">
      <alignment horizontal="left" vertical="center"/>
    </xf>
    <xf numFmtId="0" fontId="0" fillId="0" borderId="0" xfId="0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44" fontId="0" fillId="0" borderId="0" xfId="2" applyFont="1" applyAlignment="1" applyProtection="1">
      <alignment vertical="center"/>
      <protection locked="0"/>
    </xf>
    <xf numFmtId="0" fontId="5" fillId="7" borderId="18" xfId="0" applyFont="1" applyFill="1" applyBorder="1" applyProtection="1">
      <alignment vertical="center"/>
      <protection locked="0"/>
    </xf>
    <xf numFmtId="0" fontId="5" fillId="7" borderId="10" xfId="0" applyFont="1" applyFill="1" applyBorder="1" applyProtection="1">
      <alignment vertical="center"/>
      <protection locked="0"/>
    </xf>
    <xf numFmtId="0" fontId="5" fillId="7" borderId="19" xfId="0" applyFont="1" applyFill="1" applyBorder="1" applyProtection="1">
      <alignment vertical="center"/>
      <protection locked="0"/>
    </xf>
    <xf numFmtId="165" fontId="0" fillId="5" borderId="17" xfId="2" applyNumberFormat="1" applyFont="1" applyFill="1" applyBorder="1" applyAlignment="1" applyProtection="1">
      <alignment vertical="center"/>
      <protection locked="0"/>
    </xf>
    <xf numFmtId="44" fontId="0" fillId="5" borderId="17" xfId="2" applyFont="1" applyFill="1" applyBorder="1" applyAlignment="1" applyProtection="1">
      <alignment vertical="center"/>
      <protection locked="0"/>
    </xf>
    <xf numFmtId="9" fontId="0" fillId="5" borderId="12" xfId="3" applyFont="1" applyFill="1" applyBorder="1" applyAlignment="1" applyProtection="1">
      <alignment vertical="center"/>
      <protection locked="0"/>
    </xf>
    <xf numFmtId="0" fontId="5" fillId="7" borderId="17" xfId="0" applyFont="1" applyFill="1" applyBorder="1" applyProtection="1">
      <alignment vertical="center"/>
      <protection locked="0"/>
    </xf>
    <xf numFmtId="0" fontId="5" fillId="7" borderId="12" xfId="0" applyFont="1" applyFill="1" applyBorder="1" applyProtection="1">
      <alignment vertical="center"/>
      <protection locked="0"/>
    </xf>
    <xf numFmtId="44" fontId="0" fillId="0" borderId="0" xfId="2" applyFont="1" applyFill="1" applyBorder="1" applyAlignment="1" applyProtection="1">
      <alignment vertical="center"/>
      <protection locked="0"/>
    </xf>
    <xf numFmtId="17" fontId="2" fillId="4" borderId="26" xfId="1" applyNumberFormat="1" applyFont="1" applyFill="1" applyBorder="1" applyAlignment="1" applyProtection="1">
      <alignment horizontal="center"/>
      <protection locked="0"/>
    </xf>
    <xf numFmtId="0" fontId="7" fillId="4" borderId="27" xfId="0" applyFont="1" applyFill="1" applyBorder="1" applyProtection="1">
      <alignment vertical="center"/>
      <protection locked="0"/>
    </xf>
    <xf numFmtId="0" fontId="7" fillId="4" borderId="27" xfId="0" applyFont="1" applyFill="1" applyBorder="1" applyAlignment="1" applyProtection="1">
      <alignment horizontal="center" vertical="center"/>
      <protection locked="0"/>
    </xf>
    <xf numFmtId="0" fontId="7" fillId="4" borderId="27" xfId="0" applyFont="1" applyFill="1" applyBorder="1" applyAlignment="1" applyProtection="1">
      <alignment horizontal="left" vertical="center"/>
      <protection locked="0"/>
    </xf>
    <xf numFmtId="44" fontId="7" fillId="4" borderId="27" xfId="2" applyFont="1" applyFill="1" applyBorder="1" applyAlignment="1" applyProtection="1">
      <alignment horizontal="left" vertical="center"/>
      <protection locked="0"/>
    </xf>
    <xf numFmtId="17" fontId="2" fillId="4" borderId="27" xfId="1" applyNumberFormat="1" applyFont="1" applyFill="1" applyBorder="1" applyAlignment="1" applyProtection="1">
      <alignment horizontal="center"/>
      <protection locked="0"/>
    </xf>
    <xf numFmtId="0" fontId="7" fillId="4" borderId="32" xfId="0" applyFont="1" applyFill="1" applyBorder="1" applyProtection="1">
      <alignment vertical="center"/>
      <protection locked="0"/>
    </xf>
    <xf numFmtId="0" fontId="7" fillId="4" borderId="28" xfId="0" applyFont="1" applyFill="1" applyBorder="1" applyProtection="1">
      <alignment vertical="center"/>
      <protection locked="0"/>
    </xf>
    <xf numFmtId="0" fontId="0" fillId="8" borderId="15" xfId="0" applyFill="1" applyBorder="1" applyAlignment="1">
      <alignment horizontal="center" vertical="center"/>
    </xf>
    <xf numFmtId="165" fontId="0" fillId="9" borderId="20" xfId="2" applyNumberFormat="1" applyFont="1" applyFill="1" applyBorder="1" applyAlignment="1" applyProtection="1">
      <alignment vertical="center"/>
    </xf>
    <xf numFmtId="44" fontId="0" fillId="8" borderId="22" xfId="2" applyFont="1" applyFill="1" applyBorder="1" applyAlignment="1" applyProtection="1">
      <alignment vertical="center"/>
    </xf>
    <xf numFmtId="9" fontId="0" fillId="8" borderId="22" xfId="3" applyFont="1" applyFill="1" applyBorder="1" applyAlignment="1" applyProtection="1">
      <alignment horizontal="center" vertical="center"/>
    </xf>
    <xf numFmtId="9" fontId="0" fillId="9" borderId="15" xfId="3" applyFont="1" applyFill="1" applyBorder="1" applyAlignment="1" applyProtection="1">
      <alignment horizontal="center" vertical="center"/>
    </xf>
    <xf numFmtId="0" fontId="0" fillId="12" borderId="15" xfId="0" applyFill="1" applyBorder="1" applyAlignment="1">
      <alignment horizontal="center" vertical="center"/>
    </xf>
    <xf numFmtId="0" fontId="0" fillId="9" borderId="20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44" fontId="0" fillId="0" borderId="16" xfId="2" applyFont="1" applyFill="1" applyBorder="1" applyAlignment="1" applyProtection="1">
      <alignment vertical="center"/>
      <protection locked="0"/>
    </xf>
    <xf numFmtId="17" fontId="2" fillId="4" borderId="7" xfId="1" applyNumberFormat="1" applyFont="1" applyFill="1" applyBorder="1" applyAlignment="1" applyProtection="1">
      <alignment horizontal="center"/>
      <protection locked="0"/>
    </xf>
    <xf numFmtId="0" fontId="0" fillId="4" borderId="8" xfId="0" applyFill="1" applyBorder="1" applyProtection="1">
      <alignment vertical="center"/>
      <protection locked="0"/>
    </xf>
    <xf numFmtId="0" fontId="0" fillId="4" borderId="8" xfId="0" applyFill="1" applyBorder="1" applyAlignment="1" applyProtection="1">
      <alignment horizontal="left" vertical="center"/>
      <protection locked="0"/>
    </xf>
    <xf numFmtId="0" fontId="0" fillId="4" borderId="9" xfId="0" applyFill="1" applyBorder="1" applyAlignment="1" applyProtection="1">
      <alignment horizontal="left" vertical="center"/>
      <protection locked="0"/>
    </xf>
    <xf numFmtId="44" fontId="0" fillId="4" borderId="9" xfId="2" applyFont="1" applyFill="1" applyBorder="1" applyAlignment="1" applyProtection="1">
      <alignment horizontal="left" vertical="center"/>
      <protection locked="0"/>
    </xf>
    <xf numFmtId="17" fontId="2" fillId="0" borderId="3" xfId="1" applyNumberFormat="1" applyFont="1" applyBorder="1" applyAlignment="1" applyProtection="1">
      <alignment horizontal="center"/>
      <protection locked="0"/>
    </xf>
    <xf numFmtId="0" fontId="0" fillId="0" borderId="4" xfId="0" applyBorder="1" applyProtection="1">
      <alignment vertical="center"/>
      <protection locked="0"/>
    </xf>
    <xf numFmtId="0" fontId="2" fillId="0" borderId="4" xfId="1" applyFont="1" applyBorder="1" applyAlignment="1" applyProtection="1">
      <alignment horizontal="center" vertical="center"/>
      <protection locked="0"/>
    </xf>
    <xf numFmtId="0" fontId="2" fillId="0" borderId="4" xfId="1" applyFont="1" applyBorder="1" applyAlignment="1" applyProtection="1">
      <alignment horizontal="center"/>
      <protection locked="0"/>
    </xf>
    <xf numFmtId="17" fontId="2" fillId="0" borderId="2" xfId="1" applyNumberFormat="1" applyFont="1" applyBorder="1" applyAlignment="1" applyProtection="1">
      <alignment horizontal="center"/>
      <protection locked="0"/>
    </xf>
    <xf numFmtId="0" fontId="0" fillId="0" borderId="6" xfId="0" applyBorder="1" applyProtection="1">
      <alignment vertical="center"/>
      <protection locked="0"/>
    </xf>
    <xf numFmtId="0" fontId="2" fillId="0" borderId="6" xfId="1" applyFont="1" applyBorder="1" applyAlignment="1" applyProtection="1">
      <alignment horizontal="center" vertical="center"/>
      <protection locked="0"/>
    </xf>
    <xf numFmtId="0" fontId="2" fillId="0" borderId="6" xfId="1" applyFont="1" applyBorder="1" applyAlignment="1" applyProtection="1">
      <alignment horizontal="center"/>
      <protection locked="0"/>
    </xf>
    <xf numFmtId="17" fontId="2" fillId="0" borderId="5" xfId="1" applyNumberFormat="1" applyFont="1" applyBorder="1" applyAlignment="1" applyProtection="1">
      <alignment horizontal="center"/>
      <protection locked="0"/>
    </xf>
    <xf numFmtId="0" fontId="0" fillId="0" borderId="1" xfId="0" applyBorder="1" applyProtection="1">
      <alignment vertical="center"/>
      <protection locked="0"/>
    </xf>
    <xf numFmtId="0" fontId="2" fillId="0" borderId="1" xfId="1" applyFont="1" applyBorder="1" applyAlignment="1" applyProtection="1">
      <alignment horizontal="center" vertical="center"/>
      <protection locked="0"/>
    </xf>
    <xf numFmtId="0" fontId="2" fillId="0" borderId="1" xfId="1" applyFont="1" applyBorder="1" applyAlignment="1" applyProtection="1">
      <alignment horizontal="center"/>
      <protection locked="0"/>
    </xf>
    <xf numFmtId="17" fontId="8" fillId="0" borderId="30" xfId="1" applyNumberFormat="1" applyFont="1" applyBorder="1" applyAlignment="1" applyProtection="1">
      <alignment horizontal="center"/>
      <protection locked="0"/>
    </xf>
    <xf numFmtId="0" fontId="8" fillId="0" borderId="30" xfId="1" applyFont="1" applyBorder="1" applyAlignment="1" applyProtection="1">
      <alignment horizontal="center"/>
      <protection locked="0"/>
    </xf>
    <xf numFmtId="0" fontId="8" fillId="0" borderId="30" xfId="1" applyFont="1" applyBorder="1" applyAlignment="1" applyProtection="1">
      <alignment horizontal="center" vertical="center"/>
      <protection locked="0"/>
    </xf>
    <xf numFmtId="17" fontId="8" fillId="11" borderId="30" xfId="1" applyNumberFormat="1" applyFont="1" applyFill="1" applyBorder="1" applyAlignment="1" applyProtection="1">
      <alignment horizontal="center"/>
      <protection locked="0"/>
    </xf>
    <xf numFmtId="0" fontId="8" fillId="11" borderId="30" xfId="1" applyFont="1" applyFill="1" applyBorder="1" applyAlignment="1" applyProtection="1">
      <alignment horizontal="center"/>
      <protection locked="0"/>
    </xf>
    <xf numFmtId="0" fontId="8" fillId="11" borderId="30" xfId="1" applyFont="1" applyFill="1" applyBorder="1" applyAlignment="1" applyProtection="1">
      <alignment horizontal="center" vertical="center"/>
      <protection locked="0"/>
    </xf>
    <xf numFmtId="0" fontId="10" fillId="0" borderId="29" xfId="0" applyFont="1" applyBorder="1" applyProtection="1">
      <alignment vertical="center"/>
      <protection locked="0"/>
    </xf>
    <xf numFmtId="0" fontId="10" fillId="0" borderId="30" xfId="0" applyFont="1" applyBorder="1" applyProtection="1">
      <alignment vertical="center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44" fontId="10" fillId="0" borderId="30" xfId="2" applyFont="1" applyBorder="1" applyAlignment="1" applyProtection="1">
      <alignment vertical="center"/>
      <protection locked="0"/>
    </xf>
    <xf numFmtId="0" fontId="11" fillId="0" borderId="33" xfId="0" applyFont="1" applyBorder="1" applyProtection="1">
      <alignment vertical="center"/>
      <protection locked="0"/>
    </xf>
    <xf numFmtId="0" fontId="10" fillId="0" borderId="30" xfId="0" applyFont="1" applyBorder="1">
      <alignment vertical="center"/>
    </xf>
    <xf numFmtId="165" fontId="11" fillId="0" borderId="31" xfId="2" applyNumberFormat="1" applyFont="1" applyBorder="1" applyAlignment="1" applyProtection="1">
      <alignment vertical="center"/>
    </xf>
    <xf numFmtId="9" fontId="9" fillId="0" borderId="33" xfId="0" applyNumberFormat="1" applyFont="1" applyBorder="1" applyAlignment="1" applyProtection="1">
      <alignment horizontal="center" vertical="center"/>
      <protection locked="0"/>
    </xf>
    <xf numFmtId="165" fontId="9" fillId="0" borderId="31" xfId="2" applyNumberFormat="1" applyFont="1" applyBorder="1" applyAlignment="1" applyProtection="1">
      <alignment horizontal="center" vertical="center"/>
    </xf>
    <xf numFmtId="0" fontId="9" fillId="11" borderId="33" xfId="0" applyFont="1" applyFill="1" applyBorder="1" applyAlignment="1" applyProtection="1">
      <alignment horizontal="center" vertical="center"/>
      <protection locked="0"/>
    </xf>
    <xf numFmtId="165" fontId="9" fillId="11" borderId="31" xfId="2" applyNumberFormat="1" applyFont="1" applyFill="1" applyBorder="1" applyAlignment="1" applyProtection="1">
      <alignment horizontal="center" vertical="center"/>
    </xf>
    <xf numFmtId="0" fontId="9" fillId="0" borderId="33" xfId="0" applyFont="1" applyBorder="1" applyAlignment="1" applyProtection="1">
      <alignment horizontal="center" vertical="center"/>
      <protection locked="0"/>
    </xf>
    <xf numFmtId="44" fontId="10" fillId="0" borderId="30" xfId="2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0" fontId="8" fillId="2" borderId="30" xfId="1" applyFont="1" applyFill="1" applyBorder="1" applyAlignment="1" applyProtection="1">
      <alignment horizontal="center" vertical="center"/>
      <protection locked="0"/>
    </xf>
    <xf numFmtId="164" fontId="8" fillId="0" borderId="30" xfId="1" applyNumberFormat="1" applyFont="1" applyBorder="1" applyAlignment="1">
      <alignment horizontal="center" vertical="center"/>
    </xf>
    <xf numFmtId="0" fontId="8" fillId="3" borderId="30" xfId="1" applyFont="1" applyFill="1" applyBorder="1" applyAlignment="1" applyProtection="1">
      <alignment horizontal="center" vertical="center"/>
      <protection locked="0"/>
    </xf>
    <xf numFmtId="164" fontId="8" fillId="11" borderId="30" xfId="1" applyNumberFormat="1" applyFont="1" applyFill="1" applyBorder="1" applyAlignment="1">
      <alignment horizontal="center" vertical="center"/>
    </xf>
    <xf numFmtId="0" fontId="5" fillId="0" borderId="0" xfId="0" applyFont="1" applyProtection="1">
      <alignment vertical="center"/>
      <protection locked="0"/>
    </xf>
    <xf numFmtId="9" fontId="0" fillId="0" borderId="0" xfId="3" applyFont="1" applyFill="1" applyBorder="1" applyAlignment="1" applyProtection="1">
      <alignment vertical="center"/>
      <protection locked="0"/>
    </xf>
    <xf numFmtId="44" fontId="0" fillId="5" borderId="12" xfId="2" applyFont="1" applyFill="1" applyBorder="1" applyAlignment="1" applyProtection="1">
      <alignment vertical="center"/>
      <protection locked="0"/>
    </xf>
    <xf numFmtId="164" fontId="8" fillId="11" borderId="31" xfId="1" applyNumberFormat="1" applyFont="1" applyFill="1" applyBorder="1" applyAlignment="1">
      <alignment horizontal="center" vertical="center"/>
    </xf>
    <xf numFmtId="166" fontId="8" fillId="11" borderId="31" xfId="1" applyNumberFormat="1" applyFont="1" applyFill="1" applyBorder="1" applyAlignment="1">
      <alignment horizontal="center" vertical="center"/>
    </xf>
    <xf numFmtId="17" fontId="2" fillId="0" borderId="40" xfId="1" applyNumberFormat="1" applyFont="1" applyBorder="1" applyAlignment="1" applyProtection="1">
      <alignment horizontal="center"/>
      <protection locked="0"/>
    </xf>
    <xf numFmtId="0" fontId="0" fillId="0" borderId="25" xfId="0" applyBorder="1" applyProtection="1">
      <alignment vertical="center"/>
      <protection locked="0"/>
    </xf>
    <xf numFmtId="0" fontId="2" fillId="0" borderId="25" xfId="1" applyFont="1" applyBorder="1" applyAlignment="1" applyProtection="1">
      <alignment horizontal="center" vertical="center"/>
      <protection locked="0"/>
    </xf>
    <xf numFmtId="0" fontId="2" fillId="0" borderId="25" xfId="1" applyFont="1" applyBorder="1" applyAlignment="1" applyProtection="1">
      <alignment horizontal="center"/>
      <protection locked="0"/>
    </xf>
    <xf numFmtId="9" fontId="0" fillId="9" borderId="44" xfId="3" applyFont="1" applyFill="1" applyBorder="1" applyAlignment="1" applyProtection="1">
      <alignment horizontal="center" vertical="center"/>
    </xf>
    <xf numFmtId="9" fontId="0" fillId="6" borderId="21" xfId="3" applyFont="1" applyFill="1" applyBorder="1" applyAlignment="1" applyProtection="1">
      <alignment horizontal="center" vertical="center"/>
    </xf>
    <xf numFmtId="167" fontId="8" fillId="0" borderId="29" xfId="1" applyNumberFormat="1" applyFont="1" applyBorder="1" applyAlignment="1" applyProtection="1">
      <alignment horizontal="center"/>
      <protection locked="0"/>
    </xf>
    <xf numFmtId="167" fontId="8" fillId="11" borderId="29" xfId="1" applyNumberFormat="1" applyFont="1" applyFill="1" applyBorder="1" applyAlignment="1" applyProtection="1">
      <alignment horizontal="center"/>
      <protection locked="0"/>
    </xf>
    <xf numFmtId="167" fontId="10" fillId="0" borderId="29" xfId="0" applyNumberFormat="1" applyFont="1" applyBorder="1" applyProtection="1">
      <alignment vertical="center"/>
      <protection locked="0"/>
    </xf>
    <xf numFmtId="0" fontId="6" fillId="10" borderId="0" xfId="0" applyFont="1" applyFill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24" xfId="0" applyBorder="1" applyAlignment="1" applyProtection="1">
      <alignment horizontal="center" vertical="center"/>
      <protection locked="0"/>
    </xf>
    <xf numFmtId="0" fontId="0" fillId="0" borderId="25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44" fontId="0" fillId="0" borderId="10" xfId="2" applyFont="1" applyBorder="1" applyAlignment="1" applyProtection="1">
      <alignment horizontal="center" vertical="center"/>
      <protection locked="0"/>
    </xf>
    <xf numFmtId="44" fontId="0" fillId="0" borderId="13" xfId="2" applyFont="1" applyBorder="1" applyAlignment="1" applyProtection="1">
      <alignment horizontal="center" vertical="center"/>
      <protection locked="0"/>
    </xf>
    <xf numFmtId="44" fontId="0" fillId="0" borderId="11" xfId="2" applyFont="1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44" fontId="0" fillId="0" borderId="12" xfId="2" applyFont="1" applyBorder="1" applyAlignment="1" applyProtection="1">
      <alignment horizontal="center" vertical="center"/>
      <protection locked="0"/>
    </xf>
    <xf numFmtId="0" fontId="0" fillId="0" borderId="37" xfId="0" applyBorder="1" applyAlignment="1" applyProtection="1">
      <alignment horizontal="center" vertical="center"/>
      <protection locked="0"/>
    </xf>
    <xf numFmtId="0" fontId="0" fillId="0" borderId="38" xfId="0" applyBorder="1" applyAlignment="1" applyProtection="1">
      <alignment horizontal="center" vertical="center"/>
      <protection locked="0"/>
    </xf>
    <xf numFmtId="0" fontId="0" fillId="0" borderId="39" xfId="0" applyBorder="1" applyAlignment="1" applyProtection="1">
      <alignment horizontal="center" vertical="center"/>
      <protection locked="0"/>
    </xf>
    <xf numFmtId="0" fontId="0" fillId="0" borderId="34" xfId="0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0" fontId="0" fillId="0" borderId="35" xfId="0" applyBorder="1" applyAlignment="1" applyProtection="1">
      <alignment horizontal="center" vertical="center"/>
      <protection locked="0"/>
    </xf>
    <xf numFmtId="44" fontId="0" fillId="0" borderId="41" xfId="2" applyFont="1" applyBorder="1" applyAlignment="1" applyProtection="1">
      <alignment horizontal="center" vertical="center"/>
      <protection locked="0"/>
    </xf>
    <xf numFmtId="44" fontId="0" fillId="0" borderId="42" xfId="2" applyFont="1" applyBorder="1" applyAlignment="1" applyProtection="1">
      <alignment horizontal="center" vertical="center"/>
      <protection locked="0"/>
    </xf>
    <xf numFmtId="44" fontId="0" fillId="0" borderId="43" xfId="2" applyFont="1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6" fillId="10" borderId="0" xfId="0" applyFont="1" applyFill="1" applyAlignment="1">
      <alignment horizontal="center" vertical="center"/>
    </xf>
  </cellXfs>
  <cellStyles count="4">
    <cellStyle name="Excel Built-in Normal" xfId="1" xr:uid="{00000000-0005-0000-0000-000000000000}"/>
    <cellStyle name="Prozent" xfId="3" builtinId="5"/>
    <cellStyle name="Standard" xfId="0" builtinId="0"/>
    <cellStyle name="Währung" xfId="2" builtinId="4"/>
  </cellStyles>
  <dxfs count="77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11206</xdr:colOff>
      <xdr:row>2</xdr:row>
      <xdr:rowOff>100853</xdr:rowOff>
    </xdr:from>
    <xdr:to>
      <xdr:col>2</xdr:col>
      <xdr:colOff>1263084</xdr:colOff>
      <xdr:row>7</xdr:row>
      <xdr:rowOff>65554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D1A7892-4CB9-44FF-9FBD-A4C8F5FF2D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2681" y="662828"/>
          <a:ext cx="2701359" cy="10505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11206</xdr:colOff>
      <xdr:row>2</xdr:row>
      <xdr:rowOff>100853</xdr:rowOff>
    </xdr:from>
    <xdr:to>
      <xdr:col>2</xdr:col>
      <xdr:colOff>1464790</xdr:colOff>
      <xdr:row>7</xdr:row>
      <xdr:rowOff>65554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8906733-A5A2-46AE-82BE-6042B9C654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2681" y="662828"/>
          <a:ext cx="2701359" cy="10505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11206</xdr:colOff>
      <xdr:row>2</xdr:row>
      <xdr:rowOff>100853</xdr:rowOff>
    </xdr:from>
    <xdr:to>
      <xdr:col>2</xdr:col>
      <xdr:colOff>1263084</xdr:colOff>
      <xdr:row>7</xdr:row>
      <xdr:rowOff>65554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FAECFD6-73D3-4547-8B57-0216087E44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2681" y="662828"/>
          <a:ext cx="2699678" cy="105055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11206</xdr:colOff>
      <xdr:row>2</xdr:row>
      <xdr:rowOff>100853</xdr:rowOff>
    </xdr:from>
    <xdr:to>
      <xdr:col>2</xdr:col>
      <xdr:colOff>1464790</xdr:colOff>
      <xdr:row>7</xdr:row>
      <xdr:rowOff>65554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56ED5F8-A1B0-402A-9C37-C01F41F6BB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2681" y="662828"/>
          <a:ext cx="2701359" cy="105055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661148</xdr:colOff>
      <xdr:row>3</xdr:row>
      <xdr:rowOff>15688</xdr:rowOff>
    </xdr:from>
    <xdr:to>
      <xdr:col>2</xdr:col>
      <xdr:colOff>1371782</xdr:colOff>
      <xdr:row>8</xdr:row>
      <xdr:rowOff>42021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565238A-3674-4DDF-B87A-DBC160223D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1148" y="777688"/>
          <a:ext cx="2694075" cy="10908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customProperty" Target="../customProperty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C7252D-085A-405B-824A-A979253189E1}">
  <dimension ref="B1:N628"/>
  <sheetViews>
    <sheetView topLeftCell="A37" zoomScale="85" zoomScaleNormal="85" zoomScaleSheetLayoutView="75" workbookViewId="0">
      <selection activeCell="M59" sqref="M59"/>
    </sheetView>
  </sheetViews>
  <sheetFormatPr baseColWidth="10" defaultColWidth="8.83203125" defaultRowHeight="17.5"/>
  <cols>
    <col min="1" max="1" width="4.83203125" style="6" customWidth="1"/>
    <col min="2" max="2" width="19" style="58" customWidth="1"/>
    <col min="3" max="3" width="19.33203125" style="59" bestFit="1" customWidth="1"/>
    <col min="4" max="4" width="18" style="59" bestFit="1" customWidth="1"/>
    <col min="5" max="5" width="19.83203125" style="59" bestFit="1" customWidth="1"/>
    <col min="6" max="6" width="15.5" style="59" bestFit="1" customWidth="1"/>
    <col min="7" max="7" width="20.9140625" style="60" customWidth="1"/>
    <col min="8" max="8" width="26" style="60" customWidth="1"/>
    <col min="9" max="9" width="18.33203125" style="61" customWidth="1"/>
    <col min="10" max="10" width="19.33203125" style="61" customWidth="1"/>
    <col min="11" max="11" width="19.08203125" style="63" customWidth="1"/>
    <col min="12" max="12" width="12.75" style="63" bestFit="1" customWidth="1"/>
    <col min="13" max="13" width="8.83203125" style="62"/>
    <col min="14" max="14" width="11.5" style="64" customWidth="1"/>
    <col min="15" max="16384" width="8.83203125" style="6"/>
  </cols>
  <sheetData>
    <row r="1" spans="2:14" thickBot="1">
      <c r="B1" s="6"/>
      <c r="C1" s="6"/>
      <c r="D1" s="6"/>
      <c r="E1" s="6"/>
      <c r="F1" s="6"/>
      <c r="G1" s="7"/>
      <c r="H1" s="7"/>
      <c r="I1" s="8"/>
      <c r="J1" s="6"/>
      <c r="K1" s="6"/>
      <c r="L1" s="6"/>
      <c r="M1" s="6"/>
      <c r="N1" s="6"/>
    </row>
    <row r="2" spans="2:14" ht="25.5" thickBot="1">
      <c r="B2" s="90" t="s">
        <v>58</v>
      </c>
      <c r="C2" s="90"/>
      <c r="D2" s="6"/>
      <c r="E2" s="9" t="s">
        <v>68</v>
      </c>
      <c r="F2" s="9" t="s">
        <v>49</v>
      </c>
      <c r="G2" s="10" t="s">
        <v>67</v>
      </c>
      <c r="H2" s="10" t="s">
        <v>50</v>
      </c>
      <c r="I2" s="11" t="s">
        <v>61</v>
      </c>
      <c r="J2" s="11" t="s">
        <v>64</v>
      </c>
      <c r="K2" s="10" t="s">
        <v>66</v>
      </c>
      <c r="L2" s="6"/>
      <c r="M2" s="6"/>
      <c r="N2" s="6"/>
    </row>
    <row r="3" spans="2:14" thickBot="1">
      <c r="B3" s="6"/>
      <c r="C3" s="6"/>
      <c r="D3" s="6"/>
      <c r="E3" s="32">
        <f>COUNTA($J$10:$J$9998)</f>
        <v>50</v>
      </c>
      <c r="F3" s="33">
        <f>COUNTIF($J$10:$J$9999,"Richtig")</f>
        <v>23</v>
      </c>
      <c r="G3" s="31">
        <f>COUNTIF($J$10:$J$9999,"Cashback")</f>
        <v>3</v>
      </c>
      <c r="H3" s="26">
        <f>E3-F3-G3</f>
        <v>24</v>
      </c>
      <c r="I3" s="12">
        <v>5000</v>
      </c>
      <c r="J3" s="13">
        <v>50</v>
      </c>
      <c r="K3" s="14"/>
      <c r="L3" s="6"/>
      <c r="M3" s="6"/>
      <c r="N3" s="6"/>
    </row>
    <row r="4" spans="2:14" thickBot="1">
      <c r="B4" s="6"/>
      <c r="C4" s="6"/>
      <c r="D4" s="6"/>
      <c r="E4" s="6"/>
      <c r="F4" s="6"/>
      <c r="G4" s="7"/>
      <c r="H4" s="7"/>
      <c r="I4" s="8"/>
      <c r="J4" s="6"/>
      <c r="K4" s="6"/>
      <c r="L4" s="6"/>
      <c r="M4" s="6"/>
      <c r="N4" s="6"/>
    </row>
    <row r="5" spans="2:14" thickBot="1">
      <c r="B5" s="6"/>
      <c r="C5" s="6"/>
      <c r="D5" s="6"/>
      <c r="E5" s="15" t="s">
        <v>54</v>
      </c>
      <c r="F5" s="15" t="s">
        <v>52</v>
      </c>
      <c r="G5" s="16" t="s">
        <v>53</v>
      </c>
      <c r="H5" s="16" t="s">
        <v>72</v>
      </c>
      <c r="I5" s="16" t="s">
        <v>56</v>
      </c>
      <c r="J5" s="6"/>
      <c r="K5" s="6"/>
      <c r="L5" s="6"/>
      <c r="M5" s="6"/>
      <c r="N5" s="6"/>
    </row>
    <row r="6" spans="2:14" thickBot="1">
      <c r="B6" s="6"/>
      <c r="C6" s="6"/>
      <c r="D6" s="6"/>
      <c r="E6" s="27">
        <f>SUM($N$10:$N$9999)</f>
        <v>3950</v>
      </c>
      <c r="F6" s="28">
        <f>SUM($K$10:$K$9999)</f>
        <v>-827.5</v>
      </c>
      <c r="G6" s="29">
        <f>F6/I3</f>
        <v>-0.16550000000000001</v>
      </c>
      <c r="H6" s="86">
        <f>F6/E6</f>
        <v>-0.20949367088607596</v>
      </c>
      <c r="I6" s="85">
        <f>F3/(E3-G3)</f>
        <v>0.48936170212765956</v>
      </c>
      <c r="J6" s="6"/>
      <c r="K6" s="6"/>
      <c r="L6" s="6"/>
      <c r="M6" s="6"/>
      <c r="N6" s="6"/>
    </row>
    <row r="7" spans="2:14" ht="17">
      <c r="B7" s="6"/>
      <c r="C7" s="6"/>
      <c r="D7" s="6"/>
      <c r="E7" s="6"/>
      <c r="F7" s="17"/>
      <c r="G7" s="7"/>
      <c r="H7" s="7"/>
      <c r="I7" s="8"/>
      <c r="J7" s="6"/>
      <c r="K7" s="6"/>
      <c r="L7" s="6"/>
      <c r="M7" s="6"/>
      <c r="N7" s="6"/>
    </row>
    <row r="8" spans="2:14" thickBot="1">
      <c r="B8" s="6"/>
      <c r="C8" s="6"/>
      <c r="D8" s="6"/>
      <c r="E8" s="6"/>
      <c r="F8" s="6"/>
      <c r="G8" s="7"/>
      <c r="H8" s="7"/>
      <c r="I8" s="8"/>
      <c r="J8" s="6"/>
      <c r="K8" s="6"/>
      <c r="L8" s="6"/>
      <c r="M8" s="6"/>
      <c r="N8" s="6"/>
    </row>
    <row r="9" spans="2:14" ht="17">
      <c r="B9" s="18" t="s">
        <v>1</v>
      </c>
      <c r="C9" s="19" t="s">
        <v>17</v>
      </c>
      <c r="D9" s="19" t="s">
        <v>15</v>
      </c>
      <c r="E9" s="19" t="s">
        <v>18</v>
      </c>
      <c r="F9" s="20" t="s">
        <v>8</v>
      </c>
      <c r="G9" s="21" t="s">
        <v>14</v>
      </c>
      <c r="H9" s="21" t="s">
        <v>4</v>
      </c>
      <c r="I9" s="22" t="s">
        <v>2</v>
      </c>
      <c r="J9" s="23" t="s">
        <v>45</v>
      </c>
      <c r="K9" s="19" t="s">
        <v>22</v>
      </c>
      <c r="L9" s="19" t="s">
        <v>57</v>
      </c>
      <c r="M9" s="24" t="s">
        <v>5</v>
      </c>
      <c r="N9" s="25" t="s">
        <v>65</v>
      </c>
    </row>
    <row r="10" spans="2:14" ht="17">
      <c r="B10" s="87">
        <v>45863</v>
      </c>
      <c r="C10" s="52" t="s">
        <v>74</v>
      </c>
      <c r="D10" s="52" t="s">
        <v>7</v>
      </c>
      <c r="E10" s="53" t="s">
        <v>75</v>
      </c>
      <c r="F10" s="54" t="s">
        <v>8</v>
      </c>
      <c r="G10" s="53" t="s">
        <v>76</v>
      </c>
      <c r="H10" s="54" t="s">
        <v>77</v>
      </c>
      <c r="I10" s="53">
        <v>1.58</v>
      </c>
      <c r="J10" s="72" t="s">
        <v>46</v>
      </c>
      <c r="K10" s="73" cm="1">
        <f t="array" ref="K10">IFERROR(_xlfn.IFS(J10="Falsch",-1*N10,J10="Cashback",0,J10="Richtig",(I10-1)*N10),"")</f>
        <v>-50</v>
      </c>
      <c r="L10" s="73">
        <f>I3</f>
        <v>5000</v>
      </c>
      <c r="M10" s="65" t="s">
        <v>62</v>
      </c>
      <c r="N10" s="66" cm="1">
        <f t="array" ref="N10">IFERROR(IF(M10="","",_xlfn.IFS(AND($K$3="",$J$3&lt;&gt;"",M10="Halb"),$J$3,AND($K$3="",$J$3&lt;&gt;"",M10="Ganz"),2*$J$3,AND($K$3&lt;&gt;"",$J$3="",M10="Halb"),$K$3*L10,AND($K$3&lt;&gt;"",$J$3="",M10="Ganz"),$K$3*L10*2)),"Einsatz konstant oder prozentual wählen")</f>
        <v>50</v>
      </c>
    </row>
    <row r="11" spans="2:14" ht="17">
      <c r="B11" s="88">
        <v>45870</v>
      </c>
      <c r="C11" s="55" t="s">
        <v>11</v>
      </c>
      <c r="D11" s="55" t="s">
        <v>7</v>
      </c>
      <c r="E11" s="56" t="s">
        <v>78</v>
      </c>
      <c r="F11" s="57" t="s">
        <v>8</v>
      </c>
      <c r="G11" s="56" t="s">
        <v>79</v>
      </c>
      <c r="H11" s="57" t="s">
        <v>80</v>
      </c>
      <c r="I11" s="56">
        <v>1.5</v>
      </c>
      <c r="J11" s="74" t="s">
        <v>0</v>
      </c>
      <c r="K11" s="75" cm="1">
        <f t="array" ref="K11">IFERROR(_xlfn.IFS(J11="Falsch",-1*N11,J11="Cashback",0,J11="Richtig",(I11-1)*N11),"")</f>
        <v>25</v>
      </c>
      <c r="L11" s="75">
        <f>IFERROR(L10+K10,"")</f>
        <v>4950</v>
      </c>
      <c r="M11" s="67" t="s">
        <v>62</v>
      </c>
      <c r="N11" s="68" cm="1">
        <f t="array" ref="N11">IFERROR(IF(M11="","",_xlfn.IFS(AND($K$3="",$J$3&lt;&gt;"",M11="Halb"),$J$3,AND($K$3="",$J$3&lt;&gt;"",M11="Ganz"),2*$J$3,AND($K$3&lt;&gt;"",$J$3="",M11="Halb"),$K$3*L11,AND($K$3&lt;&gt;"",$J$3="",M11="Ganz"),$K$3*L11*2)),"Einsatz konstant oder prozentual wählen")</f>
        <v>50</v>
      </c>
    </row>
    <row r="12" spans="2:14" ht="17">
      <c r="B12" s="87">
        <v>45870</v>
      </c>
      <c r="C12" s="52" t="s">
        <v>81</v>
      </c>
      <c r="D12" s="52" t="s">
        <v>7</v>
      </c>
      <c r="E12" s="53" t="s">
        <v>82</v>
      </c>
      <c r="F12" s="54" t="s">
        <v>8</v>
      </c>
      <c r="G12" s="53" t="s">
        <v>83</v>
      </c>
      <c r="H12" s="54" t="s">
        <v>84</v>
      </c>
      <c r="I12" s="53">
        <v>1.55</v>
      </c>
      <c r="J12" s="74" t="s">
        <v>46</v>
      </c>
      <c r="K12" s="73" cm="1">
        <f t="array" ref="K12">IFERROR(_xlfn.IFS(J12="Falsch",-1*N12,J12="Cashback",0,J12="Richtig",(I12-1)*N12),"")</f>
        <v>-50</v>
      </c>
      <c r="L12" s="73">
        <f>IFERROR(L11+K11,"")</f>
        <v>4975</v>
      </c>
      <c r="M12" s="69" t="s">
        <v>62</v>
      </c>
      <c r="N12" s="66" cm="1">
        <f t="array" ref="N12">IFERROR(IF(M12="","",_xlfn.IFS(AND($K$3="",$J$3&lt;&gt;"",M12="Halb"),$J$3,AND($K$3="",$J$3&lt;&gt;"",M12="Ganz"),2*$J$3,AND($K$3&lt;&gt;"",$J$3="",M12="Halb"),$K$3*L12,AND($K$3&lt;&gt;"",$J$3="",M12="Ganz"),$K$3*L12*2)),"Einsatz konstant oder prozentual wählen")</f>
        <v>50</v>
      </c>
    </row>
    <row r="13" spans="2:14" ht="17">
      <c r="B13" s="88">
        <v>45870</v>
      </c>
      <c r="C13" s="55" t="s">
        <v>81</v>
      </c>
      <c r="D13" s="55" t="s">
        <v>25</v>
      </c>
      <c r="E13" s="56" t="s">
        <v>82</v>
      </c>
      <c r="F13" s="57" t="s">
        <v>8</v>
      </c>
      <c r="G13" s="56" t="s">
        <v>83</v>
      </c>
      <c r="H13" s="57" t="s">
        <v>99</v>
      </c>
      <c r="I13" s="56">
        <v>1.5</v>
      </c>
      <c r="J13" s="57" t="s">
        <v>46</v>
      </c>
      <c r="K13" s="75" cm="1">
        <f t="array" ref="K13">IFERROR(_xlfn.IFS(J13="Falsch",-1*N13,J13="Cashback",0,J13="Richtig",(I13-1)*N13),"")</f>
        <v>-50</v>
      </c>
      <c r="L13" s="75">
        <f>IFERROR(L12+K12,"")</f>
        <v>4925</v>
      </c>
      <c r="M13" s="67" t="s">
        <v>62</v>
      </c>
      <c r="N13" s="68">
        <v>50</v>
      </c>
    </row>
    <row r="14" spans="2:14" ht="17">
      <c r="B14" s="87">
        <v>45871</v>
      </c>
      <c r="C14" s="52" t="s">
        <v>74</v>
      </c>
      <c r="D14" s="52" t="s">
        <v>7</v>
      </c>
      <c r="E14" s="53" t="s">
        <v>100</v>
      </c>
      <c r="F14" s="54" t="s">
        <v>8</v>
      </c>
      <c r="G14" s="53" t="s">
        <v>101</v>
      </c>
      <c r="H14" s="54" t="s">
        <v>102</v>
      </c>
      <c r="I14" s="53">
        <v>1.58</v>
      </c>
      <c r="J14" s="54" t="s">
        <v>46</v>
      </c>
      <c r="K14" s="73" cm="1">
        <f t="array" ref="K14">IFERROR(_xlfn.IFS(J14="Falsch",-1*N14,J14="Cashback",0,J14="Richtig",(I14-1)*N14),"")</f>
        <v>-100</v>
      </c>
      <c r="L14" s="73">
        <f t="shared" ref="L14:L77" si="0">IFERROR(L13+K13,"")</f>
        <v>4875</v>
      </c>
      <c r="M14" s="69" t="s">
        <v>63</v>
      </c>
      <c r="N14" s="66" cm="1">
        <f t="array" ref="N14">IFERROR(IF(M14="","",_xlfn.IFS(AND($K$3="",$J$3&lt;&gt;"",M14="Halb"),$J$3,AND($K$3="",$J$3&lt;&gt;"",M14="Ganz"),2*$J$3,AND($K$3&lt;&gt;"",$J$3="",M14="Halb"),$K$3*L14,AND($K$3&lt;&gt;"",$J$3="",M14="Ganz"),$K$3*L14*2)),"Einsatz konstant oder prozentual wählen")</f>
        <v>100</v>
      </c>
    </row>
    <row r="15" spans="2:14" ht="17">
      <c r="B15" s="88">
        <v>45872</v>
      </c>
      <c r="C15" s="55" t="s">
        <v>112</v>
      </c>
      <c r="D15" s="55" t="s">
        <v>7</v>
      </c>
      <c r="E15" s="56" t="s">
        <v>113</v>
      </c>
      <c r="F15" s="57" t="s">
        <v>8</v>
      </c>
      <c r="G15" s="56" t="s">
        <v>114</v>
      </c>
      <c r="H15" s="57" t="s">
        <v>115</v>
      </c>
      <c r="I15" s="56">
        <v>1.55</v>
      </c>
      <c r="J15" s="57" t="s">
        <v>46</v>
      </c>
      <c r="K15" s="75" cm="1">
        <f t="array" ref="K15">IFERROR(_xlfn.IFS(J15="Falsch",-1*N15,J15="Cashback",0,J15="Richtig",(I15-1)*N15),"")</f>
        <v>-100</v>
      </c>
      <c r="L15" s="75">
        <f t="shared" si="0"/>
        <v>4775</v>
      </c>
      <c r="M15" s="67" t="s">
        <v>63</v>
      </c>
      <c r="N15" s="68" cm="1">
        <f t="array" ref="N15">IFERROR(IF(M15="","",_xlfn.IFS(AND($K$3="",$J$3&lt;&gt;"",M15="Halb"),$J$3,AND($K$3="",$J$3&lt;&gt;"",M15="Ganz"),2*$J$3,AND($K$3&lt;&gt;"",$J$3="",M15="Halb"),$K$3*L15,AND($K$3&lt;&gt;"",$J$3="",M15="Ganz"),$K$3*L15*2)),"Einsatz konstant oder prozentual wählen")</f>
        <v>100</v>
      </c>
    </row>
    <row r="16" spans="2:14" ht="17">
      <c r="B16" s="87">
        <v>45875</v>
      </c>
      <c r="C16" s="52" t="s">
        <v>74</v>
      </c>
      <c r="D16" s="52" t="s">
        <v>7</v>
      </c>
      <c r="E16" s="53" t="s">
        <v>76</v>
      </c>
      <c r="F16" s="54" t="s">
        <v>8</v>
      </c>
      <c r="G16" s="53" t="s">
        <v>101</v>
      </c>
      <c r="H16" s="54" t="s">
        <v>123</v>
      </c>
      <c r="I16" s="53">
        <v>1.45</v>
      </c>
      <c r="J16" s="54" t="s">
        <v>0</v>
      </c>
      <c r="K16" s="73" cm="1">
        <f t="array" ref="K16">IFERROR(_xlfn.IFS(J16="Falsch",-1*N16,J16="Cashback",0,J16="Richtig",(I16-1)*N16),"")</f>
        <v>22.499999999999996</v>
      </c>
      <c r="L16" s="73">
        <f t="shared" si="0"/>
        <v>4675</v>
      </c>
      <c r="M16" s="69" t="s">
        <v>62</v>
      </c>
      <c r="N16" s="66" cm="1">
        <f t="array" ref="N16">IFERROR(IF(M16="","",_xlfn.IFS(AND($K$3="",$J$3&lt;&gt;"",M16="Halb"),$J$3,AND($K$3="",$J$3&lt;&gt;"",M16="Ganz"),2*$J$3,AND($K$3&lt;&gt;"",$J$3="",M16="Halb"),$K$3*L16,AND($K$3&lt;&gt;"",$J$3="",M16="Ganz"),$K$3*L16*2)),"Einsatz konstant oder prozentual wählen")</f>
        <v>50</v>
      </c>
    </row>
    <row r="17" spans="2:14" ht="17">
      <c r="B17" s="88">
        <v>45877</v>
      </c>
      <c r="C17" s="55" t="s">
        <v>11</v>
      </c>
      <c r="D17" s="55" t="s">
        <v>7</v>
      </c>
      <c r="E17" s="56" t="s">
        <v>143</v>
      </c>
      <c r="F17" s="57" t="s">
        <v>8</v>
      </c>
      <c r="G17" s="56" t="s">
        <v>144</v>
      </c>
      <c r="H17" s="57" t="s">
        <v>130</v>
      </c>
      <c r="I17" s="56">
        <v>1.6</v>
      </c>
      <c r="J17" s="57" t="s">
        <v>0</v>
      </c>
      <c r="K17" s="75" cm="1">
        <f t="array" ref="K17">IFERROR(_xlfn.IFS(J17="Falsch",-1*N17,J17="Cashback",0,J17="Richtig",(I17-1)*N17),"")</f>
        <v>30.000000000000004</v>
      </c>
      <c r="L17" s="75">
        <f t="shared" si="0"/>
        <v>4697.5</v>
      </c>
      <c r="M17" s="67" t="s">
        <v>62</v>
      </c>
      <c r="N17" s="68" cm="1">
        <f t="array" ref="N17">IFERROR(IF(M17="","",_xlfn.IFS(AND($K$3="",$J$3&lt;&gt;"",M17="Halb"),$J$3,AND($K$3="",$J$3&lt;&gt;"",M17="Ganz"),2*$J$3,AND($K$3&lt;&gt;"",$J$3="",M17="Halb"),$K$3*L17,AND($K$3&lt;&gt;"",$J$3="",M17="Ganz"),$K$3*L17*2)),"Einsatz konstant oder prozentual wählen")</f>
        <v>50</v>
      </c>
    </row>
    <row r="18" spans="2:14" ht="17">
      <c r="B18" s="87">
        <v>45878</v>
      </c>
      <c r="C18" s="52" t="s">
        <v>11</v>
      </c>
      <c r="D18" s="52" t="s">
        <v>7</v>
      </c>
      <c r="E18" s="53" t="s">
        <v>120</v>
      </c>
      <c r="F18" s="54" t="s">
        <v>8</v>
      </c>
      <c r="G18" s="53" t="s">
        <v>145</v>
      </c>
      <c r="H18" s="54" t="s">
        <v>146</v>
      </c>
      <c r="I18" s="53">
        <v>1.5</v>
      </c>
      <c r="J18" s="54" t="s">
        <v>46</v>
      </c>
      <c r="K18" s="73" cm="1">
        <f t="array" ref="K18">IFERROR(_xlfn.IFS(J18="Falsch",-1*N18,J18="Cashback",0,J18="Richtig",(I18-1)*N18),"")</f>
        <v>-50</v>
      </c>
      <c r="L18" s="73">
        <f t="shared" si="0"/>
        <v>4727.5</v>
      </c>
      <c r="M18" s="69" t="s">
        <v>62</v>
      </c>
      <c r="N18" s="66" cm="1">
        <f t="array" ref="N18">IFERROR(IF(M18="","",_xlfn.IFS(AND($K$3="",$J$3&lt;&gt;"",M18="Halb"),$J$3,AND($K$3="",$J$3&lt;&gt;"",M18="Ganz"),2*$J$3,AND($K$3&lt;&gt;"",$J$3="",M18="Halb"),$K$3*L18,AND($K$3&lt;&gt;"",$J$3="",M18="Ganz"),$K$3*L18*2)),"Einsatz konstant oder prozentual wählen")</f>
        <v>50</v>
      </c>
    </row>
    <row r="19" spans="2:14" ht="17">
      <c r="B19" s="88">
        <v>45878</v>
      </c>
      <c r="C19" s="55" t="s">
        <v>85</v>
      </c>
      <c r="D19" s="55" t="s">
        <v>7</v>
      </c>
      <c r="E19" s="56" t="s">
        <v>24</v>
      </c>
      <c r="F19" s="57" t="s">
        <v>8</v>
      </c>
      <c r="G19" s="56" t="s">
        <v>140</v>
      </c>
      <c r="H19" s="57" t="s">
        <v>123</v>
      </c>
      <c r="I19" s="56">
        <v>1.45</v>
      </c>
      <c r="J19" s="57" t="s">
        <v>16</v>
      </c>
      <c r="K19" s="75" cm="1">
        <f t="array" ref="K19">IFERROR(_xlfn.IFS(J19="Falsch",-1*N19,J19="Cashback",0,J19="Richtig",(I19-1)*N19),"")</f>
        <v>0</v>
      </c>
      <c r="L19" s="75">
        <f t="shared" si="0"/>
        <v>4677.5</v>
      </c>
      <c r="M19" s="67" t="s">
        <v>62</v>
      </c>
      <c r="N19" s="68" cm="1">
        <f t="array" ref="N19">IFERROR(IF(M19="","",_xlfn.IFS(AND($K$3="",$J$3&lt;&gt;"",M19="Halb"),$J$3,AND($K$3="",$J$3&lt;&gt;"",M19="Ganz"),2*$J$3,AND($K$3&lt;&gt;"",$J$3="",M19="Halb"),$K$3*L19,AND($K$3&lt;&gt;"",$J$3="",M19="Ganz"),$K$3*L19*2)),"Einsatz konstant oder prozentual wählen")</f>
        <v>50</v>
      </c>
    </row>
    <row r="20" spans="2:14" ht="17">
      <c r="B20" s="87">
        <v>45879</v>
      </c>
      <c r="C20" s="52" t="s">
        <v>11</v>
      </c>
      <c r="D20" s="52" t="s">
        <v>7</v>
      </c>
      <c r="E20" s="53" t="s">
        <v>95</v>
      </c>
      <c r="F20" s="54" t="s">
        <v>8</v>
      </c>
      <c r="G20" s="53" t="s">
        <v>147</v>
      </c>
      <c r="H20" s="54" t="s">
        <v>148</v>
      </c>
      <c r="I20" s="53">
        <v>1.6</v>
      </c>
      <c r="J20" s="54" t="s">
        <v>0</v>
      </c>
      <c r="K20" s="73" cm="1">
        <f t="array" ref="K20">IFERROR(_xlfn.IFS(J20="Falsch",-1*N20,J20="Cashback",0,J20="Richtig",(I20-1)*N20),"")</f>
        <v>30.000000000000004</v>
      </c>
      <c r="L20" s="73">
        <f t="shared" si="0"/>
        <v>4677.5</v>
      </c>
      <c r="M20" s="69" t="s">
        <v>62</v>
      </c>
      <c r="N20" s="66" cm="1">
        <f t="array" ref="N20">IFERROR(IF(M20="","",_xlfn.IFS(AND($K$3="",$J$3&lt;&gt;"",M20="Halb"),$J$3,AND($K$3="",$J$3&lt;&gt;"",M20="Ganz"),2*$J$3,AND($K$3&lt;&gt;"",$J$3="",M20="Halb"),$K$3*L20,AND($K$3&lt;&gt;"",$J$3="",M20="Ganz"),$K$3*L20*2)),"Einsatz konstant oder prozentual wählen")</f>
        <v>50</v>
      </c>
    </row>
    <row r="21" spans="2:14" ht="17">
      <c r="B21" s="88">
        <v>45879</v>
      </c>
      <c r="C21" s="55" t="s">
        <v>19</v>
      </c>
      <c r="D21" s="55" t="s">
        <v>7</v>
      </c>
      <c r="E21" s="56" t="s">
        <v>149</v>
      </c>
      <c r="F21" s="57" t="s">
        <v>8</v>
      </c>
      <c r="G21" s="56" t="s">
        <v>150</v>
      </c>
      <c r="H21" s="57" t="s">
        <v>151</v>
      </c>
      <c r="I21" s="56">
        <v>1.5</v>
      </c>
      <c r="J21" s="57" t="s">
        <v>0</v>
      </c>
      <c r="K21" s="75" cm="1">
        <f t="array" ref="K21">IFERROR(_xlfn.IFS(J21="Falsch",-1*N21,J21="Cashback",0,J21="Richtig",(I21-1)*N21),"")</f>
        <v>50</v>
      </c>
      <c r="L21" s="75">
        <f t="shared" si="0"/>
        <v>4707.5</v>
      </c>
      <c r="M21" s="67" t="s">
        <v>63</v>
      </c>
      <c r="N21" s="68" cm="1">
        <f t="array" ref="N21">IFERROR(IF(M21="","",_xlfn.IFS(AND($K$3="",$J$3&lt;&gt;"",M21="Halb"),$J$3,AND($K$3="",$J$3&lt;&gt;"",M21="Ganz"),2*$J$3,AND($K$3&lt;&gt;"",$J$3="",M21="Halb"),$K$3*L21,AND($K$3&lt;&gt;"",$J$3="",M21="Ganz"),$K$3*L21*2)),"Einsatz konstant oder prozentual wählen")</f>
        <v>100</v>
      </c>
    </row>
    <row r="22" spans="2:14" ht="17">
      <c r="B22" s="87">
        <v>45879</v>
      </c>
      <c r="C22" s="52" t="s">
        <v>152</v>
      </c>
      <c r="D22" s="52" t="s">
        <v>7</v>
      </c>
      <c r="E22" s="53" t="s">
        <v>153</v>
      </c>
      <c r="F22" s="54" t="s">
        <v>8</v>
      </c>
      <c r="G22" s="53" t="s">
        <v>154</v>
      </c>
      <c r="H22" s="54" t="s">
        <v>151</v>
      </c>
      <c r="I22" s="53">
        <v>1.45</v>
      </c>
      <c r="J22" s="54" t="s">
        <v>46</v>
      </c>
      <c r="K22" s="73" cm="1">
        <f t="array" ref="K22">IFERROR(_xlfn.IFS(J22="Falsch",-1*N22,J22="Cashback",0,J22="Richtig",(I22-1)*N22),"")</f>
        <v>-100</v>
      </c>
      <c r="L22" s="73">
        <f t="shared" si="0"/>
        <v>4757.5</v>
      </c>
      <c r="M22" s="69" t="s">
        <v>63</v>
      </c>
      <c r="N22" s="66" cm="1">
        <f t="array" ref="N22">IFERROR(IF(M22="","",_xlfn.IFS(AND($K$3="",$J$3&lt;&gt;"",M22="Halb"),$J$3,AND($K$3="",$J$3&lt;&gt;"",M22="Ganz"),2*$J$3,AND($K$3&lt;&gt;"",$J$3="",M22="Halb"),$K$3*L22,AND($K$3&lt;&gt;"",$J$3="",M22="Ganz"),$K$3*L22*2)),"Einsatz konstant oder prozentual wählen")</f>
        <v>100</v>
      </c>
    </row>
    <row r="23" spans="2:14" ht="17">
      <c r="B23" s="88">
        <v>45884</v>
      </c>
      <c r="C23" s="55" t="s">
        <v>20</v>
      </c>
      <c r="D23" s="55" t="s">
        <v>7</v>
      </c>
      <c r="E23" s="56" t="s">
        <v>162</v>
      </c>
      <c r="F23" s="57" t="s">
        <v>8</v>
      </c>
      <c r="G23" s="56" t="s">
        <v>163</v>
      </c>
      <c r="H23" s="57" t="s">
        <v>89</v>
      </c>
      <c r="I23" s="56">
        <v>1.55</v>
      </c>
      <c r="J23" s="57" t="s">
        <v>0</v>
      </c>
      <c r="K23" s="75" cm="1">
        <f t="array" ref="K23">IFERROR(_xlfn.IFS(J23="Falsch",-1*N23,J23="Cashback",0,J23="Richtig",(I23-1)*N23),"")</f>
        <v>27.500000000000004</v>
      </c>
      <c r="L23" s="75">
        <f t="shared" si="0"/>
        <v>4657.5</v>
      </c>
      <c r="M23" s="67" t="s">
        <v>62</v>
      </c>
      <c r="N23" s="68" cm="1">
        <f t="array" ref="N23">IFERROR(IF(M23="","",_xlfn.IFS(AND($K$3="",$J$3&lt;&gt;"",M23="Halb"),$J$3,AND($K$3="",$J$3&lt;&gt;"",M23="Ganz"),2*$J$3,AND($K$3&lt;&gt;"",$J$3="",M23="Halb"),$K$3*L23,AND($K$3&lt;&gt;"",$J$3="",M23="Ganz"),$K$3*L23*2)),"Einsatz konstant oder prozentual wählen")</f>
        <v>50</v>
      </c>
    </row>
    <row r="24" spans="2:14" ht="17">
      <c r="B24" s="87">
        <v>45885</v>
      </c>
      <c r="C24" s="52" t="s">
        <v>152</v>
      </c>
      <c r="D24" s="52" t="s">
        <v>7</v>
      </c>
      <c r="E24" s="53" t="s">
        <v>164</v>
      </c>
      <c r="F24" s="54" t="s">
        <v>8</v>
      </c>
      <c r="G24" s="53" t="s">
        <v>165</v>
      </c>
      <c r="H24" s="54" t="s">
        <v>93</v>
      </c>
      <c r="I24" s="53">
        <v>1.45</v>
      </c>
      <c r="J24" s="54" t="s">
        <v>0</v>
      </c>
      <c r="K24" s="73" cm="1">
        <f t="array" ref="K24">IFERROR(_xlfn.IFS(J24="Falsch",-1*N24,J24="Cashback",0,J24="Richtig",(I24-1)*N24),"")</f>
        <v>22.499999999999996</v>
      </c>
      <c r="L24" s="73">
        <f t="shared" si="0"/>
        <v>4685</v>
      </c>
      <c r="M24" s="69" t="s">
        <v>62</v>
      </c>
      <c r="N24" s="66" cm="1">
        <f t="array" ref="N24">IFERROR(IF(M24="","",_xlfn.IFS(AND($K$3="",$J$3&lt;&gt;"",M24="Halb"),$J$3,AND($K$3="",$J$3&lt;&gt;"",M24="Ganz"),2*$J$3,AND($K$3&lt;&gt;"",$J$3="",M24="Halb"),$K$3*L24,AND($K$3&lt;&gt;"",$J$3="",M24="Ganz"),$K$3*L24*2)),"Einsatz konstant oder prozentual wählen")</f>
        <v>50</v>
      </c>
    </row>
    <row r="25" spans="2:14" ht="17">
      <c r="B25" s="88">
        <v>45885</v>
      </c>
      <c r="C25" s="55" t="s">
        <v>20</v>
      </c>
      <c r="D25" s="55" t="s">
        <v>7</v>
      </c>
      <c r="E25" s="56" t="s">
        <v>166</v>
      </c>
      <c r="F25" s="57" t="s">
        <v>8</v>
      </c>
      <c r="G25" s="56" t="s">
        <v>167</v>
      </c>
      <c r="H25" s="57" t="s">
        <v>168</v>
      </c>
      <c r="I25" s="56">
        <v>1.54</v>
      </c>
      <c r="J25" s="57" t="s">
        <v>0</v>
      </c>
      <c r="K25" s="75" cm="1">
        <f t="array" ref="K25">IFERROR(_xlfn.IFS(J25="Falsch",-1*N25,J25="Cashback",0,J25="Richtig",(I25-1)*N25),"")</f>
        <v>27</v>
      </c>
      <c r="L25" s="75">
        <f t="shared" si="0"/>
        <v>4707.5</v>
      </c>
      <c r="M25" s="67" t="s">
        <v>62</v>
      </c>
      <c r="N25" s="68" cm="1">
        <f t="array" ref="N25">IFERROR(IF(M25="","",_xlfn.IFS(AND($K$3="",$J$3&lt;&gt;"",M25="Halb"),$J$3,AND($K$3="",$J$3&lt;&gt;"",M25="Ganz"),2*$J$3,AND($K$3&lt;&gt;"",$J$3="",M25="Halb"),$K$3*L25,AND($K$3&lt;&gt;"",$J$3="",M25="Ganz"),$K$3*L25*2)),"Einsatz konstant oder prozentual wählen")</f>
        <v>50</v>
      </c>
    </row>
    <row r="26" spans="2:14" ht="17">
      <c r="B26" s="87">
        <v>45885</v>
      </c>
      <c r="C26" s="52" t="s">
        <v>3</v>
      </c>
      <c r="D26" s="52" t="s">
        <v>7</v>
      </c>
      <c r="E26" s="53" t="s">
        <v>169</v>
      </c>
      <c r="F26" s="54" t="s">
        <v>8</v>
      </c>
      <c r="G26" s="53" t="s">
        <v>170</v>
      </c>
      <c r="H26" s="54" t="s">
        <v>168</v>
      </c>
      <c r="I26" s="53">
        <v>1.52</v>
      </c>
      <c r="J26" s="54" t="s">
        <v>0</v>
      </c>
      <c r="K26" s="73" cm="1">
        <f t="array" ref="K26">IFERROR(_xlfn.IFS(J26="Falsch",-1*N26,J26="Cashback",0,J26="Richtig",(I26-1)*N26),"")</f>
        <v>26</v>
      </c>
      <c r="L26" s="73">
        <f t="shared" si="0"/>
        <v>4734.5</v>
      </c>
      <c r="M26" s="69" t="s">
        <v>62</v>
      </c>
      <c r="N26" s="66" cm="1">
        <f t="array" ref="N26">IFERROR(IF(M26="","",_xlfn.IFS(AND($K$3="",$J$3&lt;&gt;"",M26="Halb"),$J$3,AND($K$3="",$J$3&lt;&gt;"",M26="Ganz"),2*$J$3,AND($K$3&lt;&gt;"",$J$3="",M26="Halb"),$K$3*L26,AND($K$3&lt;&gt;"",$J$3="",M26="Ganz"),$K$3*L26*2)),"Einsatz konstant oder prozentual wählen")</f>
        <v>50</v>
      </c>
    </row>
    <row r="27" spans="2:14" ht="17">
      <c r="B27" s="88">
        <v>45886</v>
      </c>
      <c r="C27" s="55" t="s">
        <v>3</v>
      </c>
      <c r="D27" s="55" t="s">
        <v>7</v>
      </c>
      <c r="E27" s="56" t="s">
        <v>175</v>
      </c>
      <c r="F27" s="57" t="s">
        <v>8</v>
      </c>
      <c r="G27" s="56" t="s">
        <v>176</v>
      </c>
      <c r="H27" s="57" t="s">
        <v>177</v>
      </c>
      <c r="I27" s="56">
        <v>1.5</v>
      </c>
      <c r="J27" s="57" t="s">
        <v>46</v>
      </c>
      <c r="K27" s="75" cm="1">
        <f t="array" ref="K27">IFERROR(_xlfn.IFS(J27="Falsch",-1*N27,J27="Cashback",0,J27="Richtig",(I27-1)*N27),"")</f>
        <v>-50</v>
      </c>
      <c r="L27" s="75">
        <f t="shared" si="0"/>
        <v>4760.5</v>
      </c>
      <c r="M27" s="67" t="s">
        <v>62</v>
      </c>
      <c r="N27" s="68" cm="1">
        <f t="array" ref="N27">IFERROR(IF(M27="","",_xlfn.IFS(AND($K$3="",$J$3&lt;&gt;"",M27="Halb"),$J$3,AND($K$3="",$J$3&lt;&gt;"",M27="Ganz"),2*$J$3,AND($K$3&lt;&gt;"",$J$3="",M27="Halb"),$K$3*L27,AND($K$3&lt;&gt;"",$J$3="",M27="Ganz"),$K$3*L27*2)),"Einsatz konstant oder prozentual wählen")</f>
        <v>50</v>
      </c>
    </row>
    <row r="28" spans="2:14" ht="17">
      <c r="B28" s="87">
        <v>45887</v>
      </c>
      <c r="C28" s="52" t="s">
        <v>20</v>
      </c>
      <c r="D28" s="52" t="s">
        <v>7</v>
      </c>
      <c r="E28" s="53" t="s">
        <v>178</v>
      </c>
      <c r="F28" s="54" t="s">
        <v>8</v>
      </c>
      <c r="G28" s="53" t="s">
        <v>179</v>
      </c>
      <c r="H28" s="54" t="s">
        <v>180</v>
      </c>
      <c r="I28" s="53">
        <v>2</v>
      </c>
      <c r="J28" s="54" t="s">
        <v>46</v>
      </c>
      <c r="K28" s="73" cm="1">
        <f t="array" ref="K28">IFERROR(_xlfn.IFS(J28="Falsch",-1*N28,J28="Cashback",0,J28="Richtig",(I28-1)*N28),"")</f>
        <v>-50</v>
      </c>
      <c r="L28" s="73">
        <f t="shared" si="0"/>
        <v>4710.5</v>
      </c>
      <c r="M28" s="69" t="s">
        <v>62</v>
      </c>
      <c r="N28" s="66" cm="1">
        <f t="array" ref="N28">IFERROR(IF(M28="","",_xlfn.IFS(AND($K$3="",$J$3&lt;&gt;"",M28="Halb"),$J$3,AND($K$3="",$J$3&lt;&gt;"",M28="Ganz"),2*$J$3,AND($K$3&lt;&gt;"",$J$3="",M28="Halb"),$K$3*L28,AND($K$3&lt;&gt;"",$J$3="",M28="Ganz"),$K$3*L28*2)),"Einsatz konstant oder prozentual wählen")</f>
        <v>50</v>
      </c>
    </row>
    <row r="29" spans="2:14" ht="17">
      <c r="B29" s="88">
        <v>45891</v>
      </c>
      <c r="C29" s="55" t="s">
        <v>13</v>
      </c>
      <c r="D29" s="55" t="s">
        <v>7</v>
      </c>
      <c r="E29" s="56" t="s">
        <v>189</v>
      </c>
      <c r="F29" s="57" t="s">
        <v>8</v>
      </c>
      <c r="G29" s="56" t="s">
        <v>190</v>
      </c>
      <c r="H29" s="57" t="s">
        <v>130</v>
      </c>
      <c r="I29" s="56">
        <v>1.52</v>
      </c>
      <c r="J29" s="57" t="s">
        <v>46</v>
      </c>
      <c r="K29" s="75" cm="1">
        <f t="array" ref="K29">IFERROR(_xlfn.IFS(J29="Falsch",-1*N29,J29="Cashback",0,J29="Richtig",(I29-1)*N29),"")</f>
        <v>-100</v>
      </c>
      <c r="L29" s="75">
        <f t="shared" si="0"/>
        <v>4660.5</v>
      </c>
      <c r="M29" s="67" t="s">
        <v>63</v>
      </c>
      <c r="N29" s="68" cm="1">
        <f t="array" ref="N29">IFERROR(IF(M29="","",_xlfn.IFS(AND($K$3="",$J$3&lt;&gt;"",M29="Halb"),$J$3,AND($K$3="",$J$3&lt;&gt;"",M29="Ganz"),2*$J$3,AND($K$3&lt;&gt;"",$J$3="",M29="Halb"),$K$3*L29,AND($K$3&lt;&gt;"",$J$3="",M29="Ganz"),$K$3*L29*2)),"Einsatz konstant oder prozentual wählen")</f>
        <v>100</v>
      </c>
    </row>
    <row r="30" spans="2:14" ht="17">
      <c r="B30" s="87">
        <v>45892</v>
      </c>
      <c r="C30" s="52" t="s">
        <v>11</v>
      </c>
      <c r="D30" s="52" t="s">
        <v>25</v>
      </c>
      <c r="E30" s="53" t="s">
        <v>191</v>
      </c>
      <c r="F30" s="54" t="s">
        <v>8</v>
      </c>
      <c r="G30" s="53" t="s">
        <v>192</v>
      </c>
      <c r="H30" s="54" t="s">
        <v>193</v>
      </c>
      <c r="I30" s="53">
        <v>1.7</v>
      </c>
      <c r="J30" s="54" t="s">
        <v>0</v>
      </c>
      <c r="K30" s="73" cm="1">
        <f t="array" ref="K30">IFERROR(_xlfn.IFS(J30="Falsch",-1*N30,J30="Cashback",0,J30="Richtig",(I30-1)*N30),"")</f>
        <v>35</v>
      </c>
      <c r="L30" s="73">
        <f t="shared" si="0"/>
        <v>4560.5</v>
      </c>
      <c r="M30" s="69" t="s">
        <v>62</v>
      </c>
      <c r="N30" s="66">
        <v>50</v>
      </c>
    </row>
    <row r="31" spans="2:14" ht="17">
      <c r="B31" s="88">
        <v>45892</v>
      </c>
      <c r="C31" s="55" t="s">
        <v>20</v>
      </c>
      <c r="D31" s="55" t="s">
        <v>7</v>
      </c>
      <c r="E31" s="56" t="s">
        <v>194</v>
      </c>
      <c r="F31" s="57" t="s">
        <v>8</v>
      </c>
      <c r="G31" s="56" t="s">
        <v>166</v>
      </c>
      <c r="H31" s="57" t="s">
        <v>89</v>
      </c>
      <c r="I31" s="56">
        <v>1.45</v>
      </c>
      <c r="J31" s="57" t="s">
        <v>0</v>
      </c>
      <c r="K31" s="75" cm="1">
        <f t="array" ref="K31">IFERROR(_xlfn.IFS(J31="Falsch",-1*N31,J31="Cashback",0,J31="Richtig",(I31-1)*N31),"")</f>
        <v>112.49999999999999</v>
      </c>
      <c r="L31" s="75">
        <f t="shared" si="0"/>
        <v>4595.5</v>
      </c>
      <c r="M31" s="67" t="s">
        <v>188</v>
      </c>
      <c r="N31" s="68">
        <v>250</v>
      </c>
    </row>
    <row r="32" spans="2:14" ht="17">
      <c r="B32" s="87">
        <v>45892</v>
      </c>
      <c r="C32" s="52" t="s">
        <v>13</v>
      </c>
      <c r="D32" s="52" t="s">
        <v>25</v>
      </c>
      <c r="E32" s="53" t="s">
        <v>195</v>
      </c>
      <c r="F32" s="54" t="s">
        <v>8</v>
      </c>
      <c r="G32" s="53" t="s">
        <v>196</v>
      </c>
      <c r="H32" s="54" t="s">
        <v>193</v>
      </c>
      <c r="I32" s="53">
        <v>1.6</v>
      </c>
      <c r="J32" s="54" t="s">
        <v>0</v>
      </c>
      <c r="K32" s="73" cm="1">
        <f t="array" ref="K32">IFERROR(_xlfn.IFS(J32="Falsch",-1*N32,J32="Cashback",0,J32="Richtig",(I32-1)*N32),"")</f>
        <v>30.000000000000004</v>
      </c>
      <c r="L32" s="73">
        <f t="shared" si="0"/>
        <v>4708</v>
      </c>
      <c r="M32" s="69" t="s">
        <v>62</v>
      </c>
      <c r="N32" s="66">
        <v>50</v>
      </c>
    </row>
    <row r="33" spans="2:14" ht="17">
      <c r="B33" s="88">
        <v>45892</v>
      </c>
      <c r="C33" s="55" t="s">
        <v>13</v>
      </c>
      <c r="D33" s="55" t="s">
        <v>7</v>
      </c>
      <c r="E33" s="56" t="s">
        <v>198</v>
      </c>
      <c r="F33" s="57" t="s">
        <v>8</v>
      </c>
      <c r="G33" s="56" t="s">
        <v>199</v>
      </c>
      <c r="H33" s="57" t="s">
        <v>160</v>
      </c>
      <c r="I33" s="56">
        <v>1.72</v>
      </c>
      <c r="J33" s="57" t="s">
        <v>0</v>
      </c>
      <c r="K33" s="75" cm="1">
        <f t="array" ref="K33">IFERROR(_xlfn.IFS(J33="Falsch",-1*N33,J33="Cashback",0,J33="Richtig",(I33-1)*N33),"")</f>
        <v>36</v>
      </c>
      <c r="L33" s="75">
        <f t="shared" si="0"/>
        <v>4738</v>
      </c>
      <c r="M33" s="67" t="s">
        <v>62</v>
      </c>
      <c r="N33" s="68">
        <v>50</v>
      </c>
    </row>
    <row r="34" spans="2:14" ht="17">
      <c r="B34" s="87">
        <v>45892</v>
      </c>
      <c r="C34" s="52" t="s">
        <v>20</v>
      </c>
      <c r="D34" s="52" t="s">
        <v>7</v>
      </c>
      <c r="E34" s="53" t="s">
        <v>200</v>
      </c>
      <c r="F34" s="54" t="s">
        <v>8</v>
      </c>
      <c r="G34" s="53" t="s">
        <v>171</v>
      </c>
      <c r="H34" s="54" t="s">
        <v>130</v>
      </c>
      <c r="I34" s="53">
        <v>1.66</v>
      </c>
      <c r="J34" s="54" t="s">
        <v>46</v>
      </c>
      <c r="K34" s="73" cm="1">
        <f t="array" ref="K34">IFERROR(_xlfn.IFS(J34="Falsch",-1*N34,J34="Cashback",0,J34="Richtig",(I34-1)*N34),"")</f>
        <v>-50</v>
      </c>
      <c r="L34" s="73">
        <f t="shared" si="0"/>
        <v>4774</v>
      </c>
      <c r="M34" s="69" t="s">
        <v>62</v>
      </c>
      <c r="N34" s="66">
        <v>50</v>
      </c>
    </row>
    <row r="35" spans="2:14" ht="17">
      <c r="B35" s="88">
        <v>45892</v>
      </c>
      <c r="C35" s="55" t="s">
        <v>20</v>
      </c>
      <c r="D35" s="55" t="s">
        <v>7</v>
      </c>
      <c r="E35" s="56" t="s">
        <v>201</v>
      </c>
      <c r="F35" s="57" t="s">
        <v>8</v>
      </c>
      <c r="G35" s="56" t="s">
        <v>178</v>
      </c>
      <c r="H35" s="57" t="s">
        <v>168</v>
      </c>
      <c r="I35" s="56">
        <v>1.48</v>
      </c>
      <c r="J35" s="57" t="s">
        <v>0</v>
      </c>
      <c r="K35" s="75" cm="1">
        <f t="array" ref="K35">IFERROR(_xlfn.IFS(J35="Falsch",-1*N35,J35="Cashback",0,J35="Richtig",(I35-1)*N35),"")</f>
        <v>48</v>
      </c>
      <c r="L35" s="75">
        <f t="shared" si="0"/>
        <v>4724</v>
      </c>
      <c r="M35" s="67" t="s">
        <v>63</v>
      </c>
      <c r="N35" s="68">
        <v>100</v>
      </c>
    </row>
    <row r="36" spans="2:14" ht="17">
      <c r="B36" s="87">
        <v>45892</v>
      </c>
      <c r="C36" s="52" t="s">
        <v>157</v>
      </c>
      <c r="D36" s="52" t="s">
        <v>7</v>
      </c>
      <c r="E36" s="53" t="s">
        <v>202</v>
      </c>
      <c r="F36" s="54" t="s">
        <v>8</v>
      </c>
      <c r="G36" s="53" t="s">
        <v>135</v>
      </c>
      <c r="H36" s="54" t="s">
        <v>203</v>
      </c>
      <c r="I36" s="53">
        <v>1.6</v>
      </c>
      <c r="J36" s="54" t="s">
        <v>46</v>
      </c>
      <c r="K36" s="73" cm="1">
        <f t="array" ref="K36">IFERROR(_xlfn.IFS(J36="Falsch",-1*N36,J36="Cashback",0,J36="Richtig",(I36-1)*N36),"")</f>
        <v>-50</v>
      </c>
      <c r="L36" s="73">
        <f t="shared" si="0"/>
        <v>4772</v>
      </c>
      <c r="M36" s="69" t="s">
        <v>62</v>
      </c>
      <c r="N36" s="66">
        <v>50</v>
      </c>
    </row>
    <row r="37" spans="2:14" ht="17">
      <c r="B37" s="88">
        <v>45892</v>
      </c>
      <c r="C37" s="55" t="s">
        <v>19</v>
      </c>
      <c r="D37" s="55" t="s">
        <v>7</v>
      </c>
      <c r="E37" s="56" t="s">
        <v>187</v>
      </c>
      <c r="F37" s="57" t="s">
        <v>8</v>
      </c>
      <c r="G37" s="56" t="s">
        <v>204</v>
      </c>
      <c r="H37" s="57" t="s">
        <v>115</v>
      </c>
      <c r="I37" s="56">
        <v>1.5</v>
      </c>
      <c r="J37" s="57" t="s">
        <v>0</v>
      </c>
      <c r="K37" s="75" cm="1">
        <f t="array" ref="K37">IFERROR(_xlfn.IFS(J37="Falsch",-1*N37,J37="Cashback",0,J37="Richtig",(I37-1)*N37),"")</f>
        <v>25</v>
      </c>
      <c r="L37" s="75">
        <f t="shared" si="0"/>
        <v>4722</v>
      </c>
      <c r="M37" s="67" t="s">
        <v>62</v>
      </c>
      <c r="N37" s="68">
        <v>50</v>
      </c>
    </row>
    <row r="38" spans="2:14" ht="17">
      <c r="B38" s="87">
        <v>45892</v>
      </c>
      <c r="C38" s="52" t="s">
        <v>205</v>
      </c>
      <c r="D38" s="52" t="s">
        <v>7</v>
      </c>
      <c r="E38" s="53" t="s">
        <v>206</v>
      </c>
      <c r="F38" s="54" t="s">
        <v>8</v>
      </c>
      <c r="G38" s="53" t="s">
        <v>207</v>
      </c>
      <c r="H38" s="54" t="s">
        <v>208</v>
      </c>
      <c r="I38" s="53">
        <v>1.55</v>
      </c>
      <c r="J38" s="54" t="s">
        <v>0</v>
      </c>
      <c r="K38" s="73" cm="1">
        <f t="array" ref="K38">IFERROR(_xlfn.IFS(J38="Falsch",-1*N38,J38="Cashback",0,J38="Richtig",(I38-1)*N38),"")</f>
        <v>27.500000000000004</v>
      </c>
      <c r="L38" s="73">
        <f t="shared" si="0"/>
        <v>4747</v>
      </c>
      <c r="M38" s="69" t="s">
        <v>62</v>
      </c>
      <c r="N38" s="66">
        <v>50</v>
      </c>
    </row>
    <row r="39" spans="2:14" ht="17">
      <c r="B39" s="88">
        <v>45892</v>
      </c>
      <c r="C39" s="55" t="s">
        <v>21</v>
      </c>
      <c r="D39" s="55" t="s">
        <v>7</v>
      </c>
      <c r="E39" s="56" t="s">
        <v>185</v>
      </c>
      <c r="F39" s="57" t="s">
        <v>8</v>
      </c>
      <c r="G39" s="56" t="s">
        <v>209</v>
      </c>
      <c r="H39" s="57" t="s">
        <v>210</v>
      </c>
      <c r="I39" s="56">
        <v>1.66</v>
      </c>
      <c r="J39" s="57" t="s">
        <v>46</v>
      </c>
      <c r="K39" s="75" cm="1">
        <f t="array" ref="K39">IFERROR(_xlfn.IFS(J39="Falsch",-1*N39,J39="Cashback",0,J39="Richtig",(I39-1)*N39),"")</f>
        <v>-50</v>
      </c>
      <c r="L39" s="75">
        <f t="shared" si="0"/>
        <v>4774.5</v>
      </c>
      <c r="M39" s="67" t="s">
        <v>62</v>
      </c>
      <c r="N39" s="68">
        <v>50</v>
      </c>
    </row>
    <row r="40" spans="2:14" ht="17">
      <c r="B40" s="87">
        <v>45892</v>
      </c>
      <c r="C40" s="52" t="s">
        <v>205</v>
      </c>
      <c r="D40" s="52" t="s">
        <v>7</v>
      </c>
      <c r="E40" s="53" t="s">
        <v>215</v>
      </c>
      <c r="F40" s="54" t="s">
        <v>8</v>
      </c>
      <c r="G40" s="53" t="s">
        <v>216</v>
      </c>
      <c r="H40" s="54" t="s">
        <v>217</v>
      </c>
      <c r="I40" s="53">
        <v>1.71</v>
      </c>
      <c r="J40" s="54" t="s">
        <v>46</v>
      </c>
      <c r="K40" s="73" cm="1">
        <f t="array" ref="K40">IFERROR(_xlfn.IFS(J40="Falsch",-1*N40,J40="Cashback",0,J40="Richtig",(I40-1)*N40),"")</f>
        <v>-100</v>
      </c>
      <c r="L40" s="73">
        <f t="shared" si="0"/>
        <v>4724.5</v>
      </c>
      <c r="M40" s="69" t="s">
        <v>63</v>
      </c>
      <c r="N40" s="66">
        <v>100</v>
      </c>
    </row>
    <row r="41" spans="2:14" ht="17">
      <c r="B41" s="88">
        <v>45892</v>
      </c>
      <c r="C41" s="55" t="s">
        <v>3</v>
      </c>
      <c r="D41" s="55" t="s">
        <v>7</v>
      </c>
      <c r="E41" s="56" t="s">
        <v>218</v>
      </c>
      <c r="F41" s="57" t="s">
        <v>8</v>
      </c>
      <c r="G41" s="56" t="s">
        <v>219</v>
      </c>
      <c r="H41" s="57" t="s">
        <v>220</v>
      </c>
      <c r="I41" s="56">
        <v>1.73</v>
      </c>
      <c r="J41" s="57" t="s">
        <v>46</v>
      </c>
      <c r="K41" s="75" cm="1">
        <f t="array" ref="K41">IFERROR(_xlfn.IFS(J41="Falsch",-1*N41,J41="Cashback",0,J41="Richtig",(I41-1)*N41),"")</f>
        <v>-50</v>
      </c>
      <c r="L41" s="75">
        <f t="shared" si="0"/>
        <v>4624.5</v>
      </c>
      <c r="M41" s="67" t="s">
        <v>62</v>
      </c>
      <c r="N41" s="68">
        <v>50</v>
      </c>
    </row>
    <row r="42" spans="2:14" ht="17">
      <c r="B42" s="87">
        <v>45892</v>
      </c>
      <c r="C42" s="52" t="s">
        <v>21</v>
      </c>
      <c r="D42" s="52" t="s">
        <v>7</v>
      </c>
      <c r="E42" s="53" t="s">
        <v>221</v>
      </c>
      <c r="F42" s="54" t="s">
        <v>8</v>
      </c>
      <c r="G42" s="53" t="s">
        <v>174</v>
      </c>
      <c r="H42" s="54" t="s">
        <v>139</v>
      </c>
      <c r="I42" s="53">
        <v>1.66</v>
      </c>
      <c r="J42" s="54" t="s">
        <v>0</v>
      </c>
      <c r="K42" s="73" cm="1">
        <f t="array" ref="K42">IFERROR(_xlfn.IFS(J42="Falsch",-1*N42,J42="Cashback",0,J42="Richtig",(I42-1)*N42),"")</f>
        <v>32.999999999999993</v>
      </c>
      <c r="L42" s="73">
        <f t="shared" si="0"/>
        <v>4574.5</v>
      </c>
      <c r="M42" s="69" t="s">
        <v>62</v>
      </c>
      <c r="N42" s="66">
        <v>50</v>
      </c>
    </row>
    <row r="43" spans="2:14" ht="17">
      <c r="B43" s="88">
        <v>45893</v>
      </c>
      <c r="C43" s="55" t="s">
        <v>11</v>
      </c>
      <c r="D43" s="55" t="s">
        <v>7</v>
      </c>
      <c r="E43" s="56" t="s">
        <v>94</v>
      </c>
      <c r="F43" s="57" t="s">
        <v>8</v>
      </c>
      <c r="G43" s="56" t="s">
        <v>79</v>
      </c>
      <c r="H43" s="57" t="s">
        <v>122</v>
      </c>
      <c r="I43" s="56">
        <v>1.61</v>
      </c>
      <c r="J43" s="57" t="s">
        <v>46</v>
      </c>
      <c r="K43" s="75" cm="1">
        <f t="array" ref="K43">IFERROR(_xlfn.IFS(J43="Falsch",-1*N43,J43="Cashback",0,J43="Richtig",(I43-1)*N43),"")</f>
        <v>-50</v>
      </c>
      <c r="L43" s="75">
        <f t="shared" si="0"/>
        <v>4607.5</v>
      </c>
      <c r="M43" s="67" t="s">
        <v>62</v>
      </c>
      <c r="N43" s="68">
        <v>50</v>
      </c>
    </row>
    <row r="44" spans="2:14" ht="17">
      <c r="B44" s="87">
        <v>45893</v>
      </c>
      <c r="C44" s="52" t="s">
        <v>13</v>
      </c>
      <c r="D44" s="52" t="s">
        <v>7</v>
      </c>
      <c r="E44" s="53" t="s">
        <v>222</v>
      </c>
      <c r="F44" s="54" t="s">
        <v>8</v>
      </c>
      <c r="G44" s="53" t="s">
        <v>223</v>
      </c>
      <c r="H44" s="54" t="s">
        <v>122</v>
      </c>
      <c r="I44" s="53">
        <v>1.52</v>
      </c>
      <c r="J44" s="54" t="s">
        <v>46</v>
      </c>
      <c r="K44" s="73" cm="1">
        <f t="array" ref="K44">IFERROR(_xlfn.IFS(J44="Falsch",-1*N44,J44="Cashback",0,J44="Richtig",(I44-1)*N44),"")</f>
        <v>-100</v>
      </c>
      <c r="L44" s="73">
        <f t="shared" si="0"/>
        <v>4557.5</v>
      </c>
      <c r="M44" s="69" t="s">
        <v>63</v>
      </c>
      <c r="N44" s="66">
        <v>100</v>
      </c>
    </row>
    <row r="45" spans="2:14" ht="17">
      <c r="B45" s="88">
        <v>45893</v>
      </c>
      <c r="C45" s="55" t="s">
        <v>20</v>
      </c>
      <c r="D45" s="55" t="s">
        <v>7</v>
      </c>
      <c r="E45" s="56" t="s">
        <v>224</v>
      </c>
      <c r="F45" s="57" t="s">
        <v>8</v>
      </c>
      <c r="G45" s="56" t="s">
        <v>225</v>
      </c>
      <c r="H45" s="57" t="s">
        <v>180</v>
      </c>
      <c r="I45" s="56">
        <v>1.54</v>
      </c>
      <c r="J45" s="57" t="s">
        <v>16</v>
      </c>
      <c r="K45" s="75" cm="1">
        <f t="array" ref="K45">IFERROR(_xlfn.IFS(J45="Falsch",-1*N45,J45="Cashback",0,J45="Richtig",(I45-1)*N45),"")</f>
        <v>0</v>
      </c>
      <c r="L45" s="75">
        <f t="shared" si="0"/>
        <v>4457.5</v>
      </c>
      <c r="M45" s="67" t="s">
        <v>63</v>
      </c>
      <c r="N45" s="68">
        <v>100</v>
      </c>
    </row>
    <row r="46" spans="2:14" ht="17">
      <c r="B46" s="87">
        <v>45893</v>
      </c>
      <c r="C46" s="52" t="s">
        <v>20</v>
      </c>
      <c r="D46" s="52" t="s">
        <v>25</v>
      </c>
      <c r="E46" s="53" t="s">
        <v>224</v>
      </c>
      <c r="F46" s="54" t="s">
        <v>8</v>
      </c>
      <c r="G46" s="53" t="s">
        <v>225</v>
      </c>
      <c r="H46" s="54" t="s">
        <v>226</v>
      </c>
      <c r="I46" s="53">
        <v>2</v>
      </c>
      <c r="J46" s="54" t="s">
        <v>46</v>
      </c>
      <c r="K46" s="73" cm="1">
        <f t="array" ref="K46">IFERROR(_xlfn.IFS(J46="Falsch",-1*N46,J46="Cashback",0,J46="Richtig",(I46-1)*N46),"")</f>
        <v>-50</v>
      </c>
      <c r="L46" s="73">
        <f t="shared" si="0"/>
        <v>4457.5</v>
      </c>
      <c r="M46" s="69" t="s">
        <v>62</v>
      </c>
      <c r="N46" s="66" cm="1">
        <f t="array" ref="N46">IFERROR(IF(M46="","",_xlfn.IFS(AND($K$3="",$J$3&lt;&gt;"",M46="Halb"),$J$3,AND($K$3="",$J$3&lt;&gt;"",M46="Ganz"),2*$J$3,AND($K$3&lt;&gt;"",$J$3="",M46="Halb"),$K$3*L46,AND($K$3&lt;&gt;"",$J$3="",M46="Ganz"),$K$3*L46*2)),"Einsatz konstant oder prozentual wählen")</f>
        <v>50</v>
      </c>
    </row>
    <row r="47" spans="2:14" ht="17">
      <c r="B47" s="88">
        <v>45893</v>
      </c>
      <c r="C47" s="55" t="s">
        <v>205</v>
      </c>
      <c r="D47" s="55" t="s">
        <v>7</v>
      </c>
      <c r="E47" s="56" t="s">
        <v>227</v>
      </c>
      <c r="F47" s="57" t="s">
        <v>8</v>
      </c>
      <c r="G47" s="56" t="s">
        <v>228</v>
      </c>
      <c r="H47" s="57" t="s">
        <v>130</v>
      </c>
      <c r="I47" s="56">
        <v>1.72</v>
      </c>
      <c r="J47" s="57" t="s">
        <v>46</v>
      </c>
      <c r="K47" s="75" cm="1">
        <f t="array" ref="K47">IFERROR(_xlfn.IFS(J47="Falsch",-1*N47,J47="Cashback",0,J47="Richtig",(I47-1)*N47),"")</f>
        <v>-50</v>
      </c>
      <c r="L47" s="75">
        <f t="shared" si="0"/>
        <v>4407.5</v>
      </c>
      <c r="M47" s="67" t="s">
        <v>62</v>
      </c>
      <c r="N47" s="68" cm="1">
        <f t="array" ref="N47">IFERROR(IF(M47="","",_xlfn.IFS(AND($K$3="",$J$3&lt;&gt;"",M47="Halb"),$J$3,AND($K$3="",$J$3&lt;&gt;"",M47="Ganz"),2*$J$3,AND($K$3&lt;&gt;"",$J$3="",M47="Halb"),$K$3*L47,AND($K$3&lt;&gt;"",$J$3="",M47="Ganz"),$K$3*L47*2)),"Einsatz konstant oder prozentual wählen")</f>
        <v>50</v>
      </c>
    </row>
    <row r="48" spans="2:14" ht="17">
      <c r="B48" s="87">
        <v>45893</v>
      </c>
      <c r="C48" s="52" t="s">
        <v>157</v>
      </c>
      <c r="D48" s="52" t="s">
        <v>7</v>
      </c>
      <c r="E48" s="53" t="s">
        <v>158</v>
      </c>
      <c r="F48" s="54" t="s">
        <v>8</v>
      </c>
      <c r="G48" s="53" t="s">
        <v>229</v>
      </c>
      <c r="H48" s="54" t="s">
        <v>80</v>
      </c>
      <c r="I48" s="53">
        <v>1.66</v>
      </c>
      <c r="J48" s="54" t="s">
        <v>0</v>
      </c>
      <c r="K48" s="73" cm="1">
        <f t="array" ref="K48">IFERROR(_xlfn.IFS(J48="Falsch",-1*N48,J48="Cashback",0,J48="Richtig",(I48-1)*N48),"")</f>
        <v>32.999999999999993</v>
      </c>
      <c r="L48" s="73">
        <f t="shared" si="0"/>
        <v>4357.5</v>
      </c>
      <c r="M48" s="69" t="s">
        <v>62</v>
      </c>
      <c r="N48" s="66" cm="1">
        <f t="array" ref="N48">IFERROR(IF(M48="","",_xlfn.IFS(AND($K$3="",$J$3&lt;&gt;"",M48="Halb"),$J$3,AND($K$3="",$J$3&lt;&gt;"",M48="Ganz"),2*$J$3,AND($K$3&lt;&gt;"",$J$3="",M48="Halb"),$K$3*L48,AND($K$3&lt;&gt;"",$J$3="",M48="Ganz"),$K$3*L48*2)),"Einsatz konstant oder prozentual wählen")</f>
        <v>50</v>
      </c>
    </row>
    <row r="49" spans="2:14" ht="17">
      <c r="B49" s="88">
        <v>45899</v>
      </c>
      <c r="C49" s="55" t="s">
        <v>20</v>
      </c>
      <c r="D49" s="55" t="s">
        <v>7</v>
      </c>
      <c r="E49" s="56" t="s">
        <v>166</v>
      </c>
      <c r="F49" s="57" t="s">
        <v>8</v>
      </c>
      <c r="G49" s="56" t="s">
        <v>200</v>
      </c>
      <c r="H49" s="57" t="s">
        <v>122</v>
      </c>
      <c r="I49" s="56">
        <v>1.55</v>
      </c>
      <c r="J49" s="57" t="s">
        <v>46</v>
      </c>
      <c r="K49" s="75" cm="1">
        <f t="array" ref="K49">IFERROR(_xlfn.IFS(J49="Falsch",-1*N49,J49="Cashback",0,J49="Richtig",(I49-1)*N49),"")</f>
        <v>-100</v>
      </c>
      <c r="L49" s="75">
        <f t="shared" si="0"/>
        <v>4390.5</v>
      </c>
      <c r="M49" s="67" t="s">
        <v>63</v>
      </c>
      <c r="N49" s="68" cm="1">
        <f t="array" ref="N49">IFERROR(IF(M49="","",_xlfn.IFS(AND($K$3="",$J$3&lt;&gt;"",M49="Halb"),$J$3,AND($K$3="",$J$3&lt;&gt;"",M49="Ganz"),2*$J$3,AND($K$3&lt;&gt;"",$J$3="",M49="Halb"),$K$3*L49,AND($K$3&lt;&gt;"",$J$3="",M49="Ganz"),$K$3*L49*2)),"Einsatz konstant oder prozentual wählen")</f>
        <v>100</v>
      </c>
    </row>
    <row r="50" spans="2:14" ht="17">
      <c r="B50" s="87">
        <v>45899</v>
      </c>
      <c r="C50" s="52" t="s">
        <v>13</v>
      </c>
      <c r="D50" s="52" t="s">
        <v>7</v>
      </c>
      <c r="E50" s="53" t="s">
        <v>251</v>
      </c>
      <c r="F50" s="54" t="s">
        <v>8</v>
      </c>
      <c r="G50" s="53" t="s">
        <v>222</v>
      </c>
      <c r="H50" s="54" t="s">
        <v>122</v>
      </c>
      <c r="I50" s="53">
        <v>1.46</v>
      </c>
      <c r="J50" s="54" t="s">
        <v>46</v>
      </c>
      <c r="K50" s="73" cm="1">
        <f t="array" ref="K50">IFERROR(_xlfn.IFS(J50="Falsch",-1*N50,J50="Cashback",0,J50="Richtig",(I50-1)*N50),"")</f>
        <v>-100</v>
      </c>
      <c r="L50" s="73">
        <f t="shared" si="0"/>
        <v>4290.5</v>
      </c>
      <c r="M50" s="69" t="s">
        <v>63</v>
      </c>
      <c r="N50" s="66" cm="1">
        <f t="array" ref="N50">IFERROR(IF(M50="","",_xlfn.IFS(AND($K$3="",$J$3&lt;&gt;"",M50="Halb"),$J$3,AND($K$3="",$J$3&lt;&gt;"",M50="Ganz"),2*$J$3,AND($K$3&lt;&gt;"",$J$3="",M50="Halb"),$K$3*L50,AND($K$3&lt;&gt;"",$J$3="",M50="Ganz"),$K$3*L50*2)),"Einsatz konstant oder prozentual wählen")</f>
        <v>100</v>
      </c>
    </row>
    <row r="51" spans="2:14" ht="17">
      <c r="B51" s="88">
        <v>45899</v>
      </c>
      <c r="C51" s="55" t="s">
        <v>205</v>
      </c>
      <c r="D51" s="55" t="s">
        <v>7</v>
      </c>
      <c r="E51" s="56" t="s">
        <v>207</v>
      </c>
      <c r="F51" s="57" t="s">
        <v>8</v>
      </c>
      <c r="G51" s="56" t="s">
        <v>252</v>
      </c>
      <c r="H51" s="57" t="s">
        <v>253</v>
      </c>
      <c r="I51" s="56">
        <v>1.47</v>
      </c>
      <c r="J51" s="57" t="s">
        <v>16</v>
      </c>
      <c r="K51" s="75" cm="1">
        <f t="array" ref="K51">IFERROR(_xlfn.IFS(J51="Falsch",-1*N51,J51="Cashback",0,J51="Richtig",(I51-1)*N51),"")</f>
        <v>0</v>
      </c>
      <c r="L51" s="75">
        <f t="shared" si="0"/>
        <v>4190.5</v>
      </c>
      <c r="M51" s="67" t="s">
        <v>188</v>
      </c>
      <c r="N51" s="68">
        <v>250</v>
      </c>
    </row>
    <row r="52" spans="2:14" ht="17">
      <c r="B52" s="87">
        <v>45899</v>
      </c>
      <c r="C52" s="52" t="s">
        <v>205</v>
      </c>
      <c r="D52" s="52" t="s">
        <v>7</v>
      </c>
      <c r="E52" s="53" t="s">
        <v>254</v>
      </c>
      <c r="F52" s="54" t="s">
        <v>8</v>
      </c>
      <c r="G52" s="53" t="s">
        <v>255</v>
      </c>
      <c r="H52" s="54" t="s">
        <v>102</v>
      </c>
      <c r="I52" s="53">
        <v>1.66</v>
      </c>
      <c r="J52" s="54" t="s">
        <v>0</v>
      </c>
      <c r="K52" s="73" cm="1">
        <f t="array" ref="K52">IFERROR(_xlfn.IFS(J52="Falsch",-1*N52,J52="Cashback",0,J52="Richtig",(I52-1)*N52),"")</f>
        <v>164.99999999999997</v>
      </c>
      <c r="L52" s="73">
        <f t="shared" si="0"/>
        <v>4190.5</v>
      </c>
      <c r="M52" s="69" t="s">
        <v>188</v>
      </c>
      <c r="N52" s="66">
        <v>250</v>
      </c>
    </row>
    <row r="53" spans="2:14" ht="17">
      <c r="B53" s="88">
        <v>45899</v>
      </c>
      <c r="C53" s="55" t="s">
        <v>19</v>
      </c>
      <c r="D53" s="55" t="s">
        <v>7</v>
      </c>
      <c r="E53" s="56" t="s">
        <v>187</v>
      </c>
      <c r="F53" s="57" t="s">
        <v>8</v>
      </c>
      <c r="G53" s="56" t="s">
        <v>150</v>
      </c>
      <c r="H53" s="57" t="s">
        <v>256</v>
      </c>
      <c r="I53" s="56">
        <v>1.6</v>
      </c>
      <c r="J53" s="57" t="s">
        <v>46</v>
      </c>
      <c r="K53" s="75" cm="1">
        <f t="array" ref="K53">IFERROR(_xlfn.IFS(J53="Falsch",-1*N53,J53="Cashback",0,J53="Richtig",(I53-1)*N53),"")</f>
        <v>-250</v>
      </c>
      <c r="L53" s="75">
        <f t="shared" si="0"/>
        <v>4355.5</v>
      </c>
      <c r="M53" s="67" t="s">
        <v>188</v>
      </c>
      <c r="N53" s="68">
        <v>250</v>
      </c>
    </row>
    <row r="54" spans="2:14" ht="17">
      <c r="B54" s="87">
        <v>45899</v>
      </c>
      <c r="C54" s="52" t="s">
        <v>11</v>
      </c>
      <c r="D54" s="52" t="s">
        <v>25</v>
      </c>
      <c r="E54" s="53" t="s">
        <v>265</v>
      </c>
      <c r="F54" s="54" t="s">
        <v>8</v>
      </c>
      <c r="G54" s="53" t="s">
        <v>144</v>
      </c>
      <c r="H54" s="54" t="s">
        <v>226</v>
      </c>
      <c r="I54" s="53">
        <v>1.7</v>
      </c>
      <c r="J54" s="54" t="s">
        <v>46</v>
      </c>
      <c r="K54" s="73" cm="1">
        <f t="array" ref="K54">IFERROR(_xlfn.IFS(J54="Falsch",-1*N54,J54="Cashback",0,J54="Richtig",(I54-1)*N54),"")</f>
        <v>-50</v>
      </c>
      <c r="L54" s="73">
        <f t="shared" si="0"/>
        <v>4105.5</v>
      </c>
      <c r="M54" s="69" t="s">
        <v>62</v>
      </c>
      <c r="N54" s="66" cm="1">
        <f t="array" ref="N54">IFERROR(IF(M54="","",_xlfn.IFS(AND($K$3="",$J$3&lt;&gt;"",M54="Halb"),$J$3,AND($K$3="",$J$3&lt;&gt;"",M54="Ganz"),2*$J$3,AND($K$3&lt;&gt;"",$J$3="",M54="Halb"),$K$3*L54,AND($K$3&lt;&gt;"",$J$3="",M54="Ganz"),$K$3*L54*2)),"Einsatz konstant oder prozentual wählen")</f>
        <v>50</v>
      </c>
    </row>
    <row r="55" spans="2:14" ht="17">
      <c r="B55" s="88">
        <v>45900</v>
      </c>
      <c r="C55" s="55" t="s">
        <v>13</v>
      </c>
      <c r="D55" s="55" t="s">
        <v>25</v>
      </c>
      <c r="E55" s="56" t="s">
        <v>240</v>
      </c>
      <c r="F55" s="57" t="s">
        <v>8</v>
      </c>
      <c r="G55" s="56" t="s">
        <v>189</v>
      </c>
      <c r="H55" s="57" t="s">
        <v>272</v>
      </c>
      <c r="I55" s="56">
        <v>1.8</v>
      </c>
      <c r="J55" s="57" t="s">
        <v>46</v>
      </c>
      <c r="K55" s="75" cm="1">
        <f t="array" ref="K55">IFERROR(_xlfn.IFS(J55="Falsch",-1*N55,J55="Cashback",0,J55="Richtig",(I55-1)*N55),"")</f>
        <v>-50</v>
      </c>
      <c r="L55" s="75">
        <f t="shared" si="0"/>
        <v>4055.5</v>
      </c>
      <c r="M55" s="67" t="s">
        <v>62</v>
      </c>
      <c r="N55" s="68" cm="1">
        <f t="array" ref="N55">IFERROR(IF(M55="","",_xlfn.IFS(AND($K$3="",$J$3&lt;&gt;"",M55="Halb"),$J$3,AND($K$3="",$J$3&lt;&gt;"",M55="Ganz"),2*$J$3,AND($K$3&lt;&gt;"",$J$3="",M55="Halb"),$K$3*L55,AND($K$3&lt;&gt;"",$J$3="",M55="Ganz"),$K$3*L55*2)),"Einsatz konstant oder prozentual wählen")</f>
        <v>50</v>
      </c>
    </row>
    <row r="56" spans="2:14" ht="17">
      <c r="B56" s="87">
        <v>45900</v>
      </c>
      <c r="C56" s="52" t="s">
        <v>11</v>
      </c>
      <c r="D56" s="52" t="s">
        <v>25</v>
      </c>
      <c r="E56" s="53" t="s">
        <v>280</v>
      </c>
      <c r="F56" s="54" t="s">
        <v>8</v>
      </c>
      <c r="G56" s="53" t="s">
        <v>137</v>
      </c>
      <c r="H56" s="54" t="s">
        <v>89</v>
      </c>
      <c r="I56" s="53">
        <v>1.6</v>
      </c>
      <c r="J56" s="54" t="s">
        <v>0</v>
      </c>
      <c r="K56" s="73" cm="1">
        <f t="array" ref="K56">IFERROR(_xlfn.IFS(J56="Falsch",-1*N56,J56="Cashback",0,J56="Richtig",(I56-1)*N56),"")</f>
        <v>30.000000000000004</v>
      </c>
      <c r="L56" s="73">
        <f t="shared" si="0"/>
        <v>4005.5</v>
      </c>
      <c r="M56" s="69" t="s">
        <v>62</v>
      </c>
      <c r="N56" s="66" cm="1">
        <f t="array" ref="N56">IFERROR(IF(M56="","",_xlfn.IFS(AND($K$3="",$J$3&lt;&gt;"",M56="Halb"),$J$3,AND($K$3="",$J$3&lt;&gt;"",M56="Ganz"),2*$J$3,AND($K$3&lt;&gt;"",$J$3="",M56="Halb"),$K$3*L56,AND($K$3&lt;&gt;"",$J$3="",M56="Ganz"),$K$3*L56*2)),"Einsatz konstant oder prozentual wählen")</f>
        <v>50</v>
      </c>
    </row>
    <row r="57" spans="2:14" ht="17">
      <c r="B57" s="88">
        <v>45905</v>
      </c>
      <c r="C57" s="55" t="s">
        <v>281</v>
      </c>
      <c r="D57" s="55" t="s">
        <v>7</v>
      </c>
      <c r="E57" s="56" t="s">
        <v>282</v>
      </c>
      <c r="F57" s="57" t="s">
        <v>8</v>
      </c>
      <c r="G57" s="56" t="s">
        <v>283</v>
      </c>
      <c r="H57" s="57" t="s">
        <v>284</v>
      </c>
      <c r="I57" s="56">
        <v>1.45</v>
      </c>
      <c r="J57" s="57" t="s">
        <v>0</v>
      </c>
      <c r="K57" s="75" cm="1">
        <f t="array" ref="K57">IFERROR(_xlfn.IFS(J57="Falsch",-1*N57,J57="Cashback",0,J57="Richtig",(I57-1)*N57),"")</f>
        <v>44.999999999999993</v>
      </c>
      <c r="L57" s="75">
        <f t="shared" si="0"/>
        <v>4035.5</v>
      </c>
      <c r="M57" s="67" t="s">
        <v>63</v>
      </c>
      <c r="N57" s="68" cm="1">
        <f t="array" ref="N57">IFERROR(IF(M57="","",_xlfn.IFS(AND($K$3="",$J$3&lt;&gt;"",M57="Halb"),$J$3,AND($K$3="",$J$3&lt;&gt;"",M57="Ganz"),2*$J$3,AND($K$3&lt;&gt;"",$J$3="",M57="Halb"),$K$3*L57,AND($K$3&lt;&gt;"",$J$3="",M57="Ganz"),$K$3*L57*2)),"Einsatz konstant oder prozentual wählen")</f>
        <v>100</v>
      </c>
    </row>
    <row r="58" spans="2:14" ht="17">
      <c r="B58" s="87">
        <v>45905</v>
      </c>
      <c r="C58" s="52" t="s">
        <v>281</v>
      </c>
      <c r="D58" s="52" t="s">
        <v>7</v>
      </c>
      <c r="E58" s="53" t="s">
        <v>285</v>
      </c>
      <c r="F58" s="54" t="s">
        <v>8</v>
      </c>
      <c r="G58" s="53" t="s">
        <v>286</v>
      </c>
      <c r="H58" s="54" t="s">
        <v>287</v>
      </c>
      <c r="I58" s="53">
        <v>1.48</v>
      </c>
      <c r="J58" s="54" t="s">
        <v>0</v>
      </c>
      <c r="K58" s="73" cm="1">
        <f t="array" ref="K58">IFERROR(_xlfn.IFS(J58="Falsch",-1*N58,J58="Cashback",0,J58="Richtig",(I58-1)*N58),"")</f>
        <v>48</v>
      </c>
      <c r="L58" s="73">
        <f t="shared" si="0"/>
        <v>4080.5</v>
      </c>
      <c r="M58" s="69" t="s">
        <v>63</v>
      </c>
      <c r="N58" s="66" cm="1">
        <f t="array" ref="N58">IFERROR(IF(M58="","",_xlfn.IFS(AND($K$3="",$J$3&lt;&gt;"",M58="Halb"),$J$3,AND($K$3="",$J$3&lt;&gt;"",M58="Ganz"),2*$J$3,AND($K$3&lt;&gt;"",$J$3="",M58="Halb"),$K$3*L58,AND($K$3&lt;&gt;"",$J$3="",M58="Ganz"),$K$3*L58*2)),"Einsatz konstant oder prozentual wählen")</f>
        <v>100</v>
      </c>
    </row>
    <row r="59" spans="2:14" ht="17">
      <c r="B59" s="88">
        <v>45906</v>
      </c>
      <c r="C59" s="55" t="s">
        <v>281</v>
      </c>
      <c r="D59" s="55" t="s">
        <v>7</v>
      </c>
      <c r="E59" s="56" t="s">
        <v>303</v>
      </c>
      <c r="F59" s="57" t="s">
        <v>8</v>
      </c>
      <c r="G59" s="56" t="s">
        <v>304</v>
      </c>
      <c r="H59" s="57" t="s">
        <v>305</v>
      </c>
      <c r="I59" s="56">
        <v>1.88</v>
      </c>
      <c r="J59" s="57" t="s">
        <v>0</v>
      </c>
      <c r="K59" s="75" cm="1">
        <f t="array" ref="K59">IFERROR(_xlfn.IFS(J59="Falsch",-1*N59,J59="Cashback",0,J59="Richtig",(I59-1)*N59),"")</f>
        <v>43.999999999999993</v>
      </c>
      <c r="L59" s="75">
        <f t="shared" si="0"/>
        <v>4128.5</v>
      </c>
      <c r="M59" s="67" t="s">
        <v>62</v>
      </c>
      <c r="N59" s="68" cm="1">
        <f t="array" ref="N59">IFERROR(IF(M59="","",_xlfn.IFS(AND($K$3="",$J$3&lt;&gt;"",M59="Halb"),$J$3,AND($K$3="",$J$3&lt;&gt;"",M59="Ganz"),2*$J$3,AND($K$3&lt;&gt;"",$J$3="",M59="Halb"),$K$3*L59,AND($K$3&lt;&gt;"",$J$3="",M59="Ganz"),$K$3*L59*2)),"Einsatz konstant oder prozentual wählen")</f>
        <v>50</v>
      </c>
    </row>
    <row r="60" spans="2:14" ht="17">
      <c r="B60" s="87"/>
      <c r="C60" s="52"/>
      <c r="D60" s="52"/>
      <c r="E60" s="53"/>
      <c r="F60" s="54"/>
      <c r="G60" s="53"/>
      <c r="H60" s="54"/>
      <c r="I60" s="53"/>
      <c r="J60" s="54"/>
      <c r="K60" s="73" t="str" cm="1">
        <f t="array" ref="K60">IFERROR(_xlfn.IFS(J60="Falsch",-1*N60,J60="Cashback",0,J60="Richtig",(I60-1)*N60),"")</f>
        <v/>
      </c>
      <c r="L60" s="73">
        <f t="shared" si="0"/>
        <v>4172.5</v>
      </c>
      <c r="M60" s="69"/>
      <c r="N60" s="66" t="str" cm="1">
        <f t="array" ref="N60">IFERROR(IF(M60="","",_xlfn.IFS(AND($K$3="",$J$3&lt;&gt;"",M60="Halb"),$J$3,AND($K$3="",$J$3&lt;&gt;"",M60="Ganz"),2*$J$3,AND($K$3&lt;&gt;"",$J$3="",M60="Halb"),$K$3*L60,AND($K$3&lt;&gt;"",$J$3="",M60="Ganz"),$K$3*L60*2)),"Einsatz konstant oder prozentual wählen")</f>
        <v/>
      </c>
    </row>
    <row r="61" spans="2:14" ht="17">
      <c r="B61" s="88"/>
      <c r="C61" s="55"/>
      <c r="D61" s="55"/>
      <c r="E61" s="56"/>
      <c r="F61" s="57"/>
      <c r="G61" s="56"/>
      <c r="H61" s="57"/>
      <c r="I61" s="56"/>
      <c r="J61" s="57"/>
      <c r="K61" s="75" t="str" cm="1">
        <f t="array" ref="K61">IFERROR(_xlfn.IFS(J61="Falsch",-1*N61,J61="Cashback",0,J61="Richtig",(I61-1)*N61),"")</f>
        <v/>
      </c>
      <c r="L61" s="75" t="str">
        <f t="shared" si="0"/>
        <v/>
      </c>
      <c r="M61" s="67"/>
      <c r="N61" s="68" t="str" cm="1">
        <f t="array" ref="N61">IFERROR(IF(M61="","",_xlfn.IFS(AND($K$3="",$J$3&lt;&gt;"",M61="Halb"),$J$3,AND($K$3="",$J$3&lt;&gt;"",M61="Ganz"),2*$J$3,AND($K$3&lt;&gt;"",$J$3="",M61="Halb"),$K$3*L61,AND($K$3&lt;&gt;"",$J$3="",M61="Ganz"),$K$3*L61*2)),"Einsatz konstant oder prozentual wählen")</f>
        <v/>
      </c>
    </row>
    <row r="62" spans="2:14" ht="17">
      <c r="B62" s="87"/>
      <c r="C62" s="52"/>
      <c r="D62" s="52"/>
      <c r="E62" s="53"/>
      <c r="F62" s="54"/>
      <c r="G62" s="53"/>
      <c r="H62" s="54"/>
      <c r="I62" s="53"/>
      <c r="J62" s="54"/>
      <c r="K62" s="73" t="str" cm="1">
        <f t="array" ref="K62">IFERROR(_xlfn.IFS(J62="Falsch",-1*N62,J62="Cashback",0,J62="Richtig",(I62-1)*N62),"")</f>
        <v/>
      </c>
      <c r="L62" s="73" t="str">
        <f t="shared" si="0"/>
        <v/>
      </c>
      <c r="M62" s="69"/>
      <c r="N62" s="66" t="str" cm="1">
        <f t="array" ref="N62">IFERROR(IF(M62="","",_xlfn.IFS(AND($K$3="",$J$3&lt;&gt;"",M62="Halb"),$J$3,AND($K$3="",$J$3&lt;&gt;"",M62="Ganz"),2*$J$3,AND($K$3&lt;&gt;"",$J$3="",M62="Halb"),$K$3*L62,AND($K$3&lt;&gt;"",$J$3="",M62="Ganz"),$K$3*L62*2)),"Einsatz konstant oder prozentual wählen")</f>
        <v/>
      </c>
    </row>
    <row r="63" spans="2:14" ht="17">
      <c r="B63" s="88"/>
      <c r="C63" s="55"/>
      <c r="D63" s="55"/>
      <c r="E63" s="56"/>
      <c r="F63" s="57"/>
      <c r="G63" s="56"/>
      <c r="H63" s="57"/>
      <c r="I63" s="56"/>
      <c r="J63" s="57"/>
      <c r="K63" s="75" t="str" cm="1">
        <f t="array" ref="K63">IFERROR(_xlfn.IFS(J63="Falsch",-1*N63,J63="Cashback",0,J63="Richtig",(I63-1)*N63),"")</f>
        <v/>
      </c>
      <c r="L63" s="75" t="str">
        <f t="shared" si="0"/>
        <v/>
      </c>
      <c r="M63" s="67"/>
      <c r="N63" s="68" t="str" cm="1">
        <f t="array" ref="N63">IFERROR(IF(M63="","",_xlfn.IFS(AND($K$3="",$J$3&lt;&gt;"",M63="Halb"),$J$3,AND($K$3="",$J$3&lt;&gt;"",M63="Ganz"),2*$J$3,AND($K$3&lt;&gt;"",$J$3="",M63="Halb"),$K$3*L63,AND($K$3&lt;&gt;"",$J$3="",M63="Ganz"),$K$3*L63*2)),"Einsatz konstant oder prozentual wählen")</f>
        <v/>
      </c>
    </row>
    <row r="64" spans="2:14" ht="17">
      <c r="B64" s="87"/>
      <c r="C64" s="52"/>
      <c r="D64" s="52"/>
      <c r="E64" s="53"/>
      <c r="F64" s="54"/>
      <c r="G64" s="53"/>
      <c r="H64" s="54"/>
      <c r="I64" s="53"/>
      <c r="J64" s="54"/>
      <c r="K64" s="73" t="str" cm="1">
        <f t="array" ref="K64">IFERROR(_xlfn.IFS(J64="Falsch",-1*N64,J64="Cashback",0,J64="Richtig",(I64-1)*N64),"")</f>
        <v/>
      </c>
      <c r="L64" s="73" t="str">
        <f t="shared" si="0"/>
        <v/>
      </c>
      <c r="M64" s="69"/>
      <c r="N64" s="66" t="str" cm="1">
        <f t="array" ref="N64">IFERROR(IF(M64="","",_xlfn.IFS(AND($K$3="",$J$3&lt;&gt;"",M64="Halb"),$J$3,AND($K$3="",$J$3&lt;&gt;"",M64="Ganz"),2*$J$3,AND($K$3&lt;&gt;"",$J$3="",M64="Halb"),$K$3*L64,AND($K$3&lt;&gt;"",$J$3="",M64="Ganz"),$K$3*L64*2)),"Einsatz konstant oder prozentual wählen")</f>
        <v/>
      </c>
    </row>
    <row r="65" spans="2:14" ht="17">
      <c r="B65" s="88"/>
      <c r="C65" s="55"/>
      <c r="D65" s="55"/>
      <c r="E65" s="56"/>
      <c r="F65" s="57"/>
      <c r="G65" s="56"/>
      <c r="H65" s="57"/>
      <c r="I65" s="56"/>
      <c r="J65" s="57"/>
      <c r="K65" s="75" t="str" cm="1">
        <f t="array" ref="K65">IFERROR(_xlfn.IFS(J65="Falsch",-1*N65,J65="Cashback",0,J65="Richtig",(I65-1)*N65),"")</f>
        <v/>
      </c>
      <c r="L65" s="75" t="str">
        <f t="shared" si="0"/>
        <v/>
      </c>
      <c r="M65" s="67"/>
      <c r="N65" s="68" t="str" cm="1">
        <f t="array" ref="N65">IFERROR(IF(M65="","",_xlfn.IFS(AND($K$3="",$J$3&lt;&gt;"",M65="Halb"),$J$3,AND($K$3="",$J$3&lt;&gt;"",M65="Ganz"),2*$J$3,AND($K$3&lt;&gt;"",$J$3="",M65="Halb"),$K$3*L65,AND($K$3&lt;&gt;"",$J$3="",M65="Ganz"),$K$3*L65*2)),"Einsatz konstant oder prozentual wählen")</f>
        <v/>
      </c>
    </row>
    <row r="66" spans="2:14" ht="17">
      <c r="B66" s="87"/>
      <c r="C66" s="52"/>
      <c r="D66" s="52"/>
      <c r="E66" s="53"/>
      <c r="F66" s="54"/>
      <c r="G66" s="53"/>
      <c r="H66" s="54"/>
      <c r="I66" s="53"/>
      <c r="J66" s="54"/>
      <c r="K66" s="73" t="str" cm="1">
        <f t="array" ref="K66">IFERROR(_xlfn.IFS(J66="Falsch",-1*N66,J66="Cashback",0,J66="Richtig",(I66-1)*N66),"")</f>
        <v/>
      </c>
      <c r="L66" s="73" t="str">
        <f t="shared" si="0"/>
        <v/>
      </c>
      <c r="M66" s="69"/>
      <c r="N66" s="66" t="str" cm="1">
        <f t="array" ref="N66">IFERROR(IF(M66="","",_xlfn.IFS(AND($K$3="",$J$3&lt;&gt;"",M66="Halb"),$J$3,AND($K$3="",$J$3&lt;&gt;"",M66="Ganz"),2*$J$3,AND($K$3&lt;&gt;"",$J$3="",M66="Halb"),$K$3*L66,AND($K$3&lt;&gt;"",$J$3="",M66="Ganz"),$K$3*L66*2)),"Einsatz konstant oder prozentual wählen")</f>
        <v/>
      </c>
    </row>
    <row r="67" spans="2:14" ht="17">
      <c r="B67" s="88"/>
      <c r="C67" s="55"/>
      <c r="D67" s="55"/>
      <c r="E67" s="56"/>
      <c r="F67" s="57"/>
      <c r="G67" s="56"/>
      <c r="H67" s="57"/>
      <c r="I67" s="56"/>
      <c r="J67" s="57"/>
      <c r="K67" s="75" t="str" cm="1">
        <f t="array" ref="K67">IFERROR(_xlfn.IFS(J67="Falsch",-1*N67,J67="Cashback",0,J67="Richtig",(I67-1)*N67),"")</f>
        <v/>
      </c>
      <c r="L67" s="75" t="str">
        <f t="shared" si="0"/>
        <v/>
      </c>
      <c r="M67" s="67"/>
      <c r="N67" s="68" t="str" cm="1">
        <f t="array" ref="N67">IFERROR(IF(M67="","",_xlfn.IFS(AND($K$3="",$J$3&lt;&gt;"",M67="Halb"),$J$3,AND($K$3="",$J$3&lt;&gt;"",M67="Ganz"),2*$J$3,AND($K$3&lt;&gt;"",$J$3="",M67="Halb"),$K$3*L67,AND($K$3&lt;&gt;"",$J$3="",M67="Ganz"),$K$3*L67*2)),"Einsatz konstant oder prozentual wählen")</f>
        <v/>
      </c>
    </row>
    <row r="68" spans="2:14" ht="17">
      <c r="B68" s="87"/>
      <c r="C68" s="52"/>
      <c r="D68" s="52"/>
      <c r="E68" s="53"/>
      <c r="F68" s="54"/>
      <c r="G68" s="53"/>
      <c r="H68" s="54"/>
      <c r="I68" s="53"/>
      <c r="J68" s="54"/>
      <c r="K68" s="73" t="str" cm="1">
        <f t="array" ref="K68">IFERROR(_xlfn.IFS(J68="Falsch",-1*N68,J68="Cashback",0,J68="Richtig",(I68-1)*N68),"")</f>
        <v/>
      </c>
      <c r="L68" s="73" t="str">
        <f t="shared" si="0"/>
        <v/>
      </c>
      <c r="M68" s="69"/>
      <c r="N68" s="66" t="str" cm="1">
        <f t="array" ref="N68">IFERROR(IF(M68="","",_xlfn.IFS(AND($K$3="",$J$3&lt;&gt;"",M68="Halb"),$J$3,AND($K$3="",$J$3&lt;&gt;"",M68="Ganz"),2*$J$3,AND($K$3&lt;&gt;"",$J$3="",M68="Halb"),$K$3*L68,AND($K$3&lt;&gt;"",$J$3="",M68="Ganz"),$K$3*L68*2)),"Einsatz konstant oder prozentual wählen")</f>
        <v/>
      </c>
    </row>
    <row r="69" spans="2:14" ht="17">
      <c r="B69" s="88"/>
      <c r="C69" s="55"/>
      <c r="D69" s="55"/>
      <c r="E69" s="56"/>
      <c r="F69" s="57"/>
      <c r="G69" s="56"/>
      <c r="H69" s="57"/>
      <c r="I69" s="56"/>
      <c r="J69" s="57"/>
      <c r="K69" s="75" t="str" cm="1">
        <f t="array" ref="K69">IFERROR(_xlfn.IFS(J69="Falsch",-1*N69,J69="Cashback",0,J69="Richtig",(I69-1)*N69),"")</f>
        <v/>
      </c>
      <c r="L69" s="75" t="str">
        <f t="shared" si="0"/>
        <v/>
      </c>
      <c r="M69" s="67"/>
      <c r="N69" s="68" t="str" cm="1">
        <f t="array" ref="N69">IFERROR(IF(M69="","",_xlfn.IFS(AND($K$3="",$J$3&lt;&gt;"",M69="Halb"),$J$3,AND($K$3="",$J$3&lt;&gt;"",M69="Ganz"),2*$J$3,AND($K$3&lt;&gt;"",$J$3="",M69="Halb"),$K$3*L69,AND($K$3&lt;&gt;"",$J$3="",M69="Ganz"),$K$3*L69*2)),"Einsatz konstant oder prozentual wählen")</f>
        <v/>
      </c>
    </row>
    <row r="70" spans="2:14" ht="17">
      <c r="B70" s="87"/>
      <c r="C70" s="52"/>
      <c r="D70" s="52"/>
      <c r="E70" s="53"/>
      <c r="F70" s="54"/>
      <c r="G70" s="53"/>
      <c r="H70" s="54"/>
      <c r="I70" s="53"/>
      <c r="J70" s="54"/>
      <c r="K70" s="73" t="str" cm="1">
        <f t="array" ref="K70">IFERROR(_xlfn.IFS(J70="Falsch",-1*N70,J70="Cashback",0,J70="Richtig",(I70-1)*N70),"")</f>
        <v/>
      </c>
      <c r="L70" s="73" t="str">
        <f t="shared" si="0"/>
        <v/>
      </c>
      <c r="M70" s="69"/>
      <c r="N70" s="66" t="str" cm="1">
        <f t="array" ref="N70">IFERROR(IF(M70="","",_xlfn.IFS(AND($K$3="",$J$3&lt;&gt;"",M70="Halb"),$J$3,AND($K$3="",$J$3&lt;&gt;"",M70="Ganz"),2*$J$3,AND($K$3&lt;&gt;"",$J$3="",M70="Halb"),$K$3*L70,AND($K$3&lt;&gt;"",$J$3="",M70="Ganz"),$K$3*L70*2)),"Einsatz konstant oder prozentual wählen")</f>
        <v/>
      </c>
    </row>
    <row r="71" spans="2:14" ht="17">
      <c r="B71" s="88"/>
      <c r="C71" s="55"/>
      <c r="D71" s="55"/>
      <c r="E71" s="56"/>
      <c r="F71" s="57"/>
      <c r="G71" s="56"/>
      <c r="H71" s="57"/>
      <c r="I71" s="56"/>
      <c r="J71" s="57"/>
      <c r="K71" s="75" t="str" cm="1">
        <f t="array" ref="K71">IFERROR(_xlfn.IFS(J71="Falsch",-1*N71,J71="Cashback",0,J71="Richtig",(I71-1)*N71),"")</f>
        <v/>
      </c>
      <c r="L71" s="75" t="str">
        <f t="shared" si="0"/>
        <v/>
      </c>
      <c r="M71" s="67"/>
      <c r="N71" s="68" t="str" cm="1">
        <f t="array" ref="N71">IFERROR(IF(M71="","",_xlfn.IFS(AND($K$3="",$J$3&lt;&gt;"",M71="Halb"),$J$3,AND($K$3="",$J$3&lt;&gt;"",M71="Ganz"),2*$J$3,AND($K$3&lt;&gt;"",$J$3="",M71="Halb"),$K$3*L71,AND($K$3&lt;&gt;"",$J$3="",M71="Ganz"),$K$3*L71*2)),"Einsatz konstant oder prozentual wählen")</f>
        <v/>
      </c>
    </row>
    <row r="72" spans="2:14" ht="17">
      <c r="B72" s="87"/>
      <c r="C72" s="52"/>
      <c r="D72" s="52"/>
      <c r="E72" s="53"/>
      <c r="F72" s="54"/>
      <c r="G72" s="53"/>
      <c r="H72" s="54"/>
      <c r="I72" s="53"/>
      <c r="J72" s="54"/>
      <c r="K72" s="73" t="str" cm="1">
        <f t="array" ref="K72">IFERROR(_xlfn.IFS(J72="Falsch",-1*N72,J72="Cashback",0,J72="Richtig",(I72-1)*N72),"")</f>
        <v/>
      </c>
      <c r="L72" s="73" t="str">
        <f t="shared" si="0"/>
        <v/>
      </c>
      <c r="M72" s="69"/>
      <c r="N72" s="66" t="str" cm="1">
        <f t="array" ref="N72">IFERROR(IF(M72="","",_xlfn.IFS(AND($K$3="",$J$3&lt;&gt;"",M72="Halb"),$J$3,AND($K$3="",$J$3&lt;&gt;"",M72="Ganz"),2*$J$3,AND($K$3&lt;&gt;"",$J$3="",M72="Halb"),$K$3*L72,AND($K$3&lt;&gt;"",$J$3="",M72="Ganz"),$K$3*L72*2)),"Einsatz konstant oder prozentual wählen")</f>
        <v/>
      </c>
    </row>
    <row r="73" spans="2:14" ht="17">
      <c r="B73" s="88"/>
      <c r="C73" s="55"/>
      <c r="D73" s="55"/>
      <c r="E73" s="56"/>
      <c r="F73" s="57"/>
      <c r="G73" s="56"/>
      <c r="H73" s="57"/>
      <c r="I73" s="56"/>
      <c r="J73" s="57"/>
      <c r="K73" s="75" t="str" cm="1">
        <f t="array" ref="K73">IFERROR(_xlfn.IFS(J73="Falsch",-1*N73,J73="Cashback",0,J73="Richtig",(I73-1)*N73),"")</f>
        <v/>
      </c>
      <c r="L73" s="75" t="str">
        <f t="shared" si="0"/>
        <v/>
      </c>
      <c r="M73" s="67"/>
      <c r="N73" s="68" t="str" cm="1">
        <f t="array" ref="N73">IFERROR(IF(M73="","",_xlfn.IFS(AND($K$3="",$J$3&lt;&gt;"",M73="Halb"),$J$3,AND($K$3="",$J$3&lt;&gt;"",M73="Ganz"),2*$J$3,AND($K$3&lt;&gt;"",$J$3="",M73="Halb"),$K$3*L73,AND($K$3&lt;&gt;"",$J$3="",M73="Ganz"),$K$3*L73*2)),"Einsatz konstant oder prozentual wählen")</f>
        <v/>
      </c>
    </row>
    <row r="74" spans="2:14" ht="17">
      <c r="B74" s="87"/>
      <c r="C74" s="52"/>
      <c r="D74" s="52"/>
      <c r="E74" s="53"/>
      <c r="F74" s="54"/>
      <c r="G74" s="53"/>
      <c r="H74" s="54"/>
      <c r="I74" s="53"/>
      <c r="J74" s="54"/>
      <c r="K74" s="73" t="str" cm="1">
        <f t="array" ref="K74">IFERROR(_xlfn.IFS(J74="Falsch",-1*N74,J74="Cashback",0,J74="Richtig",(I74-1)*N74),"")</f>
        <v/>
      </c>
      <c r="L74" s="73" t="str">
        <f t="shared" si="0"/>
        <v/>
      </c>
      <c r="M74" s="69"/>
      <c r="N74" s="66" t="str" cm="1">
        <f t="array" ref="N74">IFERROR(IF(M74="","",_xlfn.IFS(AND($K$3="",$J$3&lt;&gt;"",M74="Halb"),$J$3,AND($K$3="",$J$3&lt;&gt;"",M74="Ganz"),2*$J$3,AND($K$3&lt;&gt;"",$J$3="",M74="Halb"),$K$3*L74,AND($K$3&lt;&gt;"",$J$3="",M74="Ganz"),$K$3*L74*2)),"Einsatz konstant oder prozentual wählen")</f>
        <v/>
      </c>
    </row>
    <row r="75" spans="2:14" ht="17">
      <c r="B75" s="88"/>
      <c r="C75" s="55"/>
      <c r="D75" s="55"/>
      <c r="E75" s="56"/>
      <c r="F75" s="57"/>
      <c r="G75" s="56"/>
      <c r="H75" s="57"/>
      <c r="I75" s="56"/>
      <c r="J75" s="57"/>
      <c r="K75" s="75" t="str" cm="1">
        <f t="array" ref="K75">IFERROR(_xlfn.IFS(J75="Falsch",-1*N75,J75="Cashback",0,J75="Richtig",(I75-1)*N75),"")</f>
        <v/>
      </c>
      <c r="L75" s="75" t="str">
        <f t="shared" si="0"/>
        <v/>
      </c>
      <c r="M75" s="67"/>
      <c r="N75" s="68" t="str" cm="1">
        <f t="array" ref="N75">IFERROR(IF(M75="","",_xlfn.IFS(AND($K$3="",$J$3&lt;&gt;"",M75="Halb"),$J$3,AND($K$3="",$J$3&lt;&gt;"",M75="Ganz"),2*$J$3,AND($K$3&lt;&gt;"",$J$3="",M75="Halb"),$K$3*L75,AND($K$3&lt;&gt;"",$J$3="",M75="Ganz"),$K$3*L75*2)),"Einsatz konstant oder prozentual wählen")</f>
        <v/>
      </c>
    </row>
    <row r="76" spans="2:14" ht="17">
      <c r="B76" s="87"/>
      <c r="C76" s="52"/>
      <c r="D76" s="52"/>
      <c r="E76" s="53"/>
      <c r="F76" s="54"/>
      <c r="G76" s="53"/>
      <c r="H76" s="54"/>
      <c r="I76" s="53"/>
      <c r="J76" s="54"/>
      <c r="K76" s="73" t="str" cm="1">
        <f t="array" ref="K76">IFERROR(_xlfn.IFS(J76="Falsch",-1*N76,J76="Cashback",0,J76="Richtig",(I76-1)*N76),"")</f>
        <v/>
      </c>
      <c r="L76" s="73" t="str">
        <f t="shared" si="0"/>
        <v/>
      </c>
      <c r="M76" s="69"/>
      <c r="N76" s="66" t="str" cm="1">
        <f t="array" ref="N76">IFERROR(IF(M76="","",_xlfn.IFS(AND($K$3="",$J$3&lt;&gt;"",M76="Halb"),$J$3,AND($K$3="",$J$3&lt;&gt;"",M76="Ganz"),2*$J$3,AND($K$3&lt;&gt;"",$J$3="",M76="Halb"),$K$3*L76,AND($K$3&lt;&gt;"",$J$3="",M76="Ganz"),$K$3*L76*2)),"Einsatz konstant oder prozentual wählen")</f>
        <v/>
      </c>
    </row>
    <row r="77" spans="2:14" ht="17">
      <c r="B77" s="88"/>
      <c r="C77" s="55"/>
      <c r="D77" s="55"/>
      <c r="E77" s="56"/>
      <c r="F77" s="57"/>
      <c r="G77" s="56"/>
      <c r="H77" s="57"/>
      <c r="I77" s="56"/>
      <c r="J77" s="57"/>
      <c r="K77" s="75" t="str" cm="1">
        <f t="array" ref="K77">IFERROR(_xlfn.IFS(J77="Falsch",-1*N77,J77="Cashback",0,J77="Richtig",(I77-1)*N77),"")</f>
        <v/>
      </c>
      <c r="L77" s="75" t="str">
        <f t="shared" si="0"/>
        <v/>
      </c>
      <c r="M77" s="67"/>
      <c r="N77" s="68" t="str" cm="1">
        <f t="array" ref="N77">IFERROR(IF(M77="","",_xlfn.IFS(AND($K$3="",$J$3&lt;&gt;"",M77="Halb"),$J$3,AND($K$3="",$J$3&lt;&gt;"",M77="Ganz"),2*$J$3,AND($K$3&lt;&gt;"",$J$3="",M77="Halb"),$K$3*L77,AND($K$3&lt;&gt;"",$J$3="",M77="Ganz"),$K$3*L77*2)),"Einsatz konstant oder prozentual wählen")</f>
        <v/>
      </c>
    </row>
    <row r="78" spans="2:14" ht="17">
      <c r="B78" s="87"/>
      <c r="C78" s="52"/>
      <c r="D78" s="52"/>
      <c r="E78" s="53"/>
      <c r="F78" s="54"/>
      <c r="G78" s="53"/>
      <c r="H78" s="54"/>
      <c r="I78" s="53"/>
      <c r="J78" s="54"/>
      <c r="K78" s="73" t="str" cm="1">
        <f t="array" ref="K78">IFERROR(_xlfn.IFS(J78="Falsch",-1*N78,J78="Cashback",0,J78="Richtig",(I78-1)*N78),"")</f>
        <v/>
      </c>
      <c r="L78" s="73" t="str">
        <f t="shared" ref="L78:L141" si="1">IFERROR(L77+K77,"")</f>
        <v/>
      </c>
      <c r="M78" s="69"/>
      <c r="N78" s="66" t="str" cm="1">
        <f t="array" ref="N78">IFERROR(IF(M78="","",_xlfn.IFS(AND($K$3="",$J$3&lt;&gt;"",M78="Halb"),$J$3,AND($K$3="",$J$3&lt;&gt;"",M78="Ganz"),2*$J$3,AND($K$3&lt;&gt;"",$J$3="",M78="Halb"),$K$3*L78,AND($K$3&lt;&gt;"",$J$3="",M78="Ganz"),$K$3*L78*2)),"Einsatz konstant oder prozentual wählen")</f>
        <v/>
      </c>
    </row>
    <row r="79" spans="2:14" ht="17">
      <c r="B79" s="88"/>
      <c r="C79" s="55"/>
      <c r="D79" s="55"/>
      <c r="E79" s="56"/>
      <c r="F79" s="57"/>
      <c r="G79" s="56"/>
      <c r="H79" s="57"/>
      <c r="I79" s="56"/>
      <c r="J79" s="57"/>
      <c r="K79" s="75" t="str" cm="1">
        <f t="array" ref="K79">IFERROR(_xlfn.IFS(J79="Falsch",-1*N79,J79="Cashback",0,J79="Richtig",(I79-1)*N79),"")</f>
        <v/>
      </c>
      <c r="L79" s="75" t="str">
        <f t="shared" si="1"/>
        <v/>
      </c>
      <c r="M79" s="67"/>
      <c r="N79" s="68" t="str" cm="1">
        <f t="array" ref="N79">IFERROR(IF(M79="","",_xlfn.IFS(AND($K$3="",$J$3&lt;&gt;"",M79="Halb"),$J$3,AND($K$3="",$J$3&lt;&gt;"",M79="Ganz"),2*$J$3,AND($K$3&lt;&gt;"",$J$3="",M79="Halb"),$K$3*L79,AND($K$3&lt;&gt;"",$J$3="",M79="Ganz"),$K$3*L79*2)),"Einsatz konstant oder prozentual wählen")</f>
        <v/>
      </c>
    </row>
    <row r="80" spans="2:14" ht="17">
      <c r="B80" s="87"/>
      <c r="C80" s="52"/>
      <c r="D80" s="52"/>
      <c r="E80" s="53"/>
      <c r="F80" s="54"/>
      <c r="G80" s="53"/>
      <c r="H80" s="54"/>
      <c r="I80" s="53"/>
      <c r="J80" s="54"/>
      <c r="K80" s="73" t="str" cm="1">
        <f t="array" ref="K80">IFERROR(_xlfn.IFS(J80="Falsch",-1*N80,J80="Cashback",0,J80="Richtig",(I80-1)*N80),"")</f>
        <v/>
      </c>
      <c r="L80" s="73" t="str">
        <f t="shared" si="1"/>
        <v/>
      </c>
      <c r="M80" s="69"/>
      <c r="N80" s="66" t="str" cm="1">
        <f t="array" ref="N80">IFERROR(IF(M80="","",_xlfn.IFS(AND($K$3="",$J$3&lt;&gt;"",M80="Halb"),$J$3,AND($K$3="",$J$3&lt;&gt;"",M80="Ganz"),2*$J$3,AND($K$3&lt;&gt;"",$J$3="",M80="Halb"),$K$3*L80,AND($K$3&lt;&gt;"",$J$3="",M80="Ganz"),$K$3*L80*2)),"Einsatz konstant oder prozentual wählen")</f>
        <v/>
      </c>
    </row>
    <row r="81" spans="2:14" ht="17">
      <c r="B81" s="88"/>
      <c r="C81" s="55"/>
      <c r="D81" s="55"/>
      <c r="E81" s="56"/>
      <c r="F81" s="57"/>
      <c r="G81" s="56"/>
      <c r="H81" s="57"/>
      <c r="I81" s="56"/>
      <c r="J81" s="57"/>
      <c r="K81" s="75" t="str" cm="1">
        <f t="array" ref="K81">IFERROR(_xlfn.IFS(J81="Falsch",-1*N81,J81="Cashback",0,J81="Richtig",(I81-1)*N81),"")</f>
        <v/>
      </c>
      <c r="L81" s="75" t="str">
        <f t="shared" si="1"/>
        <v/>
      </c>
      <c r="M81" s="67"/>
      <c r="N81" s="68" t="str" cm="1">
        <f t="array" ref="N81">IFERROR(IF(M81="","",_xlfn.IFS(AND($K$3="",$J$3&lt;&gt;"",M81="Halb"),$J$3,AND($K$3="",$J$3&lt;&gt;"",M81="Ganz"),2*$J$3,AND($K$3&lt;&gt;"",$J$3="",M81="Halb"),$K$3*L81,AND($K$3&lt;&gt;"",$J$3="",M81="Ganz"),$K$3*L81*2)),"Einsatz konstant oder prozentual wählen")</f>
        <v/>
      </c>
    </row>
    <row r="82" spans="2:14" ht="17">
      <c r="B82" s="87"/>
      <c r="C82" s="52"/>
      <c r="D82" s="52"/>
      <c r="E82" s="53"/>
      <c r="F82" s="54"/>
      <c r="G82" s="53"/>
      <c r="H82" s="54"/>
      <c r="I82" s="53"/>
      <c r="J82" s="54"/>
      <c r="K82" s="73" t="str" cm="1">
        <f t="array" ref="K82">IFERROR(_xlfn.IFS(J82="Falsch",-1*N82,J82="Cashback",0,J82="Richtig",(I82-1)*N82),"")</f>
        <v/>
      </c>
      <c r="L82" s="73" t="str">
        <f t="shared" si="1"/>
        <v/>
      </c>
      <c r="M82" s="69"/>
      <c r="N82" s="66" t="str" cm="1">
        <f t="array" ref="N82">IFERROR(IF(M82="","",_xlfn.IFS(AND($K$3="",$J$3&lt;&gt;"",M82="Halb"),$J$3,AND($K$3="",$J$3&lt;&gt;"",M82="Ganz"),2*$J$3,AND($K$3&lt;&gt;"",$J$3="",M82="Halb"),$K$3*L82,AND($K$3&lt;&gt;"",$J$3="",M82="Ganz"),$K$3*L82*2)),"Einsatz konstant oder prozentual wählen")</f>
        <v/>
      </c>
    </row>
    <row r="83" spans="2:14" ht="17">
      <c r="B83" s="88"/>
      <c r="C83" s="55"/>
      <c r="D83" s="55"/>
      <c r="E83" s="56"/>
      <c r="F83" s="57"/>
      <c r="G83" s="56"/>
      <c r="H83" s="57"/>
      <c r="I83" s="56"/>
      <c r="J83" s="57"/>
      <c r="K83" s="75" t="str" cm="1">
        <f t="array" ref="K83">IFERROR(_xlfn.IFS(J83="Falsch",-1*N83,J83="Cashback",0,J83="Richtig",(I83-1)*N83),"")</f>
        <v/>
      </c>
      <c r="L83" s="75" t="str">
        <f t="shared" si="1"/>
        <v/>
      </c>
      <c r="M83" s="67"/>
      <c r="N83" s="68" t="str" cm="1">
        <f t="array" ref="N83">IFERROR(IF(M83="","",_xlfn.IFS(AND($K$3="",$J$3&lt;&gt;"",M83="Halb"),$J$3,AND($K$3="",$J$3&lt;&gt;"",M83="Ganz"),2*$J$3,AND($K$3&lt;&gt;"",$J$3="",M83="Halb"),$K$3*L83,AND($K$3&lt;&gt;"",$J$3="",M83="Ganz"),$K$3*L83*2)),"Einsatz konstant oder prozentual wählen")</f>
        <v/>
      </c>
    </row>
    <row r="84" spans="2:14" ht="17">
      <c r="B84" s="87"/>
      <c r="C84" s="52"/>
      <c r="D84" s="52"/>
      <c r="E84" s="53"/>
      <c r="F84" s="54"/>
      <c r="G84" s="53"/>
      <c r="H84" s="54"/>
      <c r="I84" s="53"/>
      <c r="J84" s="54"/>
      <c r="K84" s="73" t="str" cm="1">
        <f t="array" ref="K84">IFERROR(_xlfn.IFS(J84="Falsch",-1*N84,J84="Cashback",0,J84="Richtig",(I84-1)*N84),"")</f>
        <v/>
      </c>
      <c r="L84" s="73" t="str">
        <f t="shared" si="1"/>
        <v/>
      </c>
      <c r="M84" s="69"/>
      <c r="N84" s="66" t="str" cm="1">
        <f t="array" ref="N84">IFERROR(IF(M84="","",_xlfn.IFS(AND($K$3="",$J$3&lt;&gt;"",M84="Halb"),$J$3,AND($K$3="",$J$3&lt;&gt;"",M84="Ganz"),2*$J$3,AND($K$3&lt;&gt;"",$J$3="",M84="Halb"),$K$3*L84,AND($K$3&lt;&gt;"",$J$3="",M84="Ganz"),$K$3*L84*2)),"Einsatz konstant oder prozentual wählen")</f>
        <v/>
      </c>
    </row>
    <row r="85" spans="2:14" ht="17">
      <c r="B85" s="88"/>
      <c r="C85" s="55"/>
      <c r="D85" s="55"/>
      <c r="E85" s="56"/>
      <c r="F85" s="57"/>
      <c r="G85" s="56"/>
      <c r="H85" s="57"/>
      <c r="I85" s="56"/>
      <c r="J85" s="57"/>
      <c r="K85" s="75" t="str" cm="1">
        <f t="array" ref="K85">IFERROR(_xlfn.IFS(J85="Falsch",-1*N85,J85="Cashback",0,J85="Richtig",(I85-1)*N85),"")</f>
        <v/>
      </c>
      <c r="L85" s="75" t="str">
        <f t="shared" si="1"/>
        <v/>
      </c>
      <c r="M85" s="67"/>
      <c r="N85" s="68" t="str" cm="1">
        <f t="array" ref="N85">IFERROR(IF(M85="","",_xlfn.IFS(AND($K$3="",$J$3&lt;&gt;"",M85="Halb"),$J$3,AND($K$3="",$J$3&lt;&gt;"",M85="Ganz"),2*$J$3,AND($K$3&lt;&gt;"",$J$3="",M85="Halb"),$K$3*L85,AND($K$3&lt;&gt;"",$J$3="",M85="Ganz"),$K$3*L85*2)),"Einsatz konstant oder prozentual wählen")</f>
        <v/>
      </c>
    </row>
    <row r="86" spans="2:14" ht="17">
      <c r="B86" s="87"/>
      <c r="C86" s="52"/>
      <c r="D86" s="52"/>
      <c r="E86" s="53"/>
      <c r="F86" s="54"/>
      <c r="G86" s="53"/>
      <c r="H86" s="54"/>
      <c r="I86" s="53"/>
      <c r="J86" s="54"/>
      <c r="K86" s="73" t="str" cm="1">
        <f t="array" ref="K86">IFERROR(_xlfn.IFS(J86="Falsch",-1*N86,J86="Cashback",0,J86="Richtig",(I86-1)*N86),"")</f>
        <v/>
      </c>
      <c r="L86" s="73" t="str">
        <f t="shared" si="1"/>
        <v/>
      </c>
      <c r="M86" s="69"/>
      <c r="N86" s="66" t="str" cm="1">
        <f t="array" ref="N86">IFERROR(IF(M86="","",_xlfn.IFS(AND($K$3="",$J$3&lt;&gt;"",M86="Halb"),$J$3,AND($K$3="",$J$3&lt;&gt;"",M86="Ganz"),2*$J$3,AND($K$3&lt;&gt;"",$J$3="",M86="Halb"),$K$3*L86,AND($K$3&lt;&gt;"",$J$3="",M86="Ganz"),$K$3*L86*2)),"Einsatz konstant oder prozentual wählen")</f>
        <v/>
      </c>
    </row>
    <row r="87" spans="2:14" ht="17">
      <c r="B87" s="88"/>
      <c r="C87" s="55"/>
      <c r="D87" s="55"/>
      <c r="E87" s="56"/>
      <c r="F87" s="57"/>
      <c r="G87" s="56"/>
      <c r="H87" s="57"/>
      <c r="I87" s="56"/>
      <c r="J87" s="57"/>
      <c r="K87" s="75" t="str" cm="1">
        <f t="array" ref="K87">IFERROR(_xlfn.IFS(J87="Falsch",-1*N87,J87="Cashback",0,J87="Richtig",(I87-1)*N87),"")</f>
        <v/>
      </c>
      <c r="L87" s="75" t="str">
        <f t="shared" si="1"/>
        <v/>
      </c>
      <c r="M87" s="67"/>
      <c r="N87" s="68" t="str" cm="1">
        <f t="array" ref="N87">IFERROR(IF(M87="","",_xlfn.IFS(AND($K$3="",$J$3&lt;&gt;"",M87="Halb"),$J$3,AND($K$3="",$J$3&lt;&gt;"",M87="Ganz"),2*$J$3,AND($K$3&lt;&gt;"",$J$3="",M87="Halb"),$K$3*L87,AND($K$3&lt;&gt;"",$J$3="",M87="Ganz"),$K$3*L87*2)),"Einsatz konstant oder prozentual wählen")</f>
        <v/>
      </c>
    </row>
    <row r="88" spans="2:14" ht="17">
      <c r="B88" s="87"/>
      <c r="C88" s="52"/>
      <c r="D88" s="52"/>
      <c r="E88" s="53"/>
      <c r="F88" s="54"/>
      <c r="G88" s="53"/>
      <c r="H88" s="54"/>
      <c r="I88" s="53"/>
      <c r="J88" s="54"/>
      <c r="K88" s="73" t="str" cm="1">
        <f t="array" ref="K88">IFERROR(_xlfn.IFS(J88="Falsch",-1*N88,J88="Cashback",0,J88="Richtig",(I88-1)*N88),"")</f>
        <v/>
      </c>
      <c r="L88" s="73" t="str">
        <f t="shared" si="1"/>
        <v/>
      </c>
      <c r="M88" s="69"/>
      <c r="N88" s="66" t="str" cm="1">
        <f t="array" ref="N88">IFERROR(IF(M88="","",_xlfn.IFS(AND($K$3="",$J$3&lt;&gt;"",M88="Halb"),$J$3,AND($K$3="",$J$3&lt;&gt;"",M88="Ganz"),2*$J$3,AND($K$3&lt;&gt;"",$J$3="",M88="Halb"),$K$3*L88,AND($K$3&lt;&gt;"",$J$3="",M88="Ganz"),$K$3*L88*2)),"Einsatz konstant oder prozentual wählen")</f>
        <v/>
      </c>
    </row>
    <row r="89" spans="2:14" ht="17">
      <c r="B89" s="88"/>
      <c r="C89" s="55"/>
      <c r="D89" s="55"/>
      <c r="E89" s="56"/>
      <c r="F89" s="57"/>
      <c r="G89" s="56"/>
      <c r="H89" s="57"/>
      <c r="I89" s="56"/>
      <c r="J89" s="57"/>
      <c r="K89" s="75" t="str" cm="1">
        <f t="array" ref="K89">IFERROR(_xlfn.IFS(J89="Falsch",-1*N89,J89="Cashback",0,J89="Richtig",(I89-1)*N89),"")</f>
        <v/>
      </c>
      <c r="L89" s="75" t="str">
        <f t="shared" si="1"/>
        <v/>
      </c>
      <c r="M89" s="67"/>
      <c r="N89" s="68" t="str" cm="1">
        <f t="array" ref="N89">IFERROR(IF(M89="","",_xlfn.IFS(AND($K$3="",$J$3&lt;&gt;"",M89="Halb"),$J$3,AND($K$3="",$J$3&lt;&gt;"",M89="Ganz"),2*$J$3,AND($K$3&lt;&gt;"",$J$3="",M89="Halb"),$K$3*L89,AND($K$3&lt;&gt;"",$J$3="",M89="Ganz"),$K$3*L89*2)),"Einsatz konstant oder prozentual wählen")</f>
        <v/>
      </c>
    </row>
    <row r="90" spans="2:14" ht="17">
      <c r="B90" s="87"/>
      <c r="C90" s="52"/>
      <c r="D90" s="52"/>
      <c r="E90" s="53"/>
      <c r="F90" s="54"/>
      <c r="G90" s="53"/>
      <c r="H90" s="54"/>
      <c r="I90" s="53"/>
      <c r="J90" s="54"/>
      <c r="K90" s="73" t="str" cm="1">
        <f t="array" ref="K90">IFERROR(_xlfn.IFS(J90="Falsch",-1*N90,J90="Cashback",0,J90="Richtig",(I90-1)*N90),"")</f>
        <v/>
      </c>
      <c r="L90" s="73" t="str">
        <f t="shared" si="1"/>
        <v/>
      </c>
      <c r="M90" s="69"/>
      <c r="N90" s="66" t="str" cm="1">
        <f t="array" ref="N90">IFERROR(IF(M90="","",_xlfn.IFS(AND($K$3="",$J$3&lt;&gt;"",M90="Halb"),$J$3,AND($K$3="",$J$3&lt;&gt;"",M90="Ganz"),2*$J$3,AND($K$3&lt;&gt;"",$J$3="",M90="Halb"),$K$3*L90,AND($K$3&lt;&gt;"",$J$3="",M90="Ganz"),$K$3*L90*2)),"Einsatz konstant oder prozentual wählen")</f>
        <v/>
      </c>
    </row>
    <row r="91" spans="2:14" ht="17">
      <c r="B91" s="88"/>
      <c r="C91" s="55"/>
      <c r="D91" s="55"/>
      <c r="E91" s="56"/>
      <c r="F91" s="57"/>
      <c r="G91" s="56"/>
      <c r="H91" s="57"/>
      <c r="I91" s="56"/>
      <c r="J91" s="57"/>
      <c r="K91" s="75" t="str" cm="1">
        <f t="array" ref="K91">IFERROR(_xlfn.IFS(J91="Falsch",-1*N91,J91="Cashback",0,J91="Richtig",(I91-1)*N91),"")</f>
        <v/>
      </c>
      <c r="L91" s="75" t="str">
        <f t="shared" si="1"/>
        <v/>
      </c>
      <c r="M91" s="67"/>
      <c r="N91" s="68" t="str" cm="1">
        <f t="array" ref="N91">IFERROR(IF(M91="","",_xlfn.IFS(AND($K$3="",$J$3&lt;&gt;"",M91="Halb"),$J$3,AND($K$3="",$J$3&lt;&gt;"",M91="Ganz"),2*$J$3,AND($K$3&lt;&gt;"",$J$3="",M91="Halb"),$K$3*L91,AND($K$3&lt;&gt;"",$J$3="",M91="Ganz"),$K$3*L91*2)),"Einsatz konstant oder prozentual wählen")</f>
        <v/>
      </c>
    </row>
    <row r="92" spans="2:14" ht="17">
      <c r="B92" s="87"/>
      <c r="C92" s="52"/>
      <c r="D92" s="52"/>
      <c r="E92" s="53"/>
      <c r="F92" s="54"/>
      <c r="G92" s="53"/>
      <c r="H92" s="54"/>
      <c r="I92" s="53"/>
      <c r="J92" s="54"/>
      <c r="K92" s="73" t="str" cm="1">
        <f t="array" ref="K92">IFERROR(_xlfn.IFS(J92="Falsch",-1*N92,J92="Cashback",0,J92="Richtig",(I92-1)*N92),"")</f>
        <v/>
      </c>
      <c r="L92" s="73" t="str">
        <f t="shared" si="1"/>
        <v/>
      </c>
      <c r="M92" s="69"/>
      <c r="N92" s="66" t="str" cm="1">
        <f t="array" ref="N92">IFERROR(IF(M92="","",_xlfn.IFS(AND($K$3="",$J$3&lt;&gt;"",M92="Halb"),$J$3,AND($K$3="",$J$3&lt;&gt;"",M92="Ganz"),2*$J$3,AND($K$3&lt;&gt;"",$J$3="",M92="Halb"),$K$3*L92,AND($K$3&lt;&gt;"",$J$3="",M92="Ganz"),$K$3*L92*2)),"Einsatz konstant oder prozentual wählen")</f>
        <v/>
      </c>
    </row>
    <row r="93" spans="2:14" ht="17">
      <c r="B93" s="88"/>
      <c r="C93" s="55"/>
      <c r="D93" s="55"/>
      <c r="E93" s="56"/>
      <c r="F93" s="57"/>
      <c r="G93" s="56"/>
      <c r="H93" s="57"/>
      <c r="I93" s="56"/>
      <c r="J93" s="57"/>
      <c r="K93" s="75" t="str" cm="1">
        <f t="array" ref="K93">IFERROR(_xlfn.IFS(J93="Falsch",-1*N93,J93="Cashback",0,J93="Richtig",(I93-1)*N93),"")</f>
        <v/>
      </c>
      <c r="L93" s="75" t="str">
        <f t="shared" si="1"/>
        <v/>
      </c>
      <c r="M93" s="67"/>
      <c r="N93" s="68" t="str" cm="1">
        <f t="array" ref="N93">IFERROR(IF(M93="","",_xlfn.IFS(AND($K$3="",$J$3&lt;&gt;"",M93="Halb"),$J$3,AND($K$3="",$J$3&lt;&gt;"",M93="Ganz"),2*$J$3,AND($K$3&lt;&gt;"",$J$3="",M93="Halb"),$K$3*L93,AND($K$3&lt;&gt;"",$J$3="",M93="Ganz"),$K$3*L93*2)),"Einsatz konstant oder prozentual wählen")</f>
        <v/>
      </c>
    </row>
    <row r="94" spans="2:14" ht="17">
      <c r="B94" s="87"/>
      <c r="C94" s="52"/>
      <c r="D94" s="52"/>
      <c r="E94" s="53"/>
      <c r="F94" s="54"/>
      <c r="G94" s="53"/>
      <c r="H94" s="54"/>
      <c r="I94" s="53"/>
      <c r="J94" s="54"/>
      <c r="K94" s="73" t="str" cm="1">
        <f t="array" ref="K94">IFERROR(_xlfn.IFS(J94="Falsch",-1*N94,J94="Cashback",0,J94="Richtig",(I94-1)*N94),"")</f>
        <v/>
      </c>
      <c r="L94" s="73" t="str">
        <f t="shared" si="1"/>
        <v/>
      </c>
      <c r="M94" s="69"/>
      <c r="N94" s="66" t="str" cm="1">
        <f t="array" ref="N94">IFERROR(IF(M94="","",_xlfn.IFS(AND($K$3="",$J$3&lt;&gt;"",M94="Halb"),$J$3,AND($K$3="",$J$3&lt;&gt;"",M94="Ganz"),2*$J$3,AND($K$3&lt;&gt;"",$J$3="",M94="Halb"),$K$3*L94,AND($K$3&lt;&gt;"",$J$3="",M94="Ganz"),$K$3*L94*2)),"Einsatz konstant oder prozentual wählen")</f>
        <v/>
      </c>
    </row>
    <row r="95" spans="2:14" ht="17">
      <c r="B95" s="88"/>
      <c r="C95" s="55"/>
      <c r="D95" s="55"/>
      <c r="E95" s="56"/>
      <c r="F95" s="57"/>
      <c r="G95" s="56"/>
      <c r="H95" s="57"/>
      <c r="I95" s="56"/>
      <c r="J95" s="57"/>
      <c r="K95" s="75" t="str" cm="1">
        <f t="array" ref="K95">IFERROR(_xlfn.IFS(J95="Falsch",-1*N95,J95="Cashback",0,J95="Richtig",(I95-1)*N95),"")</f>
        <v/>
      </c>
      <c r="L95" s="75" t="str">
        <f t="shared" si="1"/>
        <v/>
      </c>
      <c r="M95" s="67"/>
      <c r="N95" s="68" t="str" cm="1">
        <f t="array" ref="N95">IFERROR(IF(M95="","",_xlfn.IFS(AND($K$3="",$J$3&lt;&gt;"",M95="Halb"),$J$3,AND($K$3="",$J$3&lt;&gt;"",M95="Ganz"),2*$J$3,AND($K$3&lt;&gt;"",$J$3="",M95="Halb"),$K$3*L95,AND($K$3&lt;&gt;"",$J$3="",M95="Ganz"),$K$3*L95*2)),"Einsatz konstant oder prozentual wählen")</f>
        <v/>
      </c>
    </row>
    <row r="96" spans="2:14" ht="17">
      <c r="B96" s="87"/>
      <c r="C96" s="52"/>
      <c r="D96" s="52"/>
      <c r="E96" s="53"/>
      <c r="F96" s="54"/>
      <c r="G96" s="53"/>
      <c r="H96" s="54"/>
      <c r="I96" s="53"/>
      <c r="J96" s="54"/>
      <c r="K96" s="73" t="str" cm="1">
        <f t="array" ref="K96">IFERROR(_xlfn.IFS(J96="Falsch",-1*N96,J96="Cashback",0,J96="Richtig",(I96-1)*N96),"")</f>
        <v/>
      </c>
      <c r="L96" s="73" t="str">
        <f t="shared" si="1"/>
        <v/>
      </c>
      <c r="M96" s="69"/>
      <c r="N96" s="66" t="str" cm="1">
        <f t="array" ref="N96">IFERROR(IF(M96="","",_xlfn.IFS(AND($K$3="",$J$3&lt;&gt;"",M96="Halb"),$J$3,AND($K$3="",$J$3&lt;&gt;"",M96="Ganz"),2*$J$3,AND($K$3&lt;&gt;"",$J$3="",M96="Halb"),$K$3*L96,AND($K$3&lt;&gt;"",$J$3="",M96="Ganz"),$K$3*L96*2)),"Einsatz konstant oder prozentual wählen")</f>
        <v/>
      </c>
    </row>
    <row r="97" spans="2:14" ht="17">
      <c r="B97" s="88"/>
      <c r="C97" s="55"/>
      <c r="D97" s="55"/>
      <c r="E97" s="56"/>
      <c r="F97" s="57"/>
      <c r="G97" s="56"/>
      <c r="H97" s="57"/>
      <c r="I97" s="56"/>
      <c r="J97" s="57"/>
      <c r="K97" s="75" t="str" cm="1">
        <f t="array" ref="K97">IFERROR(_xlfn.IFS(J97="Falsch",-1*N97,J97="Cashback",0,J97="Richtig",(I97-1)*N97),"")</f>
        <v/>
      </c>
      <c r="L97" s="75" t="str">
        <f t="shared" si="1"/>
        <v/>
      </c>
      <c r="M97" s="67"/>
      <c r="N97" s="68" t="str" cm="1">
        <f t="array" ref="N97">IFERROR(IF(M97="","",_xlfn.IFS(AND($K$3="",$J$3&lt;&gt;"",M97="Halb"),$J$3,AND($K$3="",$J$3&lt;&gt;"",M97="Ganz"),2*$J$3,AND($K$3&lt;&gt;"",$J$3="",M97="Halb"),$K$3*L97,AND($K$3&lt;&gt;"",$J$3="",M97="Ganz"),$K$3*L97*2)),"Einsatz konstant oder prozentual wählen")</f>
        <v/>
      </c>
    </row>
    <row r="98" spans="2:14" ht="17">
      <c r="B98" s="87"/>
      <c r="C98" s="52"/>
      <c r="D98" s="52"/>
      <c r="E98" s="53"/>
      <c r="F98" s="54"/>
      <c r="G98" s="53"/>
      <c r="H98" s="54"/>
      <c r="I98" s="53"/>
      <c r="J98" s="54"/>
      <c r="K98" s="73" t="str" cm="1">
        <f t="array" ref="K98">IFERROR(_xlfn.IFS(J98="Falsch",-1*N98,J98="Cashback",0,J98="Richtig",(I98-1)*N98),"")</f>
        <v/>
      </c>
      <c r="L98" s="73" t="str">
        <f t="shared" si="1"/>
        <v/>
      </c>
      <c r="M98" s="69"/>
      <c r="N98" s="66" t="str" cm="1">
        <f t="array" ref="N98">IFERROR(IF(M98="","",_xlfn.IFS(AND($K$3="",$J$3&lt;&gt;"",M98="Halb"),$J$3,AND($K$3="",$J$3&lt;&gt;"",M98="Ganz"),2*$J$3,AND($K$3&lt;&gt;"",$J$3="",M98="Halb"),$K$3*L98,AND($K$3&lt;&gt;"",$J$3="",M98="Ganz"),$K$3*L98*2)),"Einsatz konstant oder prozentual wählen")</f>
        <v/>
      </c>
    </row>
    <row r="99" spans="2:14" ht="17">
      <c r="B99" s="88"/>
      <c r="C99" s="55"/>
      <c r="D99" s="55"/>
      <c r="E99" s="56"/>
      <c r="F99" s="57"/>
      <c r="G99" s="56"/>
      <c r="H99" s="57"/>
      <c r="I99" s="56"/>
      <c r="J99" s="57"/>
      <c r="K99" s="75" t="str" cm="1">
        <f t="array" ref="K99">IFERROR(_xlfn.IFS(J99="Falsch",-1*N99,J99="Cashback",0,J99="Richtig",(I99-1)*N99),"")</f>
        <v/>
      </c>
      <c r="L99" s="75" t="str">
        <f t="shared" si="1"/>
        <v/>
      </c>
      <c r="M99" s="67"/>
      <c r="N99" s="68" t="str" cm="1">
        <f t="array" ref="N99">IFERROR(IF(M99="","",_xlfn.IFS(AND($K$3="",$J$3&lt;&gt;"",M99="Halb"),$J$3,AND($K$3="",$J$3&lt;&gt;"",M99="Ganz"),2*$J$3,AND($K$3&lt;&gt;"",$J$3="",M99="Halb"),$K$3*L99,AND($K$3&lt;&gt;"",$J$3="",M99="Ganz"),$K$3*L99*2)),"Einsatz konstant oder prozentual wählen")</f>
        <v/>
      </c>
    </row>
    <row r="100" spans="2:14" ht="17">
      <c r="B100" s="87"/>
      <c r="C100" s="52"/>
      <c r="D100" s="52"/>
      <c r="E100" s="53"/>
      <c r="F100" s="54"/>
      <c r="G100" s="53"/>
      <c r="H100" s="54"/>
      <c r="I100" s="53"/>
      <c r="J100" s="54"/>
      <c r="K100" s="73" t="str" cm="1">
        <f t="array" ref="K100">IFERROR(_xlfn.IFS(J100="Falsch",-1*N100,J100="Cashback",0,J100="Richtig",(I100-1)*N100),"")</f>
        <v/>
      </c>
      <c r="L100" s="73" t="str">
        <f t="shared" si="1"/>
        <v/>
      </c>
      <c r="M100" s="69"/>
      <c r="N100" s="66" t="str" cm="1">
        <f t="array" ref="N100">IFERROR(IF(M100="","",_xlfn.IFS(AND($K$3="",$J$3&lt;&gt;"",M100="Halb"),$J$3,AND($K$3="",$J$3&lt;&gt;"",M100="Ganz"),2*$J$3,AND($K$3&lt;&gt;"",$J$3="",M100="Halb"),$K$3*L100,AND($K$3&lt;&gt;"",$J$3="",M100="Ganz"),$K$3*L100*2)),"Einsatz konstant oder prozentual wählen")</f>
        <v/>
      </c>
    </row>
    <row r="101" spans="2:14" ht="17">
      <c r="B101" s="88"/>
      <c r="C101" s="55"/>
      <c r="D101" s="55"/>
      <c r="E101" s="56"/>
      <c r="F101" s="57"/>
      <c r="G101" s="56"/>
      <c r="H101" s="57"/>
      <c r="I101" s="56"/>
      <c r="J101" s="57"/>
      <c r="K101" s="75" t="str" cm="1">
        <f t="array" ref="K101">IFERROR(_xlfn.IFS(J101="Falsch",-1*N101,J101="Cashback",0,J101="Richtig",(I101-1)*N101),"")</f>
        <v/>
      </c>
      <c r="L101" s="75" t="str">
        <f t="shared" si="1"/>
        <v/>
      </c>
      <c r="M101" s="67"/>
      <c r="N101" s="68" t="str" cm="1">
        <f t="array" ref="N101">IFERROR(IF(M101="","",_xlfn.IFS(AND($K$3="",$J$3&lt;&gt;"",M101="Halb"),$J$3,AND($K$3="",$J$3&lt;&gt;"",M101="Ganz"),2*$J$3,AND($K$3&lt;&gt;"",$J$3="",M101="Halb"),$K$3*L101,AND($K$3&lt;&gt;"",$J$3="",M101="Ganz"),$K$3*L101*2)),"Einsatz konstant oder prozentual wählen")</f>
        <v/>
      </c>
    </row>
    <row r="102" spans="2:14" ht="17">
      <c r="B102" s="87"/>
      <c r="C102" s="52"/>
      <c r="D102" s="52"/>
      <c r="E102" s="53"/>
      <c r="F102" s="54"/>
      <c r="G102" s="53"/>
      <c r="H102" s="54"/>
      <c r="I102" s="53"/>
      <c r="J102" s="54"/>
      <c r="K102" s="73" t="str" cm="1">
        <f t="array" ref="K102">IFERROR(_xlfn.IFS(J102="Falsch",-1*N102,J102="Cashback",0,J102="Richtig",(I102-1)*N102),"")</f>
        <v/>
      </c>
      <c r="L102" s="73" t="str">
        <f t="shared" si="1"/>
        <v/>
      </c>
      <c r="M102" s="69"/>
      <c r="N102" s="66" t="str" cm="1">
        <f t="array" ref="N102">IFERROR(IF(M102="","",_xlfn.IFS(AND($K$3="",$J$3&lt;&gt;"",M102="Halb"),$J$3,AND($K$3="",$J$3&lt;&gt;"",M102="Ganz"),2*$J$3,AND($K$3&lt;&gt;"",$J$3="",M102="Halb"),$K$3*L102,AND($K$3&lt;&gt;"",$J$3="",M102="Ganz"),$K$3*L102*2)),"Einsatz konstant oder prozentual wählen")</f>
        <v/>
      </c>
    </row>
    <row r="103" spans="2:14" ht="17">
      <c r="B103" s="88"/>
      <c r="C103" s="55"/>
      <c r="D103" s="55"/>
      <c r="E103" s="56"/>
      <c r="F103" s="57"/>
      <c r="G103" s="56"/>
      <c r="H103" s="57"/>
      <c r="I103" s="56"/>
      <c r="J103" s="57"/>
      <c r="K103" s="75" t="str" cm="1">
        <f t="array" ref="K103">IFERROR(_xlfn.IFS(J103="Falsch",-1*N103,J103="Cashback",0,J103="Richtig",(I103-1)*N103),"")</f>
        <v/>
      </c>
      <c r="L103" s="75" t="str">
        <f t="shared" si="1"/>
        <v/>
      </c>
      <c r="M103" s="67"/>
      <c r="N103" s="68" t="str" cm="1">
        <f t="array" ref="N103">IFERROR(IF(M103="","",_xlfn.IFS(AND($K$3="",$J$3&lt;&gt;"",M103="Halb"),$J$3,AND($K$3="",$J$3&lt;&gt;"",M103="Ganz"),2*$J$3,AND($K$3&lt;&gt;"",$J$3="",M103="Halb"),$K$3*L103,AND($K$3&lt;&gt;"",$J$3="",M103="Ganz"),$K$3*L103*2)),"Einsatz konstant oder prozentual wählen")</f>
        <v/>
      </c>
    </row>
    <row r="104" spans="2:14" ht="17">
      <c r="B104" s="87"/>
      <c r="C104" s="52"/>
      <c r="D104" s="52"/>
      <c r="E104" s="53"/>
      <c r="F104" s="54"/>
      <c r="G104" s="53"/>
      <c r="H104" s="54"/>
      <c r="I104" s="53"/>
      <c r="J104" s="54"/>
      <c r="K104" s="73" t="str" cm="1">
        <f t="array" ref="K104">IFERROR(_xlfn.IFS(J104="Falsch",-1*N104,J104="Cashback",0,J104="Richtig",(I104-1)*N104),"")</f>
        <v/>
      </c>
      <c r="L104" s="73" t="str">
        <f t="shared" si="1"/>
        <v/>
      </c>
      <c r="M104" s="69"/>
      <c r="N104" s="66" t="str" cm="1">
        <f t="array" ref="N104">IFERROR(IF(M104="","",_xlfn.IFS(AND($K$3="",$J$3&lt;&gt;"",M104="Halb"),$J$3,AND($K$3="",$J$3&lt;&gt;"",M104="Ganz"),2*$J$3,AND($K$3&lt;&gt;"",$J$3="",M104="Halb"),$K$3*L104,AND($K$3&lt;&gt;"",$J$3="",M104="Ganz"),$K$3*L104*2)),"Einsatz konstant oder prozentual wählen")</f>
        <v/>
      </c>
    </row>
    <row r="105" spans="2:14" ht="17">
      <c r="B105" s="88"/>
      <c r="C105" s="55"/>
      <c r="D105" s="55"/>
      <c r="E105" s="56"/>
      <c r="F105" s="57"/>
      <c r="G105" s="56"/>
      <c r="H105" s="57"/>
      <c r="I105" s="56"/>
      <c r="J105" s="57"/>
      <c r="K105" s="75" t="str" cm="1">
        <f t="array" ref="K105">IFERROR(_xlfn.IFS(J105="Falsch",-1*N105,J105="Cashback",0,J105="Richtig",(I105-1)*N105),"")</f>
        <v/>
      </c>
      <c r="L105" s="75" t="str">
        <f t="shared" si="1"/>
        <v/>
      </c>
      <c r="M105" s="67"/>
      <c r="N105" s="68" t="str" cm="1">
        <f t="array" ref="N105">IFERROR(IF(M105="","",_xlfn.IFS(AND($K$3="",$J$3&lt;&gt;"",M105="Halb"),$J$3,AND($K$3="",$J$3&lt;&gt;"",M105="Ganz"),2*$J$3,AND($K$3&lt;&gt;"",$J$3="",M105="Halb"),$K$3*L105,AND($K$3&lt;&gt;"",$J$3="",M105="Ganz"),$K$3*L105*2)),"Einsatz konstant oder prozentual wählen")</f>
        <v/>
      </c>
    </row>
    <row r="106" spans="2:14" ht="17">
      <c r="B106" s="87"/>
      <c r="C106" s="52"/>
      <c r="D106" s="52"/>
      <c r="E106" s="53"/>
      <c r="F106" s="54"/>
      <c r="G106" s="53"/>
      <c r="H106" s="54"/>
      <c r="I106" s="53"/>
      <c r="J106" s="54"/>
      <c r="K106" s="73" t="str" cm="1">
        <f t="array" ref="K106">IFERROR(_xlfn.IFS(J106="Falsch",-1*N106,J106="Cashback",0,J106="Richtig",(I106-1)*N106),"")</f>
        <v/>
      </c>
      <c r="L106" s="73" t="str">
        <f t="shared" si="1"/>
        <v/>
      </c>
      <c r="M106" s="69"/>
      <c r="N106" s="66" t="str" cm="1">
        <f t="array" ref="N106">IFERROR(IF(M106="","",_xlfn.IFS(AND($K$3="",$J$3&lt;&gt;"",M106="Halb"),$J$3,AND($K$3="",$J$3&lt;&gt;"",M106="Ganz"),2*$J$3,AND($K$3&lt;&gt;"",$J$3="",M106="Halb"),$K$3*L106,AND($K$3&lt;&gt;"",$J$3="",M106="Ganz"),$K$3*L106*2)),"Einsatz konstant oder prozentual wählen")</f>
        <v/>
      </c>
    </row>
    <row r="107" spans="2:14" ht="17">
      <c r="B107" s="88"/>
      <c r="C107" s="55"/>
      <c r="D107" s="55"/>
      <c r="E107" s="56"/>
      <c r="F107" s="57"/>
      <c r="G107" s="56"/>
      <c r="H107" s="57"/>
      <c r="I107" s="56"/>
      <c r="J107" s="57"/>
      <c r="K107" s="75" t="str" cm="1">
        <f t="array" ref="K107">IFERROR(_xlfn.IFS(J107="Falsch",-1*N107,J107="Cashback",0,J107="Richtig",(I107-1)*N107),"")</f>
        <v/>
      </c>
      <c r="L107" s="75" t="str">
        <f t="shared" si="1"/>
        <v/>
      </c>
      <c r="M107" s="67"/>
      <c r="N107" s="68" t="str" cm="1">
        <f t="array" ref="N107">IFERROR(IF(M107="","",_xlfn.IFS(AND($K$3="",$J$3&lt;&gt;"",M107="Halb"),$J$3,AND($K$3="",$J$3&lt;&gt;"",M107="Ganz"),2*$J$3,AND($K$3&lt;&gt;"",$J$3="",M107="Halb"),$K$3*L107,AND($K$3&lt;&gt;"",$J$3="",M107="Ganz"),$K$3*L107*2)),"Einsatz konstant oder prozentual wählen")</f>
        <v/>
      </c>
    </row>
    <row r="108" spans="2:14" ht="17">
      <c r="B108" s="87"/>
      <c r="C108" s="52"/>
      <c r="D108" s="52"/>
      <c r="E108" s="53"/>
      <c r="F108" s="54"/>
      <c r="G108" s="53"/>
      <c r="H108" s="54"/>
      <c r="I108" s="53"/>
      <c r="J108" s="54"/>
      <c r="K108" s="73" t="str" cm="1">
        <f t="array" ref="K108">IFERROR(_xlfn.IFS(J108="Falsch",-1*N108,J108="Cashback",0,J108="Richtig",(I108-1)*N108),"")</f>
        <v/>
      </c>
      <c r="L108" s="73" t="str">
        <f t="shared" si="1"/>
        <v/>
      </c>
      <c r="M108" s="69"/>
      <c r="N108" s="66" t="str" cm="1">
        <f t="array" ref="N108">IFERROR(IF(M108="","",_xlfn.IFS(AND($K$3="",$J$3&lt;&gt;"",M108="Halb"),$J$3,AND($K$3="",$J$3&lt;&gt;"",M108="Ganz"),2*$J$3,AND($K$3&lt;&gt;"",$J$3="",M108="Halb"),$K$3*L108,AND($K$3&lt;&gt;"",$J$3="",M108="Ganz"),$K$3*L108*2)),"Einsatz konstant oder prozentual wählen")</f>
        <v/>
      </c>
    </row>
    <row r="109" spans="2:14" ht="17">
      <c r="B109" s="88"/>
      <c r="C109" s="55"/>
      <c r="D109" s="55"/>
      <c r="E109" s="56"/>
      <c r="F109" s="57"/>
      <c r="G109" s="56"/>
      <c r="H109" s="57"/>
      <c r="I109" s="56"/>
      <c r="J109" s="57"/>
      <c r="K109" s="75" t="str" cm="1">
        <f t="array" ref="K109">IFERROR(_xlfn.IFS(J109="Falsch",-1*N109,J109="Cashback",0,J109="Richtig",(I109-1)*N109),"")</f>
        <v/>
      </c>
      <c r="L109" s="75" t="str">
        <f t="shared" si="1"/>
        <v/>
      </c>
      <c r="M109" s="67"/>
      <c r="N109" s="68" t="str" cm="1">
        <f t="array" ref="N109">IFERROR(IF(M109="","",_xlfn.IFS(AND($K$3="",$J$3&lt;&gt;"",M109="Halb"),$J$3,AND($K$3="",$J$3&lt;&gt;"",M109="Ganz"),2*$J$3,AND($K$3&lt;&gt;"",$J$3="",M109="Halb"),$K$3*L109,AND($K$3&lt;&gt;"",$J$3="",M109="Ganz"),$K$3*L109*2)),"Einsatz konstant oder prozentual wählen")</f>
        <v/>
      </c>
    </row>
    <row r="110" spans="2:14" ht="17">
      <c r="B110" s="87"/>
      <c r="C110" s="52"/>
      <c r="D110" s="52"/>
      <c r="E110" s="53"/>
      <c r="F110" s="54"/>
      <c r="G110" s="53"/>
      <c r="H110" s="54"/>
      <c r="I110" s="53"/>
      <c r="J110" s="54"/>
      <c r="K110" s="73" t="str" cm="1">
        <f t="array" ref="K110">IFERROR(_xlfn.IFS(J110="Falsch",-1*N110,J110="Cashback",0,J110="Richtig",(I110-1)*N110),"")</f>
        <v/>
      </c>
      <c r="L110" s="73" t="str">
        <f t="shared" si="1"/>
        <v/>
      </c>
      <c r="M110" s="69"/>
      <c r="N110" s="66" t="str" cm="1">
        <f t="array" ref="N110">IFERROR(IF(M110="","",_xlfn.IFS(AND($K$3="",$J$3&lt;&gt;"",M110="Halb"),$J$3,AND($K$3="",$J$3&lt;&gt;"",M110="Ganz"),2*$J$3,AND($K$3&lt;&gt;"",$J$3="",M110="Halb"),$K$3*L110,AND($K$3&lt;&gt;"",$J$3="",M110="Ganz"),$K$3*L110*2)),"Einsatz konstant oder prozentual wählen")</f>
        <v/>
      </c>
    </row>
    <row r="111" spans="2:14" ht="17">
      <c r="B111" s="88"/>
      <c r="C111" s="55"/>
      <c r="D111" s="55"/>
      <c r="E111" s="56"/>
      <c r="F111" s="57"/>
      <c r="G111" s="56"/>
      <c r="H111" s="57"/>
      <c r="I111" s="56"/>
      <c r="J111" s="57"/>
      <c r="K111" s="75" t="str" cm="1">
        <f t="array" ref="K111">IFERROR(_xlfn.IFS(J111="Falsch",-1*N111,J111="Cashback",0,J111="Richtig",(I111-1)*N111),"")</f>
        <v/>
      </c>
      <c r="L111" s="75" t="str">
        <f t="shared" si="1"/>
        <v/>
      </c>
      <c r="M111" s="67"/>
      <c r="N111" s="68" t="str" cm="1">
        <f t="array" ref="N111">IFERROR(IF(M111="","",_xlfn.IFS(AND($K$3="",$J$3&lt;&gt;"",M111="Halb"),$J$3,AND($K$3="",$J$3&lt;&gt;"",M111="Ganz"),2*$J$3,AND($K$3&lt;&gt;"",$J$3="",M111="Halb"),$K$3*L111,AND($K$3&lt;&gt;"",$J$3="",M111="Ganz"),$K$3*L111*2)),"Einsatz konstant oder prozentual wählen")</f>
        <v/>
      </c>
    </row>
    <row r="112" spans="2:14" ht="17">
      <c r="B112" s="87"/>
      <c r="C112" s="52"/>
      <c r="D112" s="52"/>
      <c r="E112" s="53"/>
      <c r="F112" s="54"/>
      <c r="G112" s="53"/>
      <c r="H112" s="54"/>
      <c r="I112" s="53"/>
      <c r="J112" s="54"/>
      <c r="K112" s="73" t="str" cm="1">
        <f t="array" ref="K112">IFERROR(_xlfn.IFS(J112="Falsch",-1*N112,J112="Cashback",0,J112="Richtig",(I112-1)*N112),"")</f>
        <v/>
      </c>
      <c r="L112" s="73" t="str">
        <f t="shared" si="1"/>
        <v/>
      </c>
      <c r="M112" s="69"/>
      <c r="N112" s="66" t="str" cm="1">
        <f t="array" ref="N112">IFERROR(IF(M112="","",_xlfn.IFS(AND($K$3="",$J$3&lt;&gt;"",M112="Halb"),$J$3,AND($K$3="",$J$3&lt;&gt;"",M112="Ganz"),2*$J$3,AND($K$3&lt;&gt;"",$J$3="",M112="Halb"),$K$3*L112,AND($K$3&lt;&gt;"",$J$3="",M112="Ganz"),$K$3*L112*2)),"Einsatz konstant oder prozentual wählen")</f>
        <v/>
      </c>
    </row>
    <row r="113" spans="2:14" ht="17">
      <c r="B113" s="88"/>
      <c r="C113" s="55"/>
      <c r="D113" s="55"/>
      <c r="E113" s="56"/>
      <c r="F113" s="57"/>
      <c r="G113" s="56"/>
      <c r="H113" s="57"/>
      <c r="I113" s="56"/>
      <c r="J113" s="57"/>
      <c r="K113" s="75" t="str" cm="1">
        <f t="array" ref="K113">IFERROR(_xlfn.IFS(J113="Falsch",-1*N113,J113="Cashback",0,J113="Richtig",(I113-1)*N113),"")</f>
        <v/>
      </c>
      <c r="L113" s="75" t="str">
        <f t="shared" si="1"/>
        <v/>
      </c>
      <c r="M113" s="67"/>
      <c r="N113" s="68" t="str" cm="1">
        <f t="array" ref="N113">IFERROR(IF(M113="","",_xlfn.IFS(AND($K$3="",$J$3&lt;&gt;"",M113="Halb"),$J$3,AND($K$3="",$J$3&lt;&gt;"",M113="Ganz"),2*$J$3,AND($K$3&lt;&gt;"",$J$3="",M113="Halb"),$K$3*L113,AND($K$3&lt;&gt;"",$J$3="",M113="Ganz"),$K$3*L113*2)),"Einsatz konstant oder prozentual wählen")</f>
        <v/>
      </c>
    </row>
    <row r="114" spans="2:14" ht="17">
      <c r="B114" s="87"/>
      <c r="C114" s="52"/>
      <c r="D114" s="52"/>
      <c r="E114" s="53"/>
      <c r="F114" s="54"/>
      <c r="G114" s="53"/>
      <c r="H114" s="54"/>
      <c r="I114" s="53"/>
      <c r="J114" s="54"/>
      <c r="K114" s="73" t="str" cm="1">
        <f t="array" ref="K114">IFERROR(_xlfn.IFS(J114="Falsch",-1*N114,J114="Cashback",0,J114="Richtig",(I114-1)*N114),"")</f>
        <v/>
      </c>
      <c r="L114" s="73" t="str">
        <f t="shared" si="1"/>
        <v/>
      </c>
      <c r="M114" s="69"/>
      <c r="N114" s="66" t="str" cm="1">
        <f t="array" ref="N114">IFERROR(IF(M114="","",_xlfn.IFS(AND($K$3="",$J$3&lt;&gt;"",M114="Halb"),$J$3,AND($K$3="",$J$3&lt;&gt;"",M114="Ganz"),2*$J$3,AND($K$3&lt;&gt;"",$J$3="",M114="Halb"),$K$3*L114,AND($K$3&lt;&gt;"",$J$3="",M114="Ganz"),$K$3*L114*2)),"Einsatz konstant oder prozentual wählen")</f>
        <v/>
      </c>
    </row>
    <row r="115" spans="2:14" ht="17">
      <c r="B115" s="88"/>
      <c r="C115" s="55"/>
      <c r="D115" s="55"/>
      <c r="E115" s="56"/>
      <c r="F115" s="57"/>
      <c r="G115" s="56"/>
      <c r="H115" s="57"/>
      <c r="I115" s="56"/>
      <c r="J115" s="57"/>
      <c r="K115" s="75" t="str" cm="1">
        <f t="array" ref="K115">IFERROR(_xlfn.IFS(J115="Falsch",-1*N115,J115="Cashback",0,J115="Richtig",(I115-1)*N115),"")</f>
        <v/>
      </c>
      <c r="L115" s="75" t="str">
        <f t="shared" si="1"/>
        <v/>
      </c>
      <c r="M115" s="67"/>
      <c r="N115" s="68" t="str" cm="1">
        <f t="array" ref="N115">IFERROR(IF(M115="","",_xlfn.IFS(AND($K$3="",$J$3&lt;&gt;"",M115="Halb"),$J$3,AND($K$3="",$J$3&lt;&gt;"",M115="Ganz"),2*$J$3,AND($K$3&lt;&gt;"",$J$3="",M115="Halb"),$K$3*L115,AND($K$3&lt;&gt;"",$J$3="",M115="Ganz"),$K$3*L115*2)),"Einsatz konstant oder prozentual wählen")</f>
        <v/>
      </c>
    </row>
    <row r="116" spans="2:14" ht="17">
      <c r="B116" s="87"/>
      <c r="C116" s="52"/>
      <c r="D116" s="52"/>
      <c r="E116" s="53"/>
      <c r="F116" s="54"/>
      <c r="G116" s="53"/>
      <c r="H116" s="54"/>
      <c r="I116" s="53"/>
      <c r="J116" s="54"/>
      <c r="K116" s="73" t="str" cm="1">
        <f t="array" ref="K116">IFERROR(_xlfn.IFS(J116="Falsch",-1*N116,J116="Cashback",0,J116="Richtig",(I116-1)*N116),"")</f>
        <v/>
      </c>
      <c r="L116" s="73" t="str">
        <f t="shared" si="1"/>
        <v/>
      </c>
      <c r="M116" s="69"/>
      <c r="N116" s="66" t="str" cm="1">
        <f t="array" ref="N116">IFERROR(IF(M116="","",_xlfn.IFS(AND($K$3="",$J$3&lt;&gt;"",M116="Halb"),$J$3,AND($K$3="",$J$3&lt;&gt;"",M116="Ganz"),2*$J$3,AND($K$3&lt;&gt;"",$J$3="",M116="Halb"),$K$3*L116,AND($K$3&lt;&gt;"",$J$3="",M116="Ganz"),$K$3*L116*2)),"Einsatz konstant oder prozentual wählen")</f>
        <v/>
      </c>
    </row>
    <row r="117" spans="2:14" ht="17">
      <c r="B117" s="88"/>
      <c r="C117" s="55"/>
      <c r="D117" s="55"/>
      <c r="E117" s="56"/>
      <c r="F117" s="57"/>
      <c r="G117" s="56"/>
      <c r="H117" s="57"/>
      <c r="I117" s="56"/>
      <c r="J117" s="57"/>
      <c r="K117" s="75" t="str" cm="1">
        <f t="array" ref="K117">IFERROR(_xlfn.IFS(J117="Falsch",-1*N117,J117="Cashback",0,J117="Richtig",(I117-1)*N117),"")</f>
        <v/>
      </c>
      <c r="L117" s="75" t="str">
        <f t="shared" si="1"/>
        <v/>
      </c>
      <c r="M117" s="67"/>
      <c r="N117" s="68" t="str" cm="1">
        <f t="array" ref="N117">IFERROR(IF(M117="","",_xlfn.IFS(AND($K$3="",$J$3&lt;&gt;"",M117="Halb"),$J$3,AND($K$3="",$J$3&lt;&gt;"",M117="Ganz"),2*$J$3,AND($K$3&lt;&gt;"",$J$3="",M117="Halb"),$K$3*L117,AND($K$3&lt;&gt;"",$J$3="",M117="Ganz"),$K$3*L117*2)),"Einsatz konstant oder prozentual wählen")</f>
        <v/>
      </c>
    </row>
    <row r="118" spans="2:14" ht="17">
      <c r="B118" s="87"/>
      <c r="C118" s="52"/>
      <c r="D118" s="52"/>
      <c r="E118" s="53"/>
      <c r="F118" s="54"/>
      <c r="G118" s="53"/>
      <c r="H118" s="54"/>
      <c r="I118" s="53"/>
      <c r="J118" s="54"/>
      <c r="K118" s="73" t="str" cm="1">
        <f t="array" ref="K118">IFERROR(_xlfn.IFS(J118="Falsch",-1*N118,J118="Cashback",0,J118="Richtig",(I118-1)*N118),"")</f>
        <v/>
      </c>
      <c r="L118" s="73" t="str">
        <f t="shared" si="1"/>
        <v/>
      </c>
      <c r="M118" s="69"/>
      <c r="N118" s="66" t="str" cm="1">
        <f t="array" ref="N118">IFERROR(IF(M118="","",_xlfn.IFS(AND($K$3="",$J$3&lt;&gt;"",M118="Halb"),$J$3,AND($K$3="",$J$3&lt;&gt;"",M118="Ganz"),2*$J$3,AND($K$3&lt;&gt;"",$J$3="",M118="Halb"),$K$3*L118,AND($K$3&lt;&gt;"",$J$3="",M118="Ganz"),$K$3*L118*2)),"Einsatz konstant oder prozentual wählen")</f>
        <v/>
      </c>
    </row>
    <row r="119" spans="2:14" ht="17">
      <c r="B119" s="88"/>
      <c r="C119" s="55"/>
      <c r="D119" s="55"/>
      <c r="E119" s="56"/>
      <c r="F119" s="57"/>
      <c r="G119" s="56"/>
      <c r="H119" s="57"/>
      <c r="I119" s="56"/>
      <c r="J119" s="57"/>
      <c r="K119" s="75" t="str" cm="1">
        <f t="array" ref="K119">IFERROR(_xlfn.IFS(J119="Falsch",-1*N119,J119="Cashback",0,J119="Richtig",(I119-1)*N119),"")</f>
        <v/>
      </c>
      <c r="L119" s="75" t="str">
        <f t="shared" si="1"/>
        <v/>
      </c>
      <c r="M119" s="67"/>
      <c r="N119" s="68" t="str" cm="1">
        <f t="array" ref="N119">IFERROR(IF(M119="","",_xlfn.IFS(AND($K$3="",$J$3&lt;&gt;"",M119="Halb"),$J$3,AND($K$3="",$J$3&lt;&gt;"",M119="Ganz"),2*$J$3,AND($K$3&lt;&gt;"",$J$3="",M119="Halb"),$K$3*L119,AND($K$3&lt;&gt;"",$J$3="",M119="Ganz"),$K$3*L119*2)),"Einsatz konstant oder prozentual wählen")</f>
        <v/>
      </c>
    </row>
    <row r="120" spans="2:14" ht="17">
      <c r="B120" s="87"/>
      <c r="C120" s="52"/>
      <c r="D120" s="52"/>
      <c r="E120" s="53"/>
      <c r="F120" s="54"/>
      <c r="G120" s="53"/>
      <c r="H120" s="54"/>
      <c r="I120" s="53"/>
      <c r="J120" s="54"/>
      <c r="K120" s="73" t="str" cm="1">
        <f t="array" ref="K120">IFERROR(_xlfn.IFS(J120="Falsch",-1*N120,J120="Cashback",0,J120="Richtig",(I120-1)*N120),"")</f>
        <v/>
      </c>
      <c r="L120" s="73" t="str">
        <f t="shared" si="1"/>
        <v/>
      </c>
      <c r="M120" s="69"/>
      <c r="N120" s="66" t="str" cm="1">
        <f t="array" ref="N120">IFERROR(IF(M120="","",_xlfn.IFS(AND($K$3="",$J$3&lt;&gt;"",M120="Halb"),$J$3,AND($K$3="",$J$3&lt;&gt;"",M120="Ganz"),2*$J$3,AND($K$3&lt;&gt;"",$J$3="",M120="Halb"),$K$3*L120,AND($K$3&lt;&gt;"",$J$3="",M120="Ganz"),$K$3*L120*2)),"Einsatz konstant oder prozentual wählen")</f>
        <v/>
      </c>
    </row>
    <row r="121" spans="2:14" ht="17">
      <c r="B121" s="88"/>
      <c r="C121" s="55"/>
      <c r="D121" s="55"/>
      <c r="E121" s="56"/>
      <c r="F121" s="57"/>
      <c r="G121" s="56"/>
      <c r="H121" s="57"/>
      <c r="I121" s="56"/>
      <c r="J121" s="57"/>
      <c r="K121" s="75" t="str" cm="1">
        <f t="array" ref="K121">IFERROR(_xlfn.IFS(J121="Falsch",-1*N121,J121="Cashback",0,J121="Richtig",(I121-1)*N121),"")</f>
        <v/>
      </c>
      <c r="L121" s="75" t="str">
        <f t="shared" si="1"/>
        <v/>
      </c>
      <c r="M121" s="67"/>
      <c r="N121" s="68" t="str" cm="1">
        <f t="array" ref="N121">IFERROR(IF(M121="","",_xlfn.IFS(AND($K$3="",$J$3&lt;&gt;"",M121="Halb"),$J$3,AND($K$3="",$J$3&lt;&gt;"",M121="Ganz"),2*$J$3,AND($K$3&lt;&gt;"",$J$3="",M121="Halb"),$K$3*L121,AND($K$3&lt;&gt;"",$J$3="",M121="Ganz"),$K$3*L121*2)),"Einsatz konstant oder prozentual wählen")</f>
        <v/>
      </c>
    </row>
    <row r="122" spans="2:14" ht="17">
      <c r="B122" s="87"/>
      <c r="C122" s="52"/>
      <c r="D122" s="52"/>
      <c r="E122" s="53"/>
      <c r="F122" s="54"/>
      <c r="G122" s="53"/>
      <c r="H122" s="54"/>
      <c r="I122" s="53"/>
      <c r="J122" s="54"/>
      <c r="K122" s="73" t="str" cm="1">
        <f t="array" ref="K122">IFERROR(_xlfn.IFS(J122="Falsch",-1*N122,J122="Cashback",0,J122="Richtig",(I122-1)*N122),"")</f>
        <v/>
      </c>
      <c r="L122" s="73" t="str">
        <f t="shared" si="1"/>
        <v/>
      </c>
      <c r="M122" s="69"/>
      <c r="N122" s="66" t="str" cm="1">
        <f t="array" ref="N122">IFERROR(IF(M122="","",_xlfn.IFS(AND($K$3="",$J$3&lt;&gt;"",M122="Halb"),$J$3,AND($K$3="",$J$3&lt;&gt;"",M122="Ganz"),2*$J$3,AND($K$3&lt;&gt;"",$J$3="",M122="Halb"),$K$3*L122,AND($K$3&lt;&gt;"",$J$3="",M122="Ganz"),$K$3*L122*2)),"Einsatz konstant oder prozentual wählen")</f>
        <v/>
      </c>
    </row>
    <row r="123" spans="2:14" ht="17">
      <c r="B123" s="88"/>
      <c r="C123" s="55"/>
      <c r="D123" s="55"/>
      <c r="E123" s="56"/>
      <c r="F123" s="57"/>
      <c r="G123" s="56"/>
      <c r="H123" s="57"/>
      <c r="I123" s="56"/>
      <c r="J123" s="57"/>
      <c r="K123" s="75" t="str" cm="1">
        <f t="array" ref="K123">IFERROR(_xlfn.IFS(J123="Falsch",-1*N123,J123="Cashback",0,J123="Richtig",(I123-1)*N123),"")</f>
        <v/>
      </c>
      <c r="L123" s="75" t="str">
        <f t="shared" si="1"/>
        <v/>
      </c>
      <c r="M123" s="67"/>
      <c r="N123" s="68" t="str" cm="1">
        <f t="array" ref="N123">IFERROR(IF(M123="","",_xlfn.IFS(AND($K$3="",$J$3&lt;&gt;"",M123="Halb"),$J$3,AND($K$3="",$J$3&lt;&gt;"",M123="Ganz"),2*$J$3,AND($K$3&lt;&gt;"",$J$3="",M123="Halb"),$K$3*L123,AND($K$3&lt;&gt;"",$J$3="",M123="Ganz"),$K$3*L123*2)),"Einsatz konstant oder prozentual wählen")</f>
        <v/>
      </c>
    </row>
    <row r="124" spans="2:14" ht="17">
      <c r="B124" s="87"/>
      <c r="C124" s="52"/>
      <c r="D124" s="52"/>
      <c r="E124" s="53"/>
      <c r="F124" s="54"/>
      <c r="G124" s="53"/>
      <c r="H124" s="54"/>
      <c r="I124" s="53"/>
      <c r="J124" s="54"/>
      <c r="K124" s="73" t="str" cm="1">
        <f t="array" ref="K124">IFERROR(_xlfn.IFS(J124="Falsch",-1*N124,J124="Cashback",0,J124="Richtig",(I124-1)*N124),"")</f>
        <v/>
      </c>
      <c r="L124" s="73" t="str">
        <f t="shared" si="1"/>
        <v/>
      </c>
      <c r="M124" s="69"/>
      <c r="N124" s="66" t="str" cm="1">
        <f t="array" ref="N124">IFERROR(IF(M124="","",_xlfn.IFS(AND($K$3="",$J$3&lt;&gt;"",M124="Halb"),$J$3,AND($K$3="",$J$3&lt;&gt;"",M124="Ganz"),2*$J$3,AND($K$3&lt;&gt;"",$J$3="",M124="Halb"),$K$3*L124,AND($K$3&lt;&gt;"",$J$3="",M124="Ganz"),$K$3*L124*2)),"Einsatz konstant oder prozentual wählen")</f>
        <v/>
      </c>
    </row>
    <row r="125" spans="2:14" ht="17">
      <c r="B125" s="88"/>
      <c r="C125" s="55"/>
      <c r="D125" s="55"/>
      <c r="E125" s="56"/>
      <c r="F125" s="57"/>
      <c r="G125" s="56"/>
      <c r="H125" s="57"/>
      <c r="I125" s="56"/>
      <c r="J125" s="57"/>
      <c r="K125" s="75" t="str" cm="1">
        <f t="array" ref="K125">IFERROR(_xlfn.IFS(J125="Falsch",-1*N125,J125="Cashback",0,J125="Richtig",(I125-1)*N125),"")</f>
        <v/>
      </c>
      <c r="L125" s="75" t="str">
        <f t="shared" si="1"/>
        <v/>
      </c>
      <c r="M125" s="67"/>
      <c r="N125" s="68" t="str" cm="1">
        <f t="array" ref="N125">IFERROR(IF(M125="","",_xlfn.IFS(AND($K$3="",$J$3&lt;&gt;"",M125="Halb"),$J$3,AND($K$3="",$J$3&lt;&gt;"",M125="Ganz"),2*$J$3,AND($K$3&lt;&gt;"",$J$3="",M125="Halb"),$K$3*L125,AND($K$3&lt;&gt;"",$J$3="",M125="Ganz"),$K$3*L125*2)),"Einsatz konstant oder prozentual wählen")</f>
        <v/>
      </c>
    </row>
    <row r="126" spans="2:14" ht="17">
      <c r="B126" s="87"/>
      <c r="C126" s="52"/>
      <c r="D126" s="52"/>
      <c r="E126" s="53"/>
      <c r="F126" s="54"/>
      <c r="G126" s="53"/>
      <c r="H126" s="54"/>
      <c r="I126" s="53"/>
      <c r="J126" s="54"/>
      <c r="K126" s="73" t="str" cm="1">
        <f t="array" ref="K126">IFERROR(_xlfn.IFS(J126="Falsch",-1*N126,J126="Cashback",0,J126="Richtig",(I126-1)*N126),"")</f>
        <v/>
      </c>
      <c r="L126" s="73" t="str">
        <f t="shared" si="1"/>
        <v/>
      </c>
      <c r="M126" s="69"/>
      <c r="N126" s="66" t="str" cm="1">
        <f t="array" ref="N126">IFERROR(IF(M126="","",_xlfn.IFS(AND($K$3="",$J$3&lt;&gt;"",M126="Halb"),$J$3,AND($K$3="",$J$3&lt;&gt;"",M126="Ganz"),2*$J$3,AND($K$3&lt;&gt;"",$J$3="",M126="Halb"),$K$3*L126,AND($K$3&lt;&gt;"",$J$3="",M126="Ganz"),$K$3*L126*2)),"Einsatz konstant oder prozentual wählen")</f>
        <v/>
      </c>
    </row>
    <row r="127" spans="2:14" ht="17">
      <c r="B127" s="88"/>
      <c r="C127" s="55"/>
      <c r="D127" s="55"/>
      <c r="E127" s="56"/>
      <c r="F127" s="57"/>
      <c r="G127" s="56"/>
      <c r="H127" s="57"/>
      <c r="I127" s="56"/>
      <c r="J127" s="57"/>
      <c r="K127" s="75" t="str" cm="1">
        <f t="array" ref="K127">IFERROR(_xlfn.IFS(J127="Falsch",-1*N127,J127="Cashback",0,J127="Richtig",(I127-1)*N127),"")</f>
        <v/>
      </c>
      <c r="L127" s="75" t="str">
        <f t="shared" si="1"/>
        <v/>
      </c>
      <c r="M127" s="67"/>
      <c r="N127" s="68" t="str" cm="1">
        <f t="array" ref="N127">IFERROR(IF(M127="","",_xlfn.IFS(AND($K$3="",$J$3&lt;&gt;"",M127="Halb"),$J$3,AND($K$3="",$J$3&lt;&gt;"",M127="Ganz"),2*$J$3,AND($K$3&lt;&gt;"",$J$3="",M127="Halb"),$K$3*L127,AND($K$3&lt;&gt;"",$J$3="",M127="Ganz"),$K$3*L127*2)),"Einsatz konstant oder prozentual wählen")</f>
        <v/>
      </c>
    </row>
    <row r="128" spans="2:14" ht="17">
      <c r="B128" s="87"/>
      <c r="C128" s="52"/>
      <c r="D128" s="52"/>
      <c r="E128" s="53"/>
      <c r="F128" s="54"/>
      <c r="G128" s="53"/>
      <c r="H128" s="54"/>
      <c r="I128" s="53"/>
      <c r="J128" s="54"/>
      <c r="K128" s="73" t="str" cm="1">
        <f t="array" ref="K128">IFERROR(_xlfn.IFS(J128="Falsch",-1*N128,J128="Cashback",0,J128="Richtig",(I128-1)*N128),"")</f>
        <v/>
      </c>
      <c r="L128" s="73" t="str">
        <f t="shared" si="1"/>
        <v/>
      </c>
      <c r="M128" s="69"/>
      <c r="N128" s="66" t="str" cm="1">
        <f t="array" ref="N128">IFERROR(IF(M128="","",_xlfn.IFS(AND($K$3="",$J$3&lt;&gt;"",M128="Halb"),$J$3,AND($K$3="",$J$3&lt;&gt;"",M128="Ganz"),2*$J$3,AND($K$3&lt;&gt;"",$J$3="",M128="Halb"),$K$3*L128,AND($K$3&lt;&gt;"",$J$3="",M128="Ganz"),$K$3*L128*2)),"Einsatz konstant oder prozentual wählen")</f>
        <v/>
      </c>
    </row>
    <row r="129" spans="2:14" ht="17">
      <c r="B129" s="88"/>
      <c r="C129" s="55"/>
      <c r="D129" s="55"/>
      <c r="E129" s="56"/>
      <c r="F129" s="57"/>
      <c r="G129" s="56"/>
      <c r="H129" s="57"/>
      <c r="I129" s="56"/>
      <c r="J129" s="57"/>
      <c r="K129" s="75" t="str" cm="1">
        <f t="array" ref="K129">IFERROR(_xlfn.IFS(J129="Falsch",-1*N129,J129="Cashback",0,J129="Richtig",(I129-1)*N129),"")</f>
        <v/>
      </c>
      <c r="L129" s="75" t="str">
        <f t="shared" si="1"/>
        <v/>
      </c>
      <c r="M129" s="67"/>
      <c r="N129" s="68" t="str" cm="1">
        <f t="array" ref="N129">IFERROR(IF(M129="","",_xlfn.IFS(AND($K$3="",$J$3&lt;&gt;"",M129="Halb"),$J$3,AND($K$3="",$J$3&lt;&gt;"",M129="Ganz"),2*$J$3,AND($K$3&lt;&gt;"",$J$3="",M129="Halb"),$K$3*L129,AND($K$3&lt;&gt;"",$J$3="",M129="Ganz"),$K$3*L129*2)),"Einsatz konstant oder prozentual wählen")</f>
        <v/>
      </c>
    </row>
    <row r="130" spans="2:14" ht="17">
      <c r="B130" s="87"/>
      <c r="C130" s="52"/>
      <c r="D130" s="52"/>
      <c r="E130" s="53"/>
      <c r="F130" s="54"/>
      <c r="G130" s="53"/>
      <c r="H130" s="54"/>
      <c r="I130" s="53"/>
      <c r="J130" s="54"/>
      <c r="K130" s="73" t="str" cm="1">
        <f t="array" ref="K130">IFERROR(_xlfn.IFS(J130="Falsch",-1*N130,J130="Cashback",0,J130="Richtig",(I130-1)*N130),"")</f>
        <v/>
      </c>
      <c r="L130" s="73" t="str">
        <f t="shared" si="1"/>
        <v/>
      </c>
      <c r="M130" s="69"/>
      <c r="N130" s="66" t="str" cm="1">
        <f t="array" ref="N130">IFERROR(IF(M130="","",_xlfn.IFS(AND($K$3="",$J$3&lt;&gt;"",M130="Halb"),$J$3,AND($K$3="",$J$3&lt;&gt;"",M130="Ganz"),2*$J$3,AND($K$3&lt;&gt;"",$J$3="",M130="Halb"),$K$3*L130,AND($K$3&lt;&gt;"",$J$3="",M130="Ganz"),$K$3*L130*2)),"Einsatz konstant oder prozentual wählen")</f>
        <v/>
      </c>
    </row>
    <row r="131" spans="2:14" ht="17">
      <c r="B131" s="88"/>
      <c r="C131" s="55"/>
      <c r="D131" s="55"/>
      <c r="E131" s="56"/>
      <c r="F131" s="57"/>
      <c r="G131" s="56"/>
      <c r="H131" s="57"/>
      <c r="I131" s="56"/>
      <c r="J131" s="57"/>
      <c r="K131" s="75" t="str" cm="1">
        <f t="array" ref="K131">IFERROR(_xlfn.IFS(J131="Falsch",-1*N131,J131="Cashback",0,J131="Richtig",(I131-1)*N131),"")</f>
        <v/>
      </c>
      <c r="L131" s="75" t="str">
        <f t="shared" si="1"/>
        <v/>
      </c>
      <c r="M131" s="67"/>
      <c r="N131" s="68" t="str" cm="1">
        <f t="array" ref="N131">IFERROR(IF(M131="","",_xlfn.IFS(AND($K$3="",$J$3&lt;&gt;"",M131="Halb"),$J$3,AND($K$3="",$J$3&lt;&gt;"",M131="Ganz"),2*$J$3,AND($K$3&lt;&gt;"",$J$3="",M131="Halb"),$K$3*L131,AND($K$3&lt;&gt;"",$J$3="",M131="Ganz"),$K$3*L131*2)),"Einsatz konstant oder prozentual wählen")</f>
        <v/>
      </c>
    </row>
    <row r="132" spans="2:14" ht="17">
      <c r="B132" s="87"/>
      <c r="C132" s="52"/>
      <c r="D132" s="52"/>
      <c r="E132" s="53"/>
      <c r="F132" s="54"/>
      <c r="G132" s="53"/>
      <c r="H132" s="54"/>
      <c r="I132" s="53"/>
      <c r="J132" s="54"/>
      <c r="K132" s="73" t="str" cm="1">
        <f t="array" ref="K132">IFERROR(_xlfn.IFS(J132="Falsch",-1*N132,J132="Cashback",0,J132="Richtig",(I132-1)*N132),"")</f>
        <v/>
      </c>
      <c r="L132" s="73" t="str">
        <f t="shared" si="1"/>
        <v/>
      </c>
      <c r="M132" s="69"/>
      <c r="N132" s="66" t="str" cm="1">
        <f t="array" ref="N132">IFERROR(IF(M132="","",_xlfn.IFS(AND($K$3="",$J$3&lt;&gt;"",M132="Halb"),$J$3,AND($K$3="",$J$3&lt;&gt;"",M132="Ganz"),2*$J$3,AND($K$3&lt;&gt;"",$J$3="",M132="Halb"),$K$3*L132,AND($K$3&lt;&gt;"",$J$3="",M132="Ganz"),$K$3*L132*2)),"Einsatz konstant oder prozentual wählen")</f>
        <v/>
      </c>
    </row>
    <row r="133" spans="2:14" ht="17">
      <c r="B133" s="88"/>
      <c r="C133" s="55"/>
      <c r="D133" s="55"/>
      <c r="E133" s="56"/>
      <c r="F133" s="57"/>
      <c r="G133" s="56"/>
      <c r="H133" s="57"/>
      <c r="I133" s="56"/>
      <c r="J133" s="57"/>
      <c r="K133" s="75" t="str" cm="1">
        <f t="array" ref="K133">IFERROR(_xlfn.IFS(J133="Falsch",-1*N133,J133="Cashback",0,J133="Richtig",(I133-1)*N133),"")</f>
        <v/>
      </c>
      <c r="L133" s="75" t="str">
        <f t="shared" si="1"/>
        <v/>
      </c>
      <c r="M133" s="67"/>
      <c r="N133" s="68" t="str" cm="1">
        <f t="array" ref="N133">IFERROR(IF(M133="","",_xlfn.IFS(AND($K$3="",$J$3&lt;&gt;"",M133="Halb"),$J$3,AND($K$3="",$J$3&lt;&gt;"",M133="Ganz"),2*$J$3,AND($K$3&lt;&gt;"",$J$3="",M133="Halb"),$K$3*L133,AND($K$3&lt;&gt;"",$J$3="",M133="Ganz"),$K$3*L133*2)),"Einsatz konstant oder prozentual wählen")</f>
        <v/>
      </c>
    </row>
    <row r="134" spans="2:14" ht="17">
      <c r="B134" s="87"/>
      <c r="C134" s="52"/>
      <c r="D134" s="52"/>
      <c r="E134" s="53"/>
      <c r="F134" s="54"/>
      <c r="G134" s="53"/>
      <c r="H134" s="54"/>
      <c r="I134" s="53"/>
      <c r="J134" s="54"/>
      <c r="K134" s="73" t="str" cm="1">
        <f t="array" ref="K134">IFERROR(_xlfn.IFS(J134="Falsch",-1*N134,J134="Cashback",0,J134="Richtig",(I134-1)*N134),"")</f>
        <v/>
      </c>
      <c r="L134" s="73" t="str">
        <f t="shared" si="1"/>
        <v/>
      </c>
      <c r="M134" s="69"/>
      <c r="N134" s="66" t="str" cm="1">
        <f t="array" ref="N134">IFERROR(IF(M134="","",_xlfn.IFS(AND($K$3="",$J$3&lt;&gt;"",M134="Halb"),$J$3,AND($K$3="",$J$3&lt;&gt;"",M134="Ganz"),2*$J$3,AND($K$3&lt;&gt;"",$J$3="",M134="Halb"),$K$3*L134,AND($K$3&lt;&gt;"",$J$3="",M134="Ganz"),$K$3*L134*2)),"Einsatz konstant oder prozentual wählen")</f>
        <v/>
      </c>
    </row>
    <row r="135" spans="2:14" ht="17">
      <c r="B135" s="88"/>
      <c r="C135" s="55"/>
      <c r="D135" s="55"/>
      <c r="E135" s="56"/>
      <c r="F135" s="57"/>
      <c r="G135" s="56"/>
      <c r="H135" s="57"/>
      <c r="I135" s="56"/>
      <c r="J135" s="57"/>
      <c r="K135" s="75" t="str" cm="1">
        <f t="array" ref="K135">IFERROR(_xlfn.IFS(J135="Falsch",-1*N135,J135="Cashback",0,J135="Richtig",(I135-1)*N135),"")</f>
        <v/>
      </c>
      <c r="L135" s="75" t="str">
        <f t="shared" si="1"/>
        <v/>
      </c>
      <c r="M135" s="67"/>
      <c r="N135" s="68" t="str" cm="1">
        <f t="array" ref="N135">IFERROR(IF(M135="","",_xlfn.IFS(AND($K$3="",$J$3&lt;&gt;"",M135="Halb"),$J$3,AND($K$3="",$J$3&lt;&gt;"",M135="Ganz"),2*$J$3,AND($K$3&lt;&gt;"",$J$3="",M135="Halb"),$K$3*L135,AND($K$3&lt;&gt;"",$J$3="",M135="Ganz"),$K$3*L135*2)),"Einsatz konstant oder prozentual wählen")</f>
        <v/>
      </c>
    </row>
    <row r="136" spans="2:14" ht="17">
      <c r="B136" s="87"/>
      <c r="C136" s="52"/>
      <c r="D136" s="52"/>
      <c r="E136" s="53"/>
      <c r="F136" s="54"/>
      <c r="G136" s="53"/>
      <c r="H136" s="54"/>
      <c r="I136" s="53"/>
      <c r="J136" s="54"/>
      <c r="K136" s="73" t="str" cm="1">
        <f t="array" ref="K136">IFERROR(_xlfn.IFS(J136="Falsch",-1*N136,J136="Cashback",0,J136="Richtig",(I136-1)*N136),"")</f>
        <v/>
      </c>
      <c r="L136" s="73" t="str">
        <f t="shared" si="1"/>
        <v/>
      </c>
      <c r="M136" s="69"/>
      <c r="N136" s="66" t="str" cm="1">
        <f t="array" ref="N136">IFERROR(IF(M136="","",_xlfn.IFS(AND($K$3="",$J$3&lt;&gt;"",M136="Halb"),$J$3,AND($K$3="",$J$3&lt;&gt;"",M136="Ganz"),2*$J$3,AND($K$3&lt;&gt;"",$J$3="",M136="Halb"),$K$3*L136,AND($K$3&lt;&gt;"",$J$3="",M136="Ganz"),$K$3*L136*2)),"Einsatz konstant oder prozentual wählen")</f>
        <v/>
      </c>
    </row>
    <row r="137" spans="2:14" ht="17">
      <c r="B137" s="88"/>
      <c r="C137" s="55"/>
      <c r="D137" s="55"/>
      <c r="E137" s="56"/>
      <c r="F137" s="57"/>
      <c r="G137" s="56"/>
      <c r="H137" s="57"/>
      <c r="I137" s="56"/>
      <c r="J137" s="57"/>
      <c r="K137" s="75" t="str" cm="1">
        <f t="array" ref="K137">IFERROR(_xlfn.IFS(J137="Falsch",-1*N137,J137="Cashback",0,J137="Richtig",(I137-1)*N137),"")</f>
        <v/>
      </c>
      <c r="L137" s="75" t="str">
        <f t="shared" si="1"/>
        <v/>
      </c>
      <c r="M137" s="67"/>
      <c r="N137" s="68" t="str" cm="1">
        <f t="array" ref="N137">IFERROR(IF(M137="","",_xlfn.IFS(AND($K$3="",$J$3&lt;&gt;"",M137="Halb"),$J$3,AND($K$3="",$J$3&lt;&gt;"",M137="Ganz"),2*$J$3,AND($K$3&lt;&gt;"",$J$3="",M137="Halb"),$K$3*L137,AND($K$3&lt;&gt;"",$J$3="",M137="Ganz"),$K$3*L137*2)),"Einsatz konstant oder prozentual wählen")</f>
        <v/>
      </c>
    </row>
    <row r="138" spans="2:14" ht="17">
      <c r="B138" s="87"/>
      <c r="C138" s="52"/>
      <c r="D138" s="52"/>
      <c r="E138" s="53"/>
      <c r="F138" s="54"/>
      <c r="G138" s="53"/>
      <c r="H138" s="54"/>
      <c r="I138" s="53"/>
      <c r="J138" s="54"/>
      <c r="K138" s="73" t="str" cm="1">
        <f t="array" ref="K138">IFERROR(_xlfn.IFS(J138="Falsch",-1*N138,J138="Cashback",0,J138="Richtig",(I138-1)*N138),"")</f>
        <v/>
      </c>
      <c r="L138" s="73" t="str">
        <f t="shared" si="1"/>
        <v/>
      </c>
      <c r="M138" s="69"/>
      <c r="N138" s="66" t="str" cm="1">
        <f t="array" ref="N138">IFERROR(IF(M138="","",_xlfn.IFS(AND($K$3="",$J$3&lt;&gt;"",M138="Halb"),$J$3,AND($K$3="",$J$3&lt;&gt;"",M138="Ganz"),2*$J$3,AND($K$3&lt;&gt;"",$J$3="",M138="Halb"),$K$3*L138,AND($K$3&lt;&gt;"",$J$3="",M138="Ganz"),$K$3*L138*2)),"Einsatz konstant oder prozentual wählen")</f>
        <v/>
      </c>
    </row>
    <row r="139" spans="2:14" ht="17">
      <c r="B139" s="88"/>
      <c r="C139" s="55"/>
      <c r="D139" s="55"/>
      <c r="E139" s="56"/>
      <c r="F139" s="57"/>
      <c r="G139" s="56"/>
      <c r="H139" s="57"/>
      <c r="I139" s="56"/>
      <c r="J139" s="57"/>
      <c r="K139" s="75" t="str" cm="1">
        <f t="array" ref="K139">IFERROR(_xlfn.IFS(J139="Falsch",-1*N139,J139="Cashback",0,J139="Richtig",(I139-1)*N139),"")</f>
        <v/>
      </c>
      <c r="L139" s="75" t="str">
        <f t="shared" si="1"/>
        <v/>
      </c>
      <c r="M139" s="67"/>
      <c r="N139" s="68" t="str" cm="1">
        <f t="array" ref="N139">IFERROR(IF(M139="","",_xlfn.IFS(AND($K$3="",$J$3&lt;&gt;"",M139="Halb"),$J$3,AND($K$3="",$J$3&lt;&gt;"",M139="Ganz"),2*$J$3,AND($K$3&lt;&gt;"",$J$3="",M139="Halb"),$K$3*L139,AND($K$3&lt;&gt;"",$J$3="",M139="Ganz"),$K$3*L139*2)),"Einsatz konstant oder prozentual wählen")</f>
        <v/>
      </c>
    </row>
    <row r="140" spans="2:14" ht="17">
      <c r="B140" s="87"/>
      <c r="C140" s="52"/>
      <c r="D140" s="52"/>
      <c r="E140" s="53"/>
      <c r="F140" s="54"/>
      <c r="G140" s="53"/>
      <c r="H140" s="54"/>
      <c r="I140" s="53"/>
      <c r="J140" s="54"/>
      <c r="K140" s="73" t="str" cm="1">
        <f t="array" ref="K140">IFERROR(_xlfn.IFS(J140="Falsch",-1*N140,J140="Cashback",0,J140="Richtig",(I140-1)*N140),"")</f>
        <v/>
      </c>
      <c r="L140" s="73" t="str">
        <f t="shared" si="1"/>
        <v/>
      </c>
      <c r="M140" s="69"/>
      <c r="N140" s="66" t="str" cm="1">
        <f t="array" ref="N140">IFERROR(IF(M140="","",_xlfn.IFS(AND($K$3="",$J$3&lt;&gt;"",M140="Halb"),$J$3,AND($K$3="",$J$3&lt;&gt;"",M140="Ganz"),2*$J$3,AND($K$3&lt;&gt;"",$J$3="",M140="Halb"),$K$3*L140,AND($K$3&lt;&gt;"",$J$3="",M140="Ganz"),$K$3*L140*2)),"Einsatz konstant oder prozentual wählen")</f>
        <v/>
      </c>
    </row>
    <row r="141" spans="2:14" ht="17">
      <c r="B141" s="88"/>
      <c r="C141" s="55"/>
      <c r="D141" s="55"/>
      <c r="E141" s="56"/>
      <c r="F141" s="57"/>
      <c r="G141" s="56"/>
      <c r="H141" s="57"/>
      <c r="I141" s="56"/>
      <c r="J141" s="57"/>
      <c r="K141" s="75" t="str" cm="1">
        <f t="array" ref="K141">IFERROR(_xlfn.IFS(J141="Falsch",-1*N141,J141="Cashback",0,J141="Richtig",(I141-1)*N141),"")</f>
        <v/>
      </c>
      <c r="L141" s="75" t="str">
        <f t="shared" si="1"/>
        <v/>
      </c>
      <c r="M141" s="67"/>
      <c r="N141" s="68" t="str" cm="1">
        <f t="array" ref="N141">IFERROR(IF(M141="","",_xlfn.IFS(AND($K$3="",$J$3&lt;&gt;"",M141="Halb"),$J$3,AND($K$3="",$J$3&lt;&gt;"",M141="Ganz"),2*$J$3,AND($K$3&lt;&gt;"",$J$3="",M141="Halb"),$K$3*L141,AND($K$3&lt;&gt;"",$J$3="",M141="Ganz"),$K$3*L141*2)),"Einsatz konstant oder prozentual wählen")</f>
        <v/>
      </c>
    </row>
    <row r="142" spans="2:14" ht="17">
      <c r="B142" s="87"/>
      <c r="C142" s="52"/>
      <c r="D142" s="52"/>
      <c r="E142" s="53"/>
      <c r="F142" s="54"/>
      <c r="G142" s="53"/>
      <c r="H142" s="54"/>
      <c r="I142" s="53"/>
      <c r="J142" s="54"/>
      <c r="K142" s="73" t="str" cm="1">
        <f t="array" ref="K142">IFERROR(_xlfn.IFS(J142="Falsch",-1*N142,J142="Cashback",0,J142="Richtig",(I142-1)*N142),"")</f>
        <v/>
      </c>
      <c r="L142" s="73" t="str">
        <f t="shared" ref="L142:L205" si="2">IFERROR(L141+K141,"")</f>
        <v/>
      </c>
      <c r="M142" s="69"/>
      <c r="N142" s="66" t="str" cm="1">
        <f t="array" ref="N142">IFERROR(IF(M142="","",_xlfn.IFS(AND($K$3="",$J$3&lt;&gt;"",M142="Halb"),$J$3,AND($K$3="",$J$3&lt;&gt;"",M142="Ganz"),2*$J$3,AND($K$3&lt;&gt;"",$J$3="",M142="Halb"),$K$3*L142,AND($K$3&lt;&gt;"",$J$3="",M142="Ganz"),$K$3*L142*2)),"Einsatz konstant oder prozentual wählen")</f>
        <v/>
      </c>
    </row>
    <row r="143" spans="2:14" ht="17">
      <c r="B143" s="88"/>
      <c r="C143" s="55"/>
      <c r="D143" s="55"/>
      <c r="E143" s="56"/>
      <c r="F143" s="57"/>
      <c r="G143" s="56"/>
      <c r="H143" s="57"/>
      <c r="I143" s="56"/>
      <c r="J143" s="57"/>
      <c r="K143" s="75" t="str" cm="1">
        <f t="array" ref="K143">IFERROR(_xlfn.IFS(J143="Falsch",-1*N143,J143="Cashback",0,J143="Richtig",(I143-1)*N143),"")</f>
        <v/>
      </c>
      <c r="L143" s="75" t="str">
        <f t="shared" si="2"/>
        <v/>
      </c>
      <c r="M143" s="67"/>
      <c r="N143" s="68" t="str" cm="1">
        <f t="array" ref="N143">IFERROR(IF(M143="","",_xlfn.IFS(AND($K$3="",$J$3&lt;&gt;"",M143="Halb"),$J$3,AND($K$3="",$J$3&lt;&gt;"",M143="Ganz"),2*$J$3,AND($K$3&lt;&gt;"",$J$3="",M143="Halb"),$K$3*L143,AND($K$3&lt;&gt;"",$J$3="",M143="Ganz"),$K$3*L143*2)),"Einsatz konstant oder prozentual wählen")</f>
        <v/>
      </c>
    </row>
    <row r="144" spans="2:14" ht="17">
      <c r="B144" s="87"/>
      <c r="C144" s="52"/>
      <c r="D144" s="52"/>
      <c r="E144" s="53"/>
      <c r="F144" s="54"/>
      <c r="G144" s="53"/>
      <c r="H144" s="54"/>
      <c r="I144" s="53"/>
      <c r="J144" s="54"/>
      <c r="K144" s="73" t="str" cm="1">
        <f t="array" ref="K144">IFERROR(_xlfn.IFS(J144="Falsch",-1*N144,J144="Cashback",0,J144="Richtig",(I144-1)*N144),"")</f>
        <v/>
      </c>
      <c r="L144" s="73" t="str">
        <f t="shared" si="2"/>
        <v/>
      </c>
      <c r="M144" s="69"/>
      <c r="N144" s="66" t="str" cm="1">
        <f t="array" ref="N144">IFERROR(IF(M144="","",_xlfn.IFS(AND($K$3="",$J$3&lt;&gt;"",M144="Halb"),$J$3,AND($K$3="",$J$3&lt;&gt;"",M144="Ganz"),2*$J$3,AND($K$3&lt;&gt;"",$J$3="",M144="Halb"),$K$3*L144,AND($K$3&lt;&gt;"",$J$3="",M144="Ganz"),$K$3*L144*2)),"Einsatz konstant oder prozentual wählen")</f>
        <v/>
      </c>
    </row>
    <row r="145" spans="2:14" ht="17">
      <c r="B145" s="88"/>
      <c r="C145" s="55"/>
      <c r="D145" s="55"/>
      <c r="E145" s="56"/>
      <c r="F145" s="57"/>
      <c r="G145" s="56"/>
      <c r="H145" s="57"/>
      <c r="I145" s="56"/>
      <c r="J145" s="57"/>
      <c r="K145" s="75" t="str" cm="1">
        <f t="array" ref="K145">IFERROR(_xlfn.IFS(J145="Falsch",-1*N145,J145="Cashback",0,J145="Richtig",(I145-1)*N145),"")</f>
        <v/>
      </c>
      <c r="L145" s="75" t="str">
        <f t="shared" si="2"/>
        <v/>
      </c>
      <c r="M145" s="67"/>
      <c r="N145" s="68" t="str" cm="1">
        <f t="array" ref="N145">IFERROR(IF(M145="","",_xlfn.IFS(AND($K$3="",$J$3&lt;&gt;"",M145="Halb"),$J$3,AND($K$3="",$J$3&lt;&gt;"",M145="Ganz"),2*$J$3,AND($K$3&lt;&gt;"",$J$3="",M145="Halb"),$K$3*L145,AND($K$3&lt;&gt;"",$J$3="",M145="Ganz"),$K$3*L145*2)),"Einsatz konstant oder prozentual wählen")</f>
        <v/>
      </c>
    </row>
    <row r="146" spans="2:14" ht="17">
      <c r="B146" s="87"/>
      <c r="C146" s="52"/>
      <c r="D146" s="52"/>
      <c r="E146" s="53"/>
      <c r="F146" s="54"/>
      <c r="G146" s="53"/>
      <c r="H146" s="54"/>
      <c r="I146" s="53"/>
      <c r="J146" s="54"/>
      <c r="K146" s="73" t="str" cm="1">
        <f t="array" ref="K146">IFERROR(_xlfn.IFS(J146="Falsch",-1*N146,J146="Cashback",0,J146="Richtig",(I146-1)*N146),"")</f>
        <v/>
      </c>
      <c r="L146" s="73" t="str">
        <f t="shared" si="2"/>
        <v/>
      </c>
      <c r="M146" s="69"/>
      <c r="N146" s="66" t="str" cm="1">
        <f t="array" ref="N146">IFERROR(IF(M146="","",_xlfn.IFS(AND($K$3="",$J$3&lt;&gt;"",M146="Halb"),$J$3,AND($K$3="",$J$3&lt;&gt;"",M146="Ganz"),2*$J$3,AND($K$3&lt;&gt;"",$J$3="",M146="Halb"),$K$3*L146,AND($K$3&lt;&gt;"",$J$3="",M146="Ganz"),$K$3*L146*2)),"Einsatz konstant oder prozentual wählen")</f>
        <v/>
      </c>
    </row>
    <row r="147" spans="2:14" ht="17">
      <c r="B147" s="88"/>
      <c r="C147" s="55"/>
      <c r="D147" s="55"/>
      <c r="E147" s="56"/>
      <c r="F147" s="57"/>
      <c r="G147" s="56"/>
      <c r="H147" s="57"/>
      <c r="I147" s="56"/>
      <c r="J147" s="57"/>
      <c r="K147" s="75" t="str" cm="1">
        <f t="array" ref="K147">IFERROR(_xlfn.IFS(J147="Falsch",-1*N147,J147="Cashback",0,J147="Richtig",(I147-1)*N147),"")</f>
        <v/>
      </c>
      <c r="L147" s="75" t="str">
        <f t="shared" si="2"/>
        <v/>
      </c>
      <c r="M147" s="67"/>
      <c r="N147" s="68" t="str" cm="1">
        <f t="array" ref="N147">IFERROR(IF(M147="","",_xlfn.IFS(AND($K$3="",$J$3&lt;&gt;"",M147="Halb"),$J$3,AND($K$3="",$J$3&lt;&gt;"",M147="Ganz"),2*$J$3,AND($K$3&lt;&gt;"",$J$3="",M147="Halb"),$K$3*L147,AND($K$3&lt;&gt;"",$J$3="",M147="Ganz"),$K$3*L147*2)),"Einsatz konstant oder prozentual wählen")</f>
        <v/>
      </c>
    </row>
    <row r="148" spans="2:14" ht="17">
      <c r="B148" s="87"/>
      <c r="C148" s="52"/>
      <c r="D148" s="52"/>
      <c r="E148" s="53"/>
      <c r="F148" s="54"/>
      <c r="G148" s="53"/>
      <c r="H148" s="54"/>
      <c r="I148" s="53"/>
      <c r="J148" s="54"/>
      <c r="K148" s="73" t="str" cm="1">
        <f t="array" ref="K148">IFERROR(_xlfn.IFS(J148="Falsch",-1*N148,J148="Cashback",0,J148="Richtig",(I148-1)*N148),"")</f>
        <v/>
      </c>
      <c r="L148" s="73" t="str">
        <f t="shared" si="2"/>
        <v/>
      </c>
      <c r="M148" s="69"/>
      <c r="N148" s="66" t="str" cm="1">
        <f t="array" ref="N148">IFERROR(IF(M148="","",_xlfn.IFS(AND($K$3="",$J$3&lt;&gt;"",M148="Halb"),$J$3,AND($K$3="",$J$3&lt;&gt;"",M148="Ganz"),2*$J$3,AND($K$3&lt;&gt;"",$J$3="",M148="Halb"),$K$3*L148,AND($K$3&lt;&gt;"",$J$3="",M148="Ganz"),$K$3*L148*2)),"Einsatz konstant oder prozentual wählen")</f>
        <v/>
      </c>
    </row>
    <row r="149" spans="2:14" ht="17">
      <c r="B149" s="88"/>
      <c r="C149" s="55"/>
      <c r="D149" s="55"/>
      <c r="E149" s="56"/>
      <c r="F149" s="57"/>
      <c r="G149" s="56"/>
      <c r="H149" s="57"/>
      <c r="I149" s="56"/>
      <c r="J149" s="57"/>
      <c r="K149" s="75" t="str" cm="1">
        <f t="array" ref="K149">IFERROR(_xlfn.IFS(J149="Falsch",-1*N149,J149="Cashback",0,J149="Richtig",(I149-1)*N149),"")</f>
        <v/>
      </c>
      <c r="L149" s="75" t="str">
        <f t="shared" si="2"/>
        <v/>
      </c>
      <c r="M149" s="67"/>
      <c r="N149" s="68" t="str" cm="1">
        <f t="array" ref="N149">IFERROR(IF(M149="","",_xlfn.IFS(AND($K$3="",$J$3&lt;&gt;"",M149="Halb"),$J$3,AND($K$3="",$J$3&lt;&gt;"",M149="Ganz"),2*$J$3,AND($K$3&lt;&gt;"",$J$3="",M149="Halb"),$K$3*L149,AND($K$3&lt;&gt;"",$J$3="",M149="Ganz"),$K$3*L149*2)),"Einsatz konstant oder prozentual wählen")</f>
        <v/>
      </c>
    </row>
    <row r="150" spans="2:14" ht="17">
      <c r="B150" s="87"/>
      <c r="C150" s="52"/>
      <c r="D150" s="52"/>
      <c r="E150" s="53"/>
      <c r="F150" s="54"/>
      <c r="G150" s="53"/>
      <c r="H150" s="54"/>
      <c r="I150" s="53"/>
      <c r="J150" s="54"/>
      <c r="K150" s="73" t="str" cm="1">
        <f t="array" ref="K150">IFERROR(_xlfn.IFS(J150="Falsch",-1*N150,J150="Cashback",0,J150="Richtig",(I150-1)*N150),"")</f>
        <v/>
      </c>
      <c r="L150" s="73" t="str">
        <f t="shared" si="2"/>
        <v/>
      </c>
      <c r="M150" s="69"/>
      <c r="N150" s="66" t="str" cm="1">
        <f t="array" ref="N150">IFERROR(IF(M150="","",_xlfn.IFS(AND($K$3="",$J$3&lt;&gt;"",M150="Halb"),$J$3,AND($K$3="",$J$3&lt;&gt;"",M150="Ganz"),2*$J$3,AND($K$3&lt;&gt;"",$J$3="",M150="Halb"),$K$3*L150,AND($K$3&lt;&gt;"",$J$3="",M150="Ganz"),$K$3*L150*2)),"Einsatz konstant oder prozentual wählen")</f>
        <v/>
      </c>
    </row>
    <row r="151" spans="2:14" ht="17">
      <c r="B151" s="88"/>
      <c r="C151" s="55"/>
      <c r="D151" s="55"/>
      <c r="E151" s="56"/>
      <c r="F151" s="57"/>
      <c r="G151" s="56"/>
      <c r="H151" s="57"/>
      <c r="I151" s="56"/>
      <c r="J151" s="57"/>
      <c r="K151" s="75" t="str" cm="1">
        <f t="array" ref="K151">IFERROR(_xlfn.IFS(J151="Falsch",-1*N151,J151="Cashback",0,J151="Richtig",(I151-1)*N151),"")</f>
        <v/>
      </c>
      <c r="L151" s="75" t="str">
        <f t="shared" si="2"/>
        <v/>
      </c>
      <c r="M151" s="67"/>
      <c r="N151" s="68" t="str" cm="1">
        <f t="array" ref="N151">IFERROR(IF(M151="","",_xlfn.IFS(AND($K$3="",$J$3&lt;&gt;"",M151="Halb"),$J$3,AND($K$3="",$J$3&lt;&gt;"",M151="Ganz"),2*$J$3,AND($K$3&lt;&gt;"",$J$3="",M151="Halb"),$K$3*L151,AND($K$3&lt;&gt;"",$J$3="",M151="Ganz"),$K$3*L151*2)),"Einsatz konstant oder prozentual wählen")</f>
        <v/>
      </c>
    </row>
    <row r="152" spans="2:14" ht="17">
      <c r="B152" s="87"/>
      <c r="C152" s="52"/>
      <c r="D152" s="52"/>
      <c r="E152" s="53"/>
      <c r="F152" s="54"/>
      <c r="G152" s="53"/>
      <c r="H152" s="54"/>
      <c r="I152" s="53"/>
      <c r="J152" s="54"/>
      <c r="K152" s="73" t="str" cm="1">
        <f t="array" ref="K152">IFERROR(_xlfn.IFS(J152="Falsch",-1*N152,J152="Cashback",0,J152="Richtig",(I152-1)*N152),"")</f>
        <v/>
      </c>
      <c r="L152" s="73" t="str">
        <f t="shared" si="2"/>
        <v/>
      </c>
      <c r="M152" s="69"/>
      <c r="N152" s="66" t="str" cm="1">
        <f t="array" ref="N152">IFERROR(IF(M152="","",_xlfn.IFS(AND($K$3="",$J$3&lt;&gt;"",M152="Halb"),$J$3,AND($K$3="",$J$3&lt;&gt;"",M152="Ganz"),2*$J$3,AND($K$3&lt;&gt;"",$J$3="",M152="Halb"),$K$3*L152,AND($K$3&lt;&gt;"",$J$3="",M152="Ganz"),$K$3*L152*2)),"Einsatz konstant oder prozentual wählen")</f>
        <v/>
      </c>
    </row>
    <row r="153" spans="2:14" ht="17">
      <c r="B153" s="88"/>
      <c r="C153" s="55"/>
      <c r="D153" s="55"/>
      <c r="E153" s="56"/>
      <c r="F153" s="57"/>
      <c r="G153" s="56"/>
      <c r="H153" s="57"/>
      <c r="I153" s="56"/>
      <c r="J153" s="57"/>
      <c r="K153" s="75" t="str" cm="1">
        <f t="array" ref="K153">IFERROR(_xlfn.IFS(J153="Falsch",-1*N153,J153="Cashback",0,J153="Richtig",(I153-1)*N153),"")</f>
        <v/>
      </c>
      <c r="L153" s="75" t="str">
        <f t="shared" si="2"/>
        <v/>
      </c>
      <c r="M153" s="67"/>
      <c r="N153" s="68" t="str" cm="1">
        <f t="array" ref="N153">IFERROR(IF(M153="","",_xlfn.IFS(AND($K$3="",$J$3&lt;&gt;"",M153="Halb"),$J$3,AND($K$3="",$J$3&lt;&gt;"",M153="Ganz"),2*$J$3,AND($K$3&lt;&gt;"",$J$3="",M153="Halb"),$K$3*L153,AND($K$3&lt;&gt;"",$J$3="",M153="Ganz"),$K$3*L153*2)),"Einsatz konstant oder prozentual wählen")</f>
        <v/>
      </c>
    </row>
    <row r="154" spans="2:14" ht="17">
      <c r="B154" s="87"/>
      <c r="C154" s="52"/>
      <c r="D154" s="52"/>
      <c r="E154" s="53"/>
      <c r="F154" s="54"/>
      <c r="G154" s="53"/>
      <c r="H154" s="54"/>
      <c r="I154" s="53"/>
      <c r="J154" s="54"/>
      <c r="K154" s="73" t="str" cm="1">
        <f t="array" ref="K154">IFERROR(_xlfn.IFS(J154="Falsch",-1*N154,J154="Cashback",0,J154="Richtig",(I154-1)*N154),"")</f>
        <v/>
      </c>
      <c r="L154" s="73" t="str">
        <f t="shared" si="2"/>
        <v/>
      </c>
      <c r="M154" s="69"/>
      <c r="N154" s="66" t="str" cm="1">
        <f t="array" ref="N154">IFERROR(IF(M154="","",_xlfn.IFS(AND($K$3="",$J$3&lt;&gt;"",M154="Halb"),$J$3,AND($K$3="",$J$3&lt;&gt;"",M154="Ganz"),2*$J$3,AND($K$3&lt;&gt;"",$J$3="",M154="Halb"),$K$3*L154,AND($K$3&lt;&gt;"",$J$3="",M154="Ganz"),$K$3*L154*2)),"Einsatz konstant oder prozentual wählen")</f>
        <v/>
      </c>
    </row>
    <row r="155" spans="2:14" ht="17">
      <c r="B155" s="88"/>
      <c r="C155" s="55"/>
      <c r="D155" s="55"/>
      <c r="E155" s="56"/>
      <c r="F155" s="57"/>
      <c r="G155" s="56"/>
      <c r="H155" s="57"/>
      <c r="I155" s="56"/>
      <c r="J155" s="57"/>
      <c r="K155" s="75" t="str" cm="1">
        <f t="array" ref="K155">IFERROR(_xlfn.IFS(J155="Falsch",-1*N155,J155="Cashback",0,J155="Richtig",(I155-1)*N155),"")</f>
        <v/>
      </c>
      <c r="L155" s="75" t="str">
        <f t="shared" si="2"/>
        <v/>
      </c>
      <c r="M155" s="67"/>
      <c r="N155" s="68" t="str" cm="1">
        <f t="array" ref="N155">IFERROR(IF(M155="","",_xlfn.IFS(AND($K$3="",$J$3&lt;&gt;"",M155="Halb"),$J$3,AND($K$3="",$J$3&lt;&gt;"",M155="Ganz"),2*$J$3,AND($K$3&lt;&gt;"",$J$3="",M155="Halb"),$K$3*L155,AND($K$3&lt;&gt;"",$J$3="",M155="Ganz"),$K$3*L155*2)),"Einsatz konstant oder prozentual wählen")</f>
        <v/>
      </c>
    </row>
    <row r="156" spans="2:14" ht="17">
      <c r="B156" s="87"/>
      <c r="C156" s="52"/>
      <c r="D156" s="52"/>
      <c r="E156" s="53"/>
      <c r="F156" s="54"/>
      <c r="G156" s="53"/>
      <c r="H156" s="54"/>
      <c r="I156" s="53"/>
      <c r="J156" s="54"/>
      <c r="K156" s="73" t="str" cm="1">
        <f t="array" ref="K156">IFERROR(_xlfn.IFS(J156="Falsch",-1*N156,J156="Cashback",0,J156="Richtig",(I156-1)*N156),"")</f>
        <v/>
      </c>
      <c r="L156" s="73" t="str">
        <f t="shared" si="2"/>
        <v/>
      </c>
      <c r="M156" s="69"/>
      <c r="N156" s="66" t="str" cm="1">
        <f t="array" ref="N156">IFERROR(IF(M156="","",_xlfn.IFS(AND($K$3="",$J$3&lt;&gt;"",M156="Halb"),$J$3,AND($K$3="",$J$3&lt;&gt;"",M156="Ganz"),2*$J$3,AND($K$3&lt;&gt;"",$J$3="",M156="Halb"),$K$3*L156,AND($K$3&lt;&gt;"",$J$3="",M156="Ganz"),$K$3*L156*2)),"Einsatz konstant oder prozentual wählen")</f>
        <v/>
      </c>
    </row>
    <row r="157" spans="2:14" ht="17">
      <c r="B157" s="88"/>
      <c r="C157" s="55"/>
      <c r="D157" s="55"/>
      <c r="E157" s="56"/>
      <c r="F157" s="57"/>
      <c r="G157" s="56"/>
      <c r="H157" s="57"/>
      <c r="I157" s="56"/>
      <c r="J157" s="57"/>
      <c r="K157" s="75" t="str" cm="1">
        <f t="array" ref="K157">IFERROR(_xlfn.IFS(J157="Falsch",-1*N157,J157="Cashback",0,J157="Richtig",(I157-1)*N157),"")</f>
        <v/>
      </c>
      <c r="L157" s="75" t="str">
        <f t="shared" si="2"/>
        <v/>
      </c>
      <c r="M157" s="67"/>
      <c r="N157" s="68" t="str" cm="1">
        <f t="array" ref="N157">IFERROR(IF(M157="","",_xlfn.IFS(AND($K$3="",$J$3&lt;&gt;"",M157="Halb"),$J$3,AND($K$3="",$J$3&lt;&gt;"",M157="Ganz"),2*$J$3,AND($K$3&lt;&gt;"",$J$3="",M157="Halb"),$K$3*L157,AND($K$3&lt;&gt;"",$J$3="",M157="Ganz"),$K$3*L157*2)),"Einsatz konstant oder prozentual wählen")</f>
        <v/>
      </c>
    </row>
    <row r="158" spans="2:14" ht="17">
      <c r="B158" s="87"/>
      <c r="C158" s="52"/>
      <c r="D158" s="52"/>
      <c r="E158" s="53"/>
      <c r="F158" s="54"/>
      <c r="G158" s="53"/>
      <c r="H158" s="54"/>
      <c r="I158" s="53"/>
      <c r="J158" s="54"/>
      <c r="K158" s="73" t="str" cm="1">
        <f t="array" ref="K158">IFERROR(_xlfn.IFS(J158="Falsch",-1*N158,J158="Cashback",0,J158="Richtig",(I158-1)*N158),"")</f>
        <v/>
      </c>
      <c r="L158" s="73" t="str">
        <f t="shared" si="2"/>
        <v/>
      </c>
      <c r="M158" s="69"/>
      <c r="N158" s="66" t="str" cm="1">
        <f t="array" ref="N158">IFERROR(IF(M158="","",_xlfn.IFS(AND($K$3="",$J$3&lt;&gt;"",M158="Halb"),$J$3,AND($K$3="",$J$3&lt;&gt;"",M158="Ganz"),2*$J$3,AND($K$3&lt;&gt;"",$J$3="",M158="Halb"),$K$3*L158,AND($K$3&lt;&gt;"",$J$3="",M158="Ganz"),$K$3*L158*2)),"Einsatz konstant oder prozentual wählen")</f>
        <v/>
      </c>
    </row>
    <row r="159" spans="2:14" ht="17">
      <c r="B159" s="88"/>
      <c r="C159" s="55"/>
      <c r="D159" s="55"/>
      <c r="E159" s="56"/>
      <c r="F159" s="57"/>
      <c r="G159" s="56"/>
      <c r="H159" s="57"/>
      <c r="I159" s="56"/>
      <c r="J159" s="57"/>
      <c r="K159" s="75" t="str" cm="1">
        <f t="array" ref="K159">IFERROR(_xlfn.IFS(J159="Falsch",-1*N159,J159="Cashback",0,J159="Richtig",(I159-1)*N159),"")</f>
        <v/>
      </c>
      <c r="L159" s="75" t="str">
        <f t="shared" si="2"/>
        <v/>
      </c>
      <c r="M159" s="67"/>
      <c r="N159" s="68" t="str" cm="1">
        <f t="array" ref="N159">IFERROR(IF(M159="","",_xlfn.IFS(AND($K$3="",$J$3&lt;&gt;"",M159="Halb"),$J$3,AND($K$3="",$J$3&lt;&gt;"",M159="Ganz"),2*$J$3,AND($K$3&lt;&gt;"",$J$3="",M159="Halb"),$K$3*L159,AND($K$3&lt;&gt;"",$J$3="",M159="Ganz"),$K$3*L159*2)),"Einsatz konstant oder prozentual wählen")</f>
        <v/>
      </c>
    </row>
    <row r="160" spans="2:14" ht="17">
      <c r="B160" s="87"/>
      <c r="C160" s="52"/>
      <c r="D160" s="52"/>
      <c r="E160" s="53"/>
      <c r="F160" s="54"/>
      <c r="G160" s="53"/>
      <c r="H160" s="54"/>
      <c r="I160" s="53"/>
      <c r="J160" s="54"/>
      <c r="K160" s="73" t="str" cm="1">
        <f t="array" ref="K160">IFERROR(_xlfn.IFS(J160="Falsch",-1*N160,J160="Cashback",0,J160="Richtig",(I160-1)*N160),"")</f>
        <v/>
      </c>
      <c r="L160" s="73" t="str">
        <f t="shared" si="2"/>
        <v/>
      </c>
      <c r="M160" s="69"/>
      <c r="N160" s="66" t="str" cm="1">
        <f t="array" ref="N160">IFERROR(IF(M160="","",_xlfn.IFS(AND($K$3="",$J$3&lt;&gt;"",M160="Halb"),$J$3,AND($K$3="",$J$3&lt;&gt;"",M160="Ganz"),2*$J$3,AND($K$3&lt;&gt;"",$J$3="",M160="Halb"),$K$3*L160,AND($K$3&lt;&gt;"",$J$3="",M160="Ganz"),$K$3*L160*2)),"Einsatz konstant oder prozentual wählen")</f>
        <v/>
      </c>
    </row>
    <row r="161" spans="2:14" ht="17">
      <c r="B161" s="88"/>
      <c r="C161" s="55"/>
      <c r="D161" s="55"/>
      <c r="E161" s="56"/>
      <c r="F161" s="57"/>
      <c r="G161" s="56"/>
      <c r="H161" s="57"/>
      <c r="I161" s="56"/>
      <c r="J161" s="57"/>
      <c r="K161" s="75" t="str" cm="1">
        <f t="array" ref="K161">IFERROR(_xlfn.IFS(J161="Falsch",-1*N161,J161="Cashback",0,J161="Richtig",(I161-1)*N161),"")</f>
        <v/>
      </c>
      <c r="L161" s="75" t="str">
        <f t="shared" si="2"/>
        <v/>
      </c>
      <c r="M161" s="67"/>
      <c r="N161" s="68" t="str" cm="1">
        <f t="array" ref="N161">IFERROR(IF(M161="","",_xlfn.IFS(AND($K$3="",$J$3&lt;&gt;"",M161="Halb"),$J$3,AND($K$3="",$J$3&lt;&gt;"",M161="Ganz"),2*$J$3,AND($K$3&lt;&gt;"",$J$3="",M161="Halb"),$K$3*L161,AND($K$3&lt;&gt;"",$J$3="",M161="Ganz"),$K$3*L161*2)),"Einsatz konstant oder prozentual wählen")</f>
        <v/>
      </c>
    </row>
    <row r="162" spans="2:14" ht="17">
      <c r="B162" s="87"/>
      <c r="C162" s="52"/>
      <c r="D162" s="52"/>
      <c r="E162" s="53"/>
      <c r="F162" s="54"/>
      <c r="G162" s="53"/>
      <c r="H162" s="54"/>
      <c r="I162" s="53"/>
      <c r="J162" s="54"/>
      <c r="K162" s="73" t="str" cm="1">
        <f t="array" ref="K162">IFERROR(_xlfn.IFS(J162="Falsch",-1*N162,J162="Cashback",0,J162="Richtig",(I162-1)*N162),"")</f>
        <v/>
      </c>
      <c r="L162" s="73" t="str">
        <f t="shared" si="2"/>
        <v/>
      </c>
      <c r="M162" s="69"/>
      <c r="N162" s="66" t="str" cm="1">
        <f t="array" ref="N162">IFERROR(IF(M162="","",_xlfn.IFS(AND($K$3="",$J$3&lt;&gt;"",M162="Halb"),$J$3,AND($K$3="",$J$3&lt;&gt;"",M162="Ganz"),2*$J$3,AND($K$3&lt;&gt;"",$J$3="",M162="Halb"),$K$3*L162,AND($K$3&lt;&gt;"",$J$3="",M162="Ganz"),$K$3*L162*2)),"Einsatz konstant oder prozentual wählen")</f>
        <v/>
      </c>
    </row>
    <row r="163" spans="2:14" ht="17">
      <c r="B163" s="88"/>
      <c r="C163" s="55"/>
      <c r="D163" s="55"/>
      <c r="E163" s="56"/>
      <c r="F163" s="57"/>
      <c r="G163" s="56"/>
      <c r="H163" s="57"/>
      <c r="I163" s="56"/>
      <c r="J163" s="57"/>
      <c r="K163" s="75" t="str" cm="1">
        <f t="array" ref="K163">IFERROR(_xlfn.IFS(J163="Falsch",-1*N163,J163="Cashback",0,J163="Richtig",(I163-1)*N163),"")</f>
        <v/>
      </c>
      <c r="L163" s="75" t="str">
        <f t="shared" si="2"/>
        <v/>
      </c>
      <c r="M163" s="67"/>
      <c r="N163" s="68" t="str" cm="1">
        <f t="array" ref="N163">IFERROR(IF(M163="","",_xlfn.IFS(AND($K$3="",$J$3&lt;&gt;"",M163="Halb"),$J$3,AND($K$3="",$J$3&lt;&gt;"",M163="Ganz"),2*$J$3,AND($K$3&lt;&gt;"",$J$3="",M163="Halb"),$K$3*L163,AND($K$3&lt;&gt;"",$J$3="",M163="Ganz"),$K$3*L163*2)),"Einsatz konstant oder prozentual wählen")</f>
        <v/>
      </c>
    </row>
    <row r="164" spans="2:14" ht="17">
      <c r="B164" s="87"/>
      <c r="C164" s="52"/>
      <c r="D164" s="52"/>
      <c r="E164" s="53"/>
      <c r="F164" s="54"/>
      <c r="G164" s="53"/>
      <c r="H164" s="54"/>
      <c r="I164" s="53"/>
      <c r="J164" s="54"/>
      <c r="K164" s="73" t="str" cm="1">
        <f t="array" ref="K164">IFERROR(_xlfn.IFS(J164="Falsch",-1*N164,J164="Cashback",0,J164="Richtig",(I164-1)*N164),"")</f>
        <v/>
      </c>
      <c r="L164" s="73" t="str">
        <f t="shared" si="2"/>
        <v/>
      </c>
      <c r="M164" s="69"/>
      <c r="N164" s="66" t="str" cm="1">
        <f t="array" ref="N164">IFERROR(IF(M164="","",_xlfn.IFS(AND($K$3="",$J$3&lt;&gt;"",M164="Halb"),$J$3,AND($K$3="",$J$3&lt;&gt;"",M164="Ganz"),2*$J$3,AND($K$3&lt;&gt;"",$J$3="",M164="Halb"),$K$3*L164,AND($K$3&lt;&gt;"",$J$3="",M164="Ganz"),$K$3*L164*2)),"Einsatz konstant oder prozentual wählen")</f>
        <v/>
      </c>
    </row>
    <row r="165" spans="2:14" ht="17">
      <c r="B165" s="88"/>
      <c r="C165" s="55"/>
      <c r="D165" s="55"/>
      <c r="E165" s="56"/>
      <c r="F165" s="57"/>
      <c r="G165" s="56"/>
      <c r="H165" s="57"/>
      <c r="I165" s="56"/>
      <c r="J165" s="57"/>
      <c r="K165" s="75" t="str" cm="1">
        <f t="array" ref="K165">IFERROR(_xlfn.IFS(J165="Falsch",-1*N165,J165="Cashback",0,J165="Richtig",(I165-1)*N165),"")</f>
        <v/>
      </c>
      <c r="L165" s="75" t="str">
        <f t="shared" si="2"/>
        <v/>
      </c>
      <c r="M165" s="67"/>
      <c r="N165" s="68" t="str" cm="1">
        <f t="array" ref="N165">IFERROR(IF(M165="","",_xlfn.IFS(AND($K$3="",$J$3&lt;&gt;"",M165="Halb"),$J$3,AND($K$3="",$J$3&lt;&gt;"",M165="Ganz"),2*$J$3,AND($K$3&lt;&gt;"",$J$3="",M165="Halb"),$K$3*L165,AND($K$3&lt;&gt;"",$J$3="",M165="Ganz"),$K$3*L165*2)),"Einsatz konstant oder prozentual wählen")</f>
        <v/>
      </c>
    </row>
    <row r="166" spans="2:14" ht="17">
      <c r="B166" s="87"/>
      <c r="C166" s="52"/>
      <c r="D166" s="52"/>
      <c r="E166" s="53"/>
      <c r="F166" s="54"/>
      <c r="G166" s="53"/>
      <c r="H166" s="54"/>
      <c r="I166" s="53"/>
      <c r="J166" s="54"/>
      <c r="K166" s="73" t="str" cm="1">
        <f t="array" ref="K166">IFERROR(_xlfn.IFS(J166="Falsch",-1*N166,J166="Cashback",0,J166="Richtig",(I166-1)*N166),"")</f>
        <v/>
      </c>
      <c r="L166" s="73" t="str">
        <f t="shared" si="2"/>
        <v/>
      </c>
      <c r="M166" s="69"/>
      <c r="N166" s="66" t="str" cm="1">
        <f t="array" ref="N166">IFERROR(IF(M166="","",_xlfn.IFS(AND($K$3="",$J$3&lt;&gt;"",M166="Halb"),$J$3,AND($K$3="",$J$3&lt;&gt;"",M166="Ganz"),2*$J$3,AND($K$3&lt;&gt;"",$J$3="",M166="Halb"),$K$3*L166,AND($K$3&lt;&gt;"",$J$3="",M166="Ganz"),$K$3*L166*2)),"Einsatz konstant oder prozentual wählen")</f>
        <v/>
      </c>
    </row>
    <row r="167" spans="2:14" ht="17">
      <c r="B167" s="88"/>
      <c r="C167" s="55"/>
      <c r="D167" s="55"/>
      <c r="E167" s="56"/>
      <c r="F167" s="57"/>
      <c r="G167" s="56"/>
      <c r="H167" s="57"/>
      <c r="I167" s="56"/>
      <c r="J167" s="57"/>
      <c r="K167" s="75" t="str" cm="1">
        <f t="array" ref="K167">IFERROR(_xlfn.IFS(J167="Falsch",-1*N167,J167="Cashback",0,J167="Richtig",(I167-1)*N167),"")</f>
        <v/>
      </c>
      <c r="L167" s="75" t="str">
        <f t="shared" si="2"/>
        <v/>
      </c>
      <c r="M167" s="67"/>
      <c r="N167" s="68" t="str" cm="1">
        <f t="array" ref="N167">IFERROR(IF(M167="","",_xlfn.IFS(AND($K$3="",$J$3&lt;&gt;"",M167="Halb"),$J$3,AND($K$3="",$J$3&lt;&gt;"",M167="Ganz"),2*$J$3,AND($K$3&lt;&gt;"",$J$3="",M167="Halb"),$K$3*L167,AND($K$3&lt;&gt;"",$J$3="",M167="Ganz"),$K$3*L167*2)),"Einsatz konstant oder prozentual wählen")</f>
        <v/>
      </c>
    </row>
    <row r="168" spans="2:14" ht="17">
      <c r="B168" s="87"/>
      <c r="C168" s="52"/>
      <c r="D168" s="52"/>
      <c r="E168" s="53"/>
      <c r="F168" s="54"/>
      <c r="G168" s="53"/>
      <c r="H168" s="54"/>
      <c r="I168" s="53"/>
      <c r="J168" s="54"/>
      <c r="K168" s="73" t="str" cm="1">
        <f t="array" ref="K168">IFERROR(_xlfn.IFS(J168="Falsch",-1*N168,J168="Cashback",0,J168="Richtig",(I168-1)*N168),"")</f>
        <v/>
      </c>
      <c r="L168" s="73" t="str">
        <f t="shared" si="2"/>
        <v/>
      </c>
      <c r="M168" s="69"/>
      <c r="N168" s="66" t="str" cm="1">
        <f t="array" ref="N168">IFERROR(IF(M168="","",_xlfn.IFS(AND($K$3="",$J$3&lt;&gt;"",M168="Halb"),$J$3,AND($K$3="",$J$3&lt;&gt;"",M168="Ganz"),2*$J$3,AND($K$3&lt;&gt;"",$J$3="",M168="Halb"),$K$3*L168,AND($K$3&lt;&gt;"",$J$3="",M168="Ganz"),$K$3*L168*2)),"Einsatz konstant oder prozentual wählen")</f>
        <v/>
      </c>
    </row>
    <row r="169" spans="2:14" ht="17">
      <c r="B169" s="88"/>
      <c r="C169" s="55"/>
      <c r="D169" s="55"/>
      <c r="E169" s="56"/>
      <c r="F169" s="57"/>
      <c r="G169" s="56"/>
      <c r="H169" s="57"/>
      <c r="I169" s="56"/>
      <c r="J169" s="57"/>
      <c r="K169" s="75" t="str" cm="1">
        <f t="array" ref="K169">IFERROR(_xlfn.IFS(J169="Falsch",-1*N169,J169="Cashback",0,J169="Richtig",(I169-1)*N169),"")</f>
        <v/>
      </c>
      <c r="L169" s="75" t="str">
        <f t="shared" si="2"/>
        <v/>
      </c>
      <c r="M169" s="67"/>
      <c r="N169" s="68" t="str" cm="1">
        <f t="array" ref="N169">IFERROR(IF(M169="","",_xlfn.IFS(AND($K$3="",$J$3&lt;&gt;"",M169="Halb"),$J$3,AND($K$3="",$J$3&lt;&gt;"",M169="Ganz"),2*$J$3,AND($K$3&lt;&gt;"",$J$3="",M169="Halb"),$K$3*L169,AND($K$3&lt;&gt;"",$J$3="",M169="Ganz"),$K$3*L169*2)),"Einsatz konstant oder prozentual wählen")</f>
        <v/>
      </c>
    </row>
    <row r="170" spans="2:14" ht="17">
      <c r="B170" s="87"/>
      <c r="C170" s="52"/>
      <c r="D170" s="52"/>
      <c r="E170" s="53"/>
      <c r="F170" s="54"/>
      <c r="G170" s="53"/>
      <c r="H170" s="54"/>
      <c r="I170" s="53"/>
      <c r="J170" s="54"/>
      <c r="K170" s="73" t="str" cm="1">
        <f t="array" ref="K170">IFERROR(_xlfn.IFS(J170="Falsch",-1*N170,J170="Cashback",0,J170="Richtig",(I170-1)*N170),"")</f>
        <v/>
      </c>
      <c r="L170" s="73" t="str">
        <f t="shared" si="2"/>
        <v/>
      </c>
      <c r="M170" s="69"/>
      <c r="N170" s="66" t="str" cm="1">
        <f t="array" ref="N170">IFERROR(IF(M170="","",_xlfn.IFS(AND($K$3="",$J$3&lt;&gt;"",M170="Halb"),$J$3,AND($K$3="",$J$3&lt;&gt;"",M170="Ganz"),2*$J$3,AND($K$3&lt;&gt;"",$J$3="",M170="Halb"),$K$3*L170,AND($K$3&lt;&gt;"",$J$3="",M170="Ganz"),$K$3*L170*2)),"Einsatz konstant oder prozentual wählen")</f>
        <v/>
      </c>
    </row>
    <row r="171" spans="2:14" ht="17">
      <c r="B171" s="88"/>
      <c r="C171" s="55"/>
      <c r="D171" s="55"/>
      <c r="E171" s="56"/>
      <c r="F171" s="57"/>
      <c r="G171" s="56"/>
      <c r="H171" s="57"/>
      <c r="I171" s="56"/>
      <c r="J171" s="57"/>
      <c r="K171" s="75" t="str" cm="1">
        <f t="array" ref="K171">IFERROR(_xlfn.IFS(J171="Falsch",-1*N171,J171="Cashback",0,J171="Richtig",(I171-1)*N171),"")</f>
        <v/>
      </c>
      <c r="L171" s="75" t="str">
        <f t="shared" si="2"/>
        <v/>
      </c>
      <c r="M171" s="67"/>
      <c r="N171" s="68" t="str" cm="1">
        <f t="array" ref="N171">IFERROR(IF(M171="","",_xlfn.IFS(AND($K$3="",$J$3&lt;&gt;"",M171="Halb"),$J$3,AND($K$3="",$J$3&lt;&gt;"",M171="Ganz"),2*$J$3,AND($K$3&lt;&gt;"",$J$3="",M171="Halb"),$K$3*L171,AND($K$3&lt;&gt;"",$J$3="",M171="Ganz"),$K$3*L171*2)),"Einsatz konstant oder prozentual wählen")</f>
        <v/>
      </c>
    </row>
    <row r="172" spans="2:14" ht="17">
      <c r="B172" s="87"/>
      <c r="C172" s="52"/>
      <c r="D172" s="52"/>
      <c r="E172" s="53"/>
      <c r="F172" s="54"/>
      <c r="G172" s="53"/>
      <c r="H172" s="54"/>
      <c r="I172" s="53"/>
      <c r="J172" s="54"/>
      <c r="K172" s="73" t="str" cm="1">
        <f t="array" ref="K172">IFERROR(_xlfn.IFS(J172="Falsch",-1*N172,J172="Cashback",0,J172="Richtig",(I172-1)*N172),"")</f>
        <v/>
      </c>
      <c r="L172" s="73" t="str">
        <f t="shared" si="2"/>
        <v/>
      </c>
      <c r="M172" s="69"/>
      <c r="N172" s="66" t="str" cm="1">
        <f t="array" ref="N172">IFERROR(IF(M172="","",_xlfn.IFS(AND($K$3="",$J$3&lt;&gt;"",M172="Halb"),$J$3,AND($K$3="",$J$3&lt;&gt;"",M172="Ganz"),2*$J$3,AND($K$3&lt;&gt;"",$J$3="",M172="Halb"),$K$3*L172,AND($K$3&lt;&gt;"",$J$3="",M172="Ganz"),$K$3*L172*2)),"Einsatz konstant oder prozentual wählen")</f>
        <v/>
      </c>
    </row>
    <row r="173" spans="2:14" ht="17">
      <c r="B173" s="88"/>
      <c r="C173" s="55"/>
      <c r="D173" s="55"/>
      <c r="E173" s="56"/>
      <c r="F173" s="57"/>
      <c r="G173" s="56"/>
      <c r="H173" s="57"/>
      <c r="I173" s="56"/>
      <c r="J173" s="57"/>
      <c r="K173" s="75" t="str" cm="1">
        <f t="array" ref="K173">IFERROR(_xlfn.IFS(J173="Falsch",-1*N173,J173="Cashback",0,J173="Richtig",(I173-1)*N173),"")</f>
        <v/>
      </c>
      <c r="L173" s="75" t="str">
        <f t="shared" si="2"/>
        <v/>
      </c>
      <c r="M173" s="67"/>
      <c r="N173" s="68" t="str" cm="1">
        <f t="array" ref="N173">IFERROR(IF(M173="","",_xlfn.IFS(AND($K$3="",$J$3&lt;&gt;"",M173="Halb"),$J$3,AND($K$3="",$J$3&lt;&gt;"",M173="Ganz"),2*$J$3,AND($K$3&lt;&gt;"",$J$3="",M173="Halb"),$K$3*L173,AND($K$3&lt;&gt;"",$J$3="",M173="Ganz"),$K$3*L173*2)),"Einsatz konstant oder prozentual wählen")</f>
        <v/>
      </c>
    </row>
    <row r="174" spans="2:14" ht="17">
      <c r="B174" s="87"/>
      <c r="C174" s="52"/>
      <c r="D174" s="52"/>
      <c r="E174" s="53"/>
      <c r="F174" s="54"/>
      <c r="G174" s="53"/>
      <c r="H174" s="54"/>
      <c r="I174" s="53"/>
      <c r="J174" s="54"/>
      <c r="K174" s="73" t="str" cm="1">
        <f t="array" ref="K174">IFERROR(_xlfn.IFS(J174="Falsch",-1*N174,J174="Cashback",0,J174="Richtig",(I174-1)*N174),"")</f>
        <v/>
      </c>
      <c r="L174" s="73" t="str">
        <f t="shared" si="2"/>
        <v/>
      </c>
      <c r="M174" s="69"/>
      <c r="N174" s="66" t="str" cm="1">
        <f t="array" ref="N174">IFERROR(IF(M174="","",_xlfn.IFS(AND($K$3="",$J$3&lt;&gt;"",M174="Halb"),$J$3,AND($K$3="",$J$3&lt;&gt;"",M174="Ganz"),2*$J$3,AND($K$3&lt;&gt;"",$J$3="",M174="Halb"),$K$3*L174,AND($K$3&lt;&gt;"",$J$3="",M174="Ganz"),$K$3*L174*2)),"Einsatz konstant oder prozentual wählen")</f>
        <v/>
      </c>
    </row>
    <row r="175" spans="2:14" ht="17">
      <c r="B175" s="88"/>
      <c r="C175" s="55"/>
      <c r="D175" s="55"/>
      <c r="E175" s="56"/>
      <c r="F175" s="57"/>
      <c r="G175" s="56"/>
      <c r="H175" s="57"/>
      <c r="I175" s="56"/>
      <c r="J175" s="57"/>
      <c r="K175" s="75" t="str" cm="1">
        <f t="array" ref="K175">IFERROR(_xlfn.IFS(J175="Falsch",-1*N175,J175="Cashback",0,J175="Richtig",(I175-1)*N175),"")</f>
        <v/>
      </c>
      <c r="L175" s="75" t="str">
        <f t="shared" si="2"/>
        <v/>
      </c>
      <c r="M175" s="67"/>
      <c r="N175" s="68" t="str" cm="1">
        <f t="array" ref="N175">IFERROR(IF(M175="","",_xlfn.IFS(AND($K$3="",$J$3&lt;&gt;"",M175="Halb"),$J$3,AND($K$3="",$J$3&lt;&gt;"",M175="Ganz"),2*$J$3,AND($K$3&lt;&gt;"",$J$3="",M175="Halb"),$K$3*L175,AND($K$3&lt;&gt;"",$J$3="",M175="Ganz"),$K$3*L175*2)),"Einsatz konstant oder prozentual wählen")</f>
        <v/>
      </c>
    </row>
    <row r="176" spans="2:14" ht="17">
      <c r="B176" s="87"/>
      <c r="C176" s="52"/>
      <c r="D176" s="52"/>
      <c r="E176" s="53"/>
      <c r="F176" s="54"/>
      <c r="G176" s="53"/>
      <c r="H176" s="54"/>
      <c r="I176" s="53"/>
      <c r="J176" s="54"/>
      <c r="K176" s="73" t="str" cm="1">
        <f t="array" ref="K176">IFERROR(_xlfn.IFS(J176="Falsch",-1*N176,J176="Cashback",0,J176="Richtig",(I176-1)*N176),"")</f>
        <v/>
      </c>
      <c r="L176" s="73" t="str">
        <f t="shared" si="2"/>
        <v/>
      </c>
      <c r="M176" s="69"/>
      <c r="N176" s="66" t="str" cm="1">
        <f t="array" ref="N176">IFERROR(IF(M176="","",_xlfn.IFS(AND($K$3="",$J$3&lt;&gt;"",M176="Halb"),$J$3,AND($K$3="",$J$3&lt;&gt;"",M176="Ganz"),2*$J$3,AND($K$3&lt;&gt;"",$J$3="",M176="Halb"),$K$3*L176,AND($K$3&lt;&gt;"",$J$3="",M176="Ganz"),$K$3*L176*2)),"Einsatz konstant oder prozentual wählen")</f>
        <v/>
      </c>
    </row>
    <row r="177" spans="2:14" ht="17">
      <c r="B177" s="88"/>
      <c r="C177" s="55"/>
      <c r="D177" s="55"/>
      <c r="E177" s="56"/>
      <c r="F177" s="57"/>
      <c r="G177" s="56"/>
      <c r="H177" s="57"/>
      <c r="I177" s="56"/>
      <c r="J177" s="57"/>
      <c r="K177" s="75" t="str" cm="1">
        <f t="array" ref="K177">IFERROR(_xlfn.IFS(J177="Falsch",-1*N177,J177="Cashback",0,J177="Richtig",(I177-1)*N177),"")</f>
        <v/>
      </c>
      <c r="L177" s="75" t="str">
        <f t="shared" si="2"/>
        <v/>
      </c>
      <c r="M177" s="67"/>
      <c r="N177" s="68" t="str" cm="1">
        <f t="array" ref="N177">IFERROR(IF(M177="","",_xlfn.IFS(AND($K$3="",$J$3&lt;&gt;"",M177="Halb"),$J$3,AND($K$3="",$J$3&lt;&gt;"",M177="Ganz"),2*$J$3,AND($K$3&lt;&gt;"",$J$3="",M177="Halb"),$K$3*L177,AND($K$3&lt;&gt;"",$J$3="",M177="Ganz"),$K$3*L177*2)),"Einsatz konstant oder prozentual wählen")</f>
        <v/>
      </c>
    </row>
    <row r="178" spans="2:14" ht="17">
      <c r="B178" s="87"/>
      <c r="C178" s="52"/>
      <c r="D178" s="52"/>
      <c r="E178" s="53"/>
      <c r="F178" s="54"/>
      <c r="G178" s="53"/>
      <c r="H178" s="54"/>
      <c r="I178" s="53"/>
      <c r="J178" s="54"/>
      <c r="K178" s="73" t="str" cm="1">
        <f t="array" ref="K178">IFERROR(_xlfn.IFS(J178="Falsch",-1*N178,J178="Cashback",0,J178="Richtig",(I178-1)*N178),"")</f>
        <v/>
      </c>
      <c r="L178" s="73" t="str">
        <f t="shared" si="2"/>
        <v/>
      </c>
      <c r="M178" s="69"/>
      <c r="N178" s="66" t="str" cm="1">
        <f t="array" ref="N178">IFERROR(IF(M178="","",_xlfn.IFS(AND($K$3="",$J$3&lt;&gt;"",M178="Halb"),$J$3,AND($K$3="",$J$3&lt;&gt;"",M178="Ganz"),2*$J$3,AND($K$3&lt;&gt;"",$J$3="",M178="Halb"),$K$3*L178,AND($K$3&lt;&gt;"",$J$3="",M178="Ganz"),$K$3*L178*2)),"Einsatz konstant oder prozentual wählen")</f>
        <v/>
      </c>
    </row>
    <row r="179" spans="2:14" ht="17">
      <c r="B179" s="88"/>
      <c r="C179" s="55"/>
      <c r="D179" s="55"/>
      <c r="E179" s="56"/>
      <c r="F179" s="57"/>
      <c r="G179" s="56"/>
      <c r="H179" s="57"/>
      <c r="I179" s="56"/>
      <c r="J179" s="57"/>
      <c r="K179" s="75" t="str" cm="1">
        <f t="array" ref="K179">IFERROR(_xlfn.IFS(J179="Falsch",-1*N179,J179="Cashback",0,J179="Richtig",(I179-1)*N179),"")</f>
        <v/>
      </c>
      <c r="L179" s="75" t="str">
        <f t="shared" si="2"/>
        <v/>
      </c>
      <c r="M179" s="67"/>
      <c r="N179" s="68" t="str" cm="1">
        <f t="array" ref="N179">IFERROR(IF(M179="","",_xlfn.IFS(AND($K$3="",$J$3&lt;&gt;"",M179="Halb"),$J$3,AND($K$3="",$J$3&lt;&gt;"",M179="Ganz"),2*$J$3,AND($K$3&lt;&gt;"",$J$3="",M179="Halb"),$K$3*L179,AND($K$3&lt;&gt;"",$J$3="",M179="Ganz"),$K$3*L179*2)),"Einsatz konstant oder prozentual wählen")</f>
        <v/>
      </c>
    </row>
    <row r="180" spans="2:14" ht="17">
      <c r="B180" s="87"/>
      <c r="C180" s="52"/>
      <c r="D180" s="52"/>
      <c r="E180" s="53"/>
      <c r="F180" s="54"/>
      <c r="G180" s="53"/>
      <c r="H180" s="54"/>
      <c r="I180" s="53"/>
      <c r="J180" s="54"/>
      <c r="K180" s="73" t="str" cm="1">
        <f t="array" ref="K180">IFERROR(_xlfn.IFS(J180="Falsch",-1*N180,J180="Cashback",0,J180="Richtig",(I180-1)*N180),"")</f>
        <v/>
      </c>
      <c r="L180" s="73" t="str">
        <f t="shared" si="2"/>
        <v/>
      </c>
      <c r="M180" s="69"/>
      <c r="N180" s="66" t="str" cm="1">
        <f t="array" ref="N180">IFERROR(IF(M180="","",_xlfn.IFS(AND($K$3="",$J$3&lt;&gt;"",M180="Halb"),$J$3,AND($K$3="",$J$3&lt;&gt;"",M180="Ganz"),2*$J$3,AND($K$3&lt;&gt;"",$J$3="",M180="Halb"),$K$3*L180,AND($K$3&lt;&gt;"",$J$3="",M180="Ganz"),$K$3*L180*2)),"Einsatz konstant oder prozentual wählen")</f>
        <v/>
      </c>
    </row>
    <row r="181" spans="2:14" ht="17">
      <c r="B181" s="88"/>
      <c r="C181" s="55"/>
      <c r="D181" s="55"/>
      <c r="E181" s="56"/>
      <c r="F181" s="57"/>
      <c r="G181" s="56"/>
      <c r="H181" s="57"/>
      <c r="I181" s="56"/>
      <c r="J181" s="57"/>
      <c r="K181" s="75" t="str" cm="1">
        <f t="array" ref="K181">IFERROR(_xlfn.IFS(J181="Falsch",-1*N181,J181="Cashback",0,J181="Richtig",(I181-1)*N181),"")</f>
        <v/>
      </c>
      <c r="L181" s="75" t="str">
        <f t="shared" si="2"/>
        <v/>
      </c>
      <c r="M181" s="67"/>
      <c r="N181" s="68" t="str" cm="1">
        <f t="array" ref="N181">IFERROR(IF(M181="","",_xlfn.IFS(AND($K$3="",$J$3&lt;&gt;"",M181="Halb"),$J$3,AND($K$3="",$J$3&lt;&gt;"",M181="Ganz"),2*$J$3,AND($K$3&lt;&gt;"",$J$3="",M181="Halb"),$K$3*L181,AND($K$3&lt;&gt;"",$J$3="",M181="Ganz"),$K$3*L181*2)),"Einsatz konstant oder prozentual wählen")</f>
        <v/>
      </c>
    </row>
    <row r="182" spans="2:14" ht="17">
      <c r="B182" s="87"/>
      <c r="C182" s="52"/>
      <c r="D182" s="52"/>
      <c r="E182" s="53"/>
      <c r="F182" s="54"/>
      <c r="G182" s="53"/>
      <c r="H182" s="54"/>
      <c r="I182" s="53"/>
      <c r="J182" s="54"/>
      <c r="K182" s="73" t="str" cm="1">
        <f t="array" ref="K182">IFERROR(_xlfn.IFS(J182="Falsch",-1*N182,J182="Cashback",0,J182="Richtig",(I182-1)*N182),"")</f>
        <v/>
      </c>
      <c r="L182" s="73" t="str">
        <f t="shared" si="2"/>
        <v/>
      </c>
      <c r="M182" s="69"/>
      <c r="N182" s="66" t="str" cm="1">
        <f t="array" ref="N182">IFERROR(IF(M182="","",_xlfn.IFS(AND($K$3="",$J$3&lt;&gt;"",M182="Halb"),$J$3,AND($K$3="",$J$3&lt;&gt;"",M182="Ganz"),2*$J$3,AND($K$3&lt;&gt;"",$J$3="",M182="Halb"),$K$3*L182,AND($K$3&lt;&gt;"",$J$3="",M182="Ganz"),$K$3*L182*2)),"Einsatz konstant oder prozentual wählen")</f>
        <v/>
      </c>
    </row>
    <row r="183" spans="2:14" ht="17">
      <c r="B183" s="88"/>
      <c r="C183" s="55"/>
      <c r="D183" s="55"/>
      <c r="E183" s="56"/>
      <c r="F183" s="57"/>
      <c r="G183" s="56"/>
      <c r="H183" s="57"/>
      <c r="I183" s="56"/>
      <c r="J183" s="57"/>
      <c r="K183" s="75" t="str" cm="1">
        <f t="array" ref="K183">IFERROR(_xlfn.IFS(J183="Falsch",-1*N183,J183="Cashback",0,J183="Richtig",(I183-1)*N183),"")</f>
        <v/>
      </c>
      <c r="L183" s="75" t="str">
        <f t="shared" si="2"/>
        <v/>
      </c>
      <c r="M183" s="67"/>
      <c r="N183" s="68" t="str" cm="1">
        <f t="array" ref="N183">IFERROR(IF(M183="","",_xlfn.IFS(AND($K$3="",$J$3&lt;&gt;"",M183="Halb"),$J$3,AND($K$3="",$J$3&lt;&gt;"",M183="Ganz"),2*$J$3,AND($K$3&lt;&gt;"",$J$3="",M183="Halb"),$K$3*L183,AND($K$3&lt;&gt;"",$J$3="",M183="Ganz"),$K$3*L183*2)),"Einsatz konstant oder prozentual wählen")</f>
        <v/>
      </c>
    </row>
    <row r="184" spans="2:14" ht="17">
      <c r="B184" s="87"/>
      <c r="C184" s="52"/>
      <c r="D184" s="52"/>
      <c r="E184" s="53"/>
      <c r="F184" s="54"/>
      <c r="G184" s="53"/>
      <c r="H184" s="54"/>
      <c r="I184" s="53"/>
      <c r="J184" s="54"/>
      <c r="K184" s="73" t="str" cm="1">
        <f t="array" ref="K184">IFERROR(_xlfn.IFS(J184="Falsch",-1*N184,J184="Cashback",0,J184="Richtig",(I184-1)*N184),"")</f>
        <v/>
      </c>
      <c r="L184" s="73" t="str">
        <f t="shared" si="2"/>
        <v/>
      </c>
      <c r="M184" s="69"/>
      <c r="N184" s="66" t="str" cm="1">
        <f t="array" ref="N184">IFERROR(IF(M184="","",_xlfn.IFS(AND($K$3="",$J$3&lt;&gt;"",M184="Halb"),$J$3,AND($K$3="",$J$3&lt;&gt;"",M184="Ganz"),2*$J$3,AND($K$3&lt;&gt;"",$J$3="",M184="Halb"),$K$3*L184,AND($K$3&lt;&gt;"",$J$3="",M184="Ganz"),$K$3*L184*2)),"Einsatz konstant oder prozentual wählen")</f>
        <v/>
      </c>
    </row>
    <row r="185" spans="2:14" ht="17">
      <c r="B185" s="88"/>
      <c r="C185" s="55"/>
      <c r="D185" s="55"/>
      <c r="E185" s="56"/>
      <c r="F185" s="57"/>
      <c r="G185" s="56"/>
      <c r="H185" s="57"/>
      <c r="I185" s="56"/>
      <c r="J185" s="57"/>
      <c r="K185" s="75" t="str" cm="1">
        <f t="array" ref="K185">IFERROR(_xlfn.IFS(J185="Falsch",-1*N185,J185="Cashback",0,J185="Richtig",(I185-1)*N185),"")</f>
        <v/>
      </c>
      <c r="L185" s="75" t="str">
        <f t="shared" si="2"/>
        <v/>
      </c>
      <c r="M185" s="67"/>
      <c r="N185" s="68" t="str" cm="1">
        <f t="array" ref="N185">IFERROR(IF(M185="","",_xlfn.IFS(AND($K$3="",$J$3&lt;&gt;"",M185="Halb"),$J$3,AND($K$3="",$J$3&lt;&gt;"",M185="Ganz"),2*$J$3,AND($K$3&lt;&gt;"",$J$3="",M185="Halb"),$K$3*L185,AND($K$3&lt;&gt;"",$J$3="",M185="Ganz"),$K$3*L185*2)),"Einsatz konstant oder prozentual wählen")</f>
        <v/>
      </c>
    </row>
    <row r="186" spans="2:14" ht="17">
      <c r="B186" s="87"/>
      <c r="C186" s="52"/>
      <c r="D186" s="52"/>
      <c r="E186" s="53"/>
      <c r="F186" s="54"/>
      <c r="G186" s="53"/>
      <c r="H186" s="54"/>
      <c r="I186" s="53"/>
      <c r="J186" s="54"/>
      <c r="K186" s="73" t="str" cm="1">
        <f t="array" ref="K186">IFERROR(_xlfn.IFS(J186="Falsch",-1*N186,J186="Cashback",0,J186="Richtig",(I186-1)*N186),"")</f>
        <v/>
      </c>
      <c r="L186" s="73" t="str">
        <f t="shared" si="2"/>
        <v/>
      </c>
      <c r="M186" s="69"/>
      <c r="N186" s="66" t="str" cm="1">
        <f t="array" ref="N186">IFERROR(IF(M186="","",_xlfn.IFS(AND($K$3="",$J$3&lt;&gt;"",M186="Halb"),$J$3,AND($K$3="",$J$3&lt;&gt;"",M186="Ganz"),2*$J$3,AND($K$3&lt;&gt;"",$J$3="",M186="Halb"),$K$3*L186,AND($K$3&lt;&gt;"",$J$3="",M186="Ganz"),$K$3*L186*2)),"Einsatz konstant oder prozentual wählen")</f>
        <v/>
      </c>
    </row>
    <row r="187" spans="2:14" ht="17">
      <c r="B187" s="88"/>
      <c r="C187" s="55"/>
      <c r="D187" s="55"/>
      <c r="E187" s="56"/>
      <c r="F187" s="57"/>
      <c r="G187" s="56"/>
      <c r="H187" s="57"/>
      <c r="I187" s="56"/>
      <c r="J187" s="57"/>
      <c r="K187" s="75" t="str" cm="1">
        <f t="array" ref="K187">IFERROR(_xlfn.IFS(J187="Falsch",-1*N187,J187="Cashback",0,J187="Richtig",(I187-1)*N187),"")</f>
        <v/>
      </c>
      <c r="L187" s="75" t="str">
        <f t="shared" si="2"/>
        <v/>
      </c>
      <c r="M187" s="67"/>
      <c r="N187" s="68" t="str" cm="1">
        <f t="array" ref="N187">IFERROR(IF(M187="","",_xlfn.IFS(AND($K$3="",$J$3&lt;&gt;"",M187="Halb"),$J$3,AND($K$3="",$J$3&lt;&gt;"",M187="Ganz"),2*$J$3,AND($K$3&lt;&gt;"",$J$3="",M187="Halb"),$K$3*L187,AND($K$3&lt;&gt;"",$J$3="",M187="Ganz"),$K$3*L187*2)),"Einsatz konstant oder prozentual wählen")</f>
        <v/>
      </c>
    </row>
    <row r="188" spans="2:14" ht="17">
      <c r="B188" s="87"/>
      <c r="C188" s="52"/>
      <c r="D188" s="52"/>
      <c r="E188" s="53"/>
      <c r="F188" s="54"/>
      <c r="G188" s="53"/>
      <c r="H188" s="54"/>
      <c r="I188" s="53"/>
      <c r="J188" s="54"/>
      <c r="K188" s="73" t="str" cm="1">
        <f t="array" ref="K188">IFERROR(_xlfn.IFS(J188="Falsch",-1*N188,J188="Cashback",0,J188="Richtig",(I188-1)*N188),"")</f>
        <v/>
      </c>
      <c r="L188" s="73" t="str">
        <f t="shared" si="2"/>
        <v/>
      </c>
      <c r="M188" s="69"/>
      <c r="N188" s="66" t="str" cm="1">
        <f t="array" ref="N188">IFERROR(IF(M188="","",_xlfn.IFS(AND($K$3="",$J$3&lt;&gt;"",M188="Halb"),$J$3,AND($K$3="",$J$3&lt;&gt;"",M188="Ganz"),2*$J$3,AND($K$3&lt;&gt;"",$J$3="",M188="Halb"),$K$3*L188,AND($K$3&lt;&gt;"",$J$3="",M188="Ganz"),$K$3*L188*2)),"Einsatz konstant oder prozentual wählen")</f>
        <v/>
      </c>
    </row>
    <row r="189" spans="2:14" ht="17">
      <c r="B189" s="88"/>
      <c r="C189" s="55"/>
      <c r="D189" s="55"/>
      <c r="E189" s="56"/>
      <c r="F189" s="57"/>
      <c r="G189" s="56"/>
      <c r="H189" s="57"/>
      <c r="I189" s="56"/>
      <c r="J189" s="57"/>
      <c r="K189" s="75" t="str" cm="1">
        <f t="array" ref="K189">IFERROR(_xlfn.IFS(J189="Falsch",-1*N189,J189="Cashback",0,J189="Richtig",(I189-1)*N189),"")</f>
        <v/>
      </c>
      <c r="L189" s="75" t="str">
        <f t="shared" si="2"/>
        <v/>
      </c>
      <c r="M189" s="67"/>
      <c r="N189" s="68" t="str" cm="1">
        <f t="array" ref="N189">IFERROR(IF(M189="","",_xlfn.IFS(AND($K$3="",$J$3&lt;&gt;"",M189="Halb"),$J$3,AND($K$3="",$J$3&lt;&gt;"",M189="Ganz"),2*$J$3,AND($K$3&lt;&gt;"",$J$3="",M189="Halb"),$K$3*L189,AND($K$3&lt;&gt;"",$J$3="",M189="Ganz"),$K$3*L189*2)),"Einsatz konstant oder prozentual wählen")</f>
        <v/>
      </c>
    </row>
    <row r="190" spans="2:14" ht="17">
      <c r="B190" s="87"/>
      <c r="C190" s="52"/>
      <c r="D190" s="52"/>
      <c r="E190" s="53"/>
      <c r="F190" s="54"/>
      <c r="G190" s="53"/>
      <c r="H190" s="54"/>
      <c r="I190" s="53"/>
      <c r="J190" s="54"/>
      <c r="K190" s="73" t="str" cm="1">
        <f t="array" ref="K190">IFERROR(_xlfn.IFS(J190="Falsch",-1*N190,J190="Cashback",0,J190="Richtig",(I190-1)*N190),"")</f>
        <v/>
      </c>
      <c r="L190" s="73" t="str">
        <f t="shared" si="2"/>
        <v/>
      </c>
      <c r="M190" s="69"/>
      <c r="N190" s="66" t="str" cm="1">
        <f t="array" ref="N190">IFERROR(IF(M190="","",_xlfn.IFS(AND($K$3="",$J$3&lt;&gt;"",M190="Halb"),$J$3,AND($K$3="",$J$3&lt;&gt;"",M190="Ganz"),2*$J$3,AND($K$3&lt;&gt;"",$J$3="",M190="Halb"),$K$3*L190,AND($K$3&lt;&gt;"",$J$3="",M190="Ganz"),$K$3*L190*2)),"Einsatz konstant oder prozentual wählen")</f>
        <v/>
      </c>
    </row>
    <row r="191" spans="2:14" ht="17">
      <c r="B191" s="88"/>
      <c r="C191" s="55"/>
      <c r="D191" s="55"/>
      <c r="E191" s="56"/>
      <c r="F191" s="57"/>
      <c r="G191" s="56"/>
      <c r="H191" s="57"/>
      <c r="I191" s="56"/>
      <c r="J191" s="57"/>
      <c r="K191" s="75" t="str" cm="1">
        <f t="array" ref="K191">IFERROR(_xlfn.IFS(J191="Falsch",-1*N191,J191="Cashback",0,J191="Richtig",(I191-1)*N191),"")</f>
        <v/>
      </c>
      <c r="L191" s="75" t="str">
        <f t="shared" si="2"/>
        <v/>
      </c>
      <c r="M191" s="67"/>
      <c r="N191" s="68" t="str" cm="1">
        <f t="array" ref="N191">IFERROR(IF(M191="","",_xlfn.IFS(AND($K$3="",$J$3&lt;&gt;"",M191="Halb"),$J$3,AND($K$3="",$J$3&lt;&gt;"",M191="Ganz"),2*$J$3,AND($K$3&lt;&gt;"",$J$3="",M191="Halb"),$K$3*L191,AND($K$3&lt;&gt;"",$J$3="",M191="Ganz"),$K$3*L191*2)),"Einsatz konstant oder prozentual wählen")</f>
        <v/>
      </c>
    </row>
    <row r="192" spans="2:14" ht="17">
      <c r="B192" s="87"/>
      <c r="C192" s="52"/>
      <c r="D192" s="52"/>
      <c r="E192" s="53"/>
      <c r="F192" s="54"/>
      <c r="G192" s="53"/>
      <c r="H192" s="54"/>
      <c r="I192" s="53"/>
      <c r="J192" s="54"/>
      <c r="K192" s="73" t="str" cm="1">
        <f t="array" ref="K192">IFERROR(_xlfn.IFS(J192="Falsch",-1*N192,J192="Cashback",0,J192="Richtig",(I192-1)*N192),"")</f>
        <v/>
      </c>
      <c r="L192" s="73" t="str">
        <f t="shared" si="2"/>
        <v/>
      </c>
      <c r="M192" s="69"/>
      <c r="N192" s="66" t="str" cm="1">
        <f t="array" ref="N192">IFERROR(IF(M192="","",_xlfn.IFS(AND($K$3="",$J$3&lt;&gt;"",M192="Halb"),$J$3,AND($K$3="",$J$3&lt;&gt;"",M192="Ganz"),2*$J$3,AND($K$3&lt;&gt;"",$J$3="",M192="Halb"),$K$3*L192,AND($K$3&lt;&gt;"",$J$3="",M192="Ganz"),$K$3*L192*2)),"Einsatz konstant oder prozentual wählen")</f>
        <v/>
      </c>
    </row>
    <row r="193" spans="2:14" ht="17">
      <c r="B193" s="88"/>
      <c r="C193" s="55"/>
      <c r="D193" s="55"/>
      <c r="E193" s="56"/>
      <c r="F193" s="57"/>
      <c r="G193" s="56"/>
      <c r="H193" s="57"/>
      <c r="I193" s="56"/>
      <c r="J193" s="57"/>
      <c r="K193" s="75" t="str" cm="1">
        <f t="array" ref="K193">IFERROR(_xlfn.IFS(J193="Falsch",-1*N193,J193="Cashback",0,J193="Richtig",(I193-1)*N193),"")</f>
        <v/>
      </c>
      <c r="L193" s="75" t="str">
        <f t="shared" si="2"/>
        <v/>
      </c>
      <c r="M193" s="67"/>
      <c r="N193" s="68" t="str" cm="1">
        <f t="array" ref="N193">IFERROR(IF(M193="","",_xlfn.IFS(AND($K$3="",$J$3&lt;&gt;"",M193="Halb"),$J$3,AND($K$3="",$J$3&lt;&gt;"",M193="Ganz"),2*$J$3,AND($K$3&lt;&gt;"",$J$3="",M193="Halb"),$K$3*L193,AND($K$3&lt;&gt;"",$J$3="",M193="Ganz"),$K$3*L193*2)),"Einsatz konstant oder prozentual wählen")</f>
        <v/>
      </c>
    </row>
    <row r="194" spans="2:14" ht="17">
      <c r="B194" s="87"/>
      <c r="C194" s="52"/>
      <c r="D194" s="52"/>
      <c r="E194" s="53"/>
      <c r="F194" s="54"/>
      <c r="G194" s="53"/>
      <c r="H194" s="54"/>
      <c r="I194" s="53"/>
      <c r="J194" s="54"/>
      <c r="K194" s="73" t="str" cm="1">
        <f t="array" ref="K194">IFERROR(_xlfn.IFS(J194="Falsch",-1*N194,J194="Cashback",0,J194="Richtig",(I194-1)*N194),"")</f>
        <v/>
      </c>
      <c r="L194" s="73" t="str">
        <f t="shared" si="2"/>
        <v/>
      </c>
      <c r="M194" s="69"/>
      <c r="N194" s="66" t="str" cm="1">
        <f t="array" ref="N194">IFERROR(IF(M194="","",_xlfn.IFS(AND($K$3="",$J$3&lt;&gt;"",M194="Halb"),$J$3,AND($K$3="",$J$3&lt;&gt;"",M194="Ganz"),2*$J$3,AND($K$3&lt;&gt;"",$J$3="",M194="Halb"),$K$3*L194,AND($K$3&lt;&gt;"",$J$3="",M194="Ganz"),$K$3*L194*2)),"Einsatz konstant oder prozentual wählen")</f>
        <v/>
      </c>
    </row>
    <row r="195" spans="2:14" ht="17">
      <c r="B195" s="88"/>
      <c r="C195" s="55"/>
      <c r="D195" s="55"/>
      <c r="E195" s="56"/>
      <c r="F195" s="57"/>
      <c r="G195" s="56"/>
      <c r="H195" s="57"/>
      <c r="I195" s="56"/>
      <c r="J195" s="57"/>
      <c r="K195" s="75" t="str" cm="1">
        <f t="array" ref="K195">IFERROR(_xlfn.IFS(J195="Falsch",-1*N195,J195="Cashback",0,J195="Richtig",(I195-1)*N195),"")</f>
        <v/>
      </c>
      <c r="L195" s="75" t="str">
        <f t="shared" si="2"/>
        <v/>
      </c>
      <c r="M195" s="67"/>
      <c r="N195" s="68" t="str" cm="1">
        <f t="array" ref="N195">IFERROR(IF(M195="","",_xlfn.IFS(AND($K$3="",$J$3&lt;&gt;"",M195="Halb"),$J$3,AND($K$3="",$J$3&lt;&gt;"",M195="Ganz"),2*$J$3,AND($K$3&lt;&gt;"",$J$3="",M195="Halb"),$K$3*L195,AND($K$3&lt;&gt;"",$J$3="",M195="Ganz"),$K$3*L195*2)),"Einsatz konstant oder prozentual wählen")</f>
        <v/>
      </c>
    </row>
    <row r="196" spans="2:14" ht="17">
      <c r="B196" s="87"/>
      <c r="C196" s="52"/>
      <c r="D196" s="52"/>
      <c r="E196" s="53"/>
      <c r="F196" s="54"/>
      <c r="G196" s="53"/>
      <c r="H196" s="54"/>
      <c r="I196" s="53"/>
      <c r="J196" s="54"/>
      <c r="K196" s="73" t="str" cm="1">
        <f t="array" ref="K196">IFERROR(_xlfn.IFS(J196="Falsch",-1*N196,J196="Cashback",0,J196="Richtig",(I196-1)*N196),"")</f>
        <v/>
      </c>
      <c r="L196" s="73" t="str">
        <f t="shared" si="2"/>
        <v/>
      </c>
      <c r="M196" s="69"/>
      <c r="N196" s="66" t="str" cm="1">
        <f t="array" ref="N196">IFERROR(IF(M196="","",_xlfn.IFS(AND($K$3="",$J$3&lt;&gt;"",M196="Halb"),$J$3,AND($K$3="",$J$3&lt;&gt;"",M196="Ganz"),2*$J$3,AND($K$3&lt;&gt;"",$J$3="",M196="Halb"),$K$3*L196,AND($K$3&lt;&gt;"",$J$3="",M196="Ganz"),$K$3*L196*2)),"Einsatz konstant oder prozentual wählen")</f>
        <v/>
      </c>
    </row>
    <row r="197" spans="2:14" ht="17">
      <c r="B197" s="88"/>
      <c r="C197" s="55"/>
      <c r="D197" s="55"/>
      <c r="E197" s="56"/>
      <c r="F197" s="57"/>
      <c r="G197" s="56"/>
      <c r="H197" s="57"/>
      <c r="I197" s="56"/>
      <c r="J197" s="57"/>
      <c r="K197" s="75" t="str" cm="1">
        <f t="array" ref="K197">IFERROR(_xlfn.IFS(J197="Falsch",-1*N197,J197="Cashback",0,J197="Richtig",(I197-1)*N197),"")</f>
        <v/>
      </c>
      <c r="L197" s="75" t="str">
        <f t="shared" si="2"/>
        <v/>
      </c>
      <c r="M197" s="67"/>
      <c r="N197" s="68" t="str" cm="1">
        <f t="array" ref="N197">IFERROR(IF(M197="","",_xlfn.IFS(AND($K$3="",$J$3&lt;&gt;"",M197="Halb"),$J$3,AND($K$3="",$J$3&lt;&gt;"",M197="Ganz"),2*$J$3,AND($K$3&lt;&gt;"",$J$3="",M197="Halb"),$K$3*L197,AND($K$3&lt;&gt;"",$J$3="",M197="Ganz"),$K$3*L197*2)),"Einsatz konstant oder prozentual wählen")</f>
        <v/>
      </c>
    </row>
    <row r="198" spans="2:14" ht="17">
      <c r="B198" s="87"/>
      <c r="C198" s="52"/>
      <c r="D198" s="52"/>
      <c r="E198" s="53"/>
      <c r="F198" s="54"/>
      <c r="G198" s="53"/>
      <c r="H198" s="54"/>
      <c r="I198" s="53"/>
      <c r="J198" s="54"/>
      <c r="K198" s="73" t="str" cm="1">
        <f t="array" ref="K198">IFERROR(_xlfn.IFS(J198="Falsch",-1*N198,J198="Cashback",0,J198="Richtig",(I198-1)*N198),"")</f>
        <v/>
      </c>
      <c r="L198" s="73" t="str">
        <f t="shared" si="2"/>
        <v/>
      </c>
      <c r="M198" s="69"/>
      <c r="N198" s="66" t="str" cm="1">
        <f t="array" ref="N198">IFERROR(IF(M198="","",_xlfn.IFS(AND($K$3="",$J$3&lt;&gt;"",M198="Halb"),$J$3,AND($K$3="",$J$3&lt;&gt;"",M198="Ganz"),2*$J$3,AND($K$3&lt;&gt;"",$J$3="",M198="Halb"),$K$3*L198,AND($K$3&lt;&gt;"",$J$3="",M198="Ganz"),$K$3*L198*2)),"Einsatz konstant oder prozentual wählen")</f>
        <v/>
      </c>
    </row>
    <row r="199" spans="2:14" ht="17">
      <c r="B199" s="88"/>
      <c r="C199" s="55"/>
      <c r="D199" s="55"/>
      <c r="E199" s="56"/>
      <c r="F199" s="57"/>
      <c r="G199" s="56"/>
      <c r="H199" s="57"/>
      <c r="I199" s="56"/>
      <c r="J199" s="57"/>
      <c r="K199" s="75" t="str" cm="1">
        <f t="array" ref="K199">IFERROR(_xlfn.IFS(J199="Falsch",-1*N199,J199="Cashback",0,J199="Richtig",(I199-1)*N199),"")</f>
        <v/>
      </c>
      <c r="L199" s="75" t="str">
        <f t="shared" si="2"/>
        <v/>
      </c>
      <c r="M199" s="67"/>
      <c r="N199" s="68" t="str" cm="1">
        <f t="array" ref="N199">IFERROR(IF(M199="","",_xlfn.IFS(AND($K$3="",$J$3&lt;&gt;"",M199="Halb"),$J$3,AND($K$3="",$J$3&lt;&gt;"",M199="Ganz"),2*$J$3,AND($K$3&lt;&gt;"",$J$3="",M199="Halb"),$K$3*L199,AND($K$3&lt;&gt;"",$J$3="",M199="Ganz"),$K$3*L199*2)),"Einsatz konstant oder prozentual wählen")</f>
        <v/>
      </c>
    </row>
    <row r="200" spans="2:14" ht="17">
      <c r="B200" s="87"/>
      <c r="C200" s="52"/>
      <c r="D200" s="52"/>
      <c r="E200" s="53"/>
      <c r="F200" s="54"/>
      <c r="G200" s="53"/>
      <c r="H200" s="54"/>
      <c r="I200" s="53"/>
      <c r="J200" s="54"/>
      <c r="K200" s="73" t="str" cm="1">
        <f t="array" ref="K200">IFERROR(_xlfn.IFS(J200="Falsch",-1*N200,J200="Cashback",0,J200="Richtig",(I200-1)*N200),"")</f>
        <v/>
      </c>
      <c r="L200" s="73" t="str">
        <f t="shared" si="2"/>
        <v/>
      </c>
      <c r="M200" s="69"/>
      <c r="N200" s="66" t="str" cm="1">
        <f t="array" ref="N200">IFERROR(IF(M200="","",_xlfn.IFS(AND($K$3="",$J$3&lt;&gt;"",M200="Halb"),$J$3,AND($K$3="",$J$3&lt;&gt;"",M200="Ganz"),2*$J$3,AND($K$3&lt;&gt;"",$J$3="",M200="Halb"),$K$3*L200,AND($K$3&lt;&gt;"",$J$3="",M200="Ganz"),$K$3*L200*2)),"Einsatz konstant oder prozentual wählen")</f>
        <v/>
      </c>
    </row>
    <row r="201" spans="2:14" ht="17">
      <c r="B201" s="88"/>
      <c r="C201" s="55"/>
      <c r="D201" s="55"/>
      <c r="E201" s="56"/>
      <c r="F201" s="57"/>
      <c r="G201" s="56"/>
      <c r="H201" s="57"/>
      <c r="I201" s="56"/>
      <c r="J201" s="57"/>
      <c r="K201" s="75" t="str" cm="1">
        <f t="array" ref="K201">IFERROR(_xlfn.IFS(J201="Falsch",-1*N201,J201="Cashback",0,J201="Richtig",(I201-1)*N201),"")</f>
        <v/>
      </c>
      <c r="L201" s="75" t="str">
        <f t="shared" si="2"/>
        <v/>
      </c>
      <c r="M201" s="67"/>
      <c r="N201" s="68" t="str" cm="1">
        <f t="array" ref="N201">IFERROR(IF(M201="","",_xlfn.IFS(AND($K$3="",$J$3&lt;&gt;"",M201="Halb"),$J$3,AND($K$3="",$J$3&lt;&gt;"",M201="Ganz"),2*$J$3,AND($K$3&lt;&gt;"",$J$3="",M201="Halb"),$K$3*L201,AND($K$3&lt;&gt;"",$J$3="",M201="Ganz"),$K$3*L201*2)),"Einsatz konstant oder prozentual wählen")</f>
        <v/>
      </c>
    </row>
    <row r="202" spans="2:14" ht="17">
      <c r="B202" s="87"/>
      <c r="C202" s="52"/>
      <c r="D202" s="52"/>
      <c r="E202" s="53"/>
      <c r="F202" s="54"/>
      <c r="G202" s="53"/>
      <c r="H202" s="54"/>
      <c r="I202" s="53"/>
      <c r="J202" s="54"/>
      <c r="K202" s="73" t="str" cm="1">
        <f t="array" ref="K202">IFERROR(_xlfn.IFS(J202="Falsch",-1*N202,J202="Cashback",0,J202="Richtig",(I202-1)*N202),"")</f>
        <v/>
      </c>
      <c r="L202" s="73" t="str">
        <f t="shared" si="2"/>
        <v/>
      </c>
      <c r="M202" s="69"/>
      <c r="N202" s="66" t="str" cm="1">
        <f t="array" ref="N202">IFERROR(IF(M202="","",_xlfn.IFS(AND($K$3="",$J$3&lt;&gt;"",M202="Halb"),$J$3,AND($K$3="",$J$3&lt;&gt;"",M202="Ganz"),2*$J$3,AND($K$3&lt;&gt;"",$J$3="",M202="Halb"),$K$3*L202,AND($K$3&lt;&gt;"",$J$3="",M202="Ganz"),$K$3*L202*2)),"Einsatz konstant oder prozentual wählen")</f>
        <v/>
      </c>
    </row>
    <row r="203" spans="2:14" ht="17">
      <c r="B203" s="88"/>
      <c r="C203" s="55"/>
      <c r="D203" s="55"/>
      <c r="E203" s="56"/>
      <c r="F203" s="57"/>
      <c r="G203" s="56"/>
      <c r="H203" s="57"/>
      <c r="I203" s="56"/>
      <c r="J203" s="57"/>
      <c r="K203" s="75" t="str" cm="1">
        <f t="array" ref="K203">IFERROR(_xlfn.IFS(J203="Falsch",-1*N203,J203="Cashback",0,J203="Richtig",(I203-1)*N203),"")</f>
        <v/>
      </c>
      <c r="L203" s="75" t="str">
        <f t="shared" si="2"/>
        <v/>
      </c>
      <c r="M203" s="67"/>
      <c r="N203" s="68" t="str" cm="1">
        <f t="array" ref="N203">IFERROR(IF(M203="","",_xlfn.IFS(AND($K$3="",$J$3&lt;&gt;"",M203="Halb"),$J$3,AND($K$3="",$J$3&lt;&gt;"",M203="Ganz"),2*$J$3,AND($K$3&lt;&gt;"",$J$3="",M203="Halb"),$K$3*L203,AND($K$3&lt;&gt;"",$J$3="",M203="Ganz"),$K$3*L203*2)),"Einsatz konstant oder prozentual wählen")</f>
        <v/>
      </c>
    </row>
    <row r="204" spans="2:14" ht="17">
      <c r="B204" s="87"/>
      <c r="C204" s="52"/>
      <c r="D204" s="52"/>
      <c r="E204" s="53"/>
      <c r="F204" s="54"/>
      <c r="G204" s="53"/>
      <c r="H204" s="54"/>
      <c r="I204" s="53"/>
      <c r="J204" s="54"/>
      <c r="K204" s="73" t="str" cm="1">
        <f t="array" ref="K204">IFERROR(_xlfn.IFS(J204="Falsch",-1*N204,J204="Cashback",0,J204="Richtig",(I204-1)*N204),"")</f>
        <v/>
      </c>
      <c r="L204" s="73" t="str">
        <f t="shared" si="2"/>
        <v/>
      </c>
      <c r="M204" s="69"/>
      <c r="N204" s="66" t="str" cm="1">
        <f t="array" ref="N204">IFERROR(IF(M204="","",_xlfn.IFS(AND($K$3="",$J$3&lt;&gt;"",M204="Halb"),$J$3,AND($K$3="",$J$3&lt;&gt;"",M204="Ganz"),2*$J$3,AND($K$3&lt;&gt;"",$J$3="",M204="Halb"),$K$3*L204,AND($K$3&lt;&gt;"",$J$3="",M204="Ganz"),$K$3*L204*2)),"Einsatz konstant oder prozentual wählen")</f>
        <v/>
      </c>
    </row>
    <row r="205" spans="2:14" ht="17">
      <c r="B205" s="88"/>
      <c r="C205" s="55"/>
      <c r="D205" s="55"/>
      <c r="E205" s="56"/>
      <c r="F205" s="57"/>
      <c r="G205" s="56"/>
      <c r="H205" s="57"/>
      <c r="I205" s="56"/>
      <c r="J205" s="57"/>
      <c r="K205" s="75" t="str" cm="1">
        <f t="array" ref="K205">IFERROR(_xlfn.IFS(J205="Falsch",-1*N205,J205="Cashback",0,J205="Richtig",(I205-1)*N205),"")</f>
        <v/>
      </c>
      <c r="L205" s="75" t="str">
        <f t="shared" si="2"/>
        <v/>
      </c>
      <c r="M205" s="67"/>
      <c r="N205" s="68" t="str" cm="1">
        <f t="array" ref="N205">IFERROR(IF(M205="","",_xlfn.IFS(AND($K$3="",$J$3&lt;&gt;"",M205="Halb"),$J$3,AND($K$3="",$J$3&lt;&gt;"",M205="Ganz"),2*$J$3,AND($K$3&lt;&gt;"",$J$3="",M205="Halb"),$K$3*L205,AND($K$3&lt;&gt;"",$J$3="",M205="Ganz"),$K$3*L205*2)),"Einsatz konstant oder prozentual wählen")</f>
        <v/>
      </c>
    </row>
    <row r="206" spans="2:14" ht="17">
      <c r="B206" s="87"/>
      <c r="C206" s="52"/>
      <c r="D206" s="52"/>
      <c r="E206" s="53"/>
      <c r="F206" s="54"/>
      <c r="G206" s="53"/>
      <c r="H206" s="54"/>
      <c r="I206" s="53"/>
      <c r="J206" s="54"/>
      <c r="K206" s="73" t="str" cm="1">
        <f t="array" ref="K206">IFERROR(_xlfn.IFS(J206="Falsch",-1*N206,J206="Cashback",0,J206="Richtig",(I206-1)*N206),"")</f>
        <v/>
      </c>
      <c r="L206" s="73" t="str">
        <f t="shared" ref="L206:L269" si="3">IFERROR(L205+K205,"")</f>
        <v/>
      </c>
      <c r="M206" s="69"/>
      <c r="N206" s="66" t="str" cm="1">
        <f t="array" ref="N206">IFERROR(IF(M206="","",_xlfn.IFS(AND($K$3="",$J$3&lt;&gt;"",M206="Halb"),$J$3,AND($K$3="",$J$3&lt;&gt;"",M206="Ganz"),2*$J$3,AND($K$3&lt;&gt;"",$J$3="",M206="Halb"),$K$3*L206,AND($K$3&lt;&gt;"",$J$3="",M206="Ganz"),$K$3*L206*2)),"Einsatz konstant oder prozentual wählen")</f>
        <v/>
      </c>
    </row>
    <row r="207" spans="2:14" ht="17">
      <c r="B207" s="88"/>
      <c r="C207" s="55"/>
      <c r="D207" s="55"/>
      <c r="E207" s="56"/>
      <c r="F207" s="57"/>
      <c r="G207" s="56"/>
      <c r="H207" s="57"/>
      <c r="I207" s="56"/>
      <c r="J207" s="57"/>
      <c r="K207" s="75" t="str" cm="1">
        <f t="array" ref="K207">IFERROR(_xlfn.IFS(J207="Falsch",-1*N207,J207="Cashback",0,J207="Richtig",(I207-1)*N207),"")</f>
        <v/>
      </c>
      <c r="L207" s="75" t="str">
        <f t="shared" si="3"/>
        <v/>
      </c>
      <c r="M207" s="67"/>
      <c r="N207" s="68" t="str" cm="1">
        <f t="array" ref="N207">IFERROR(IF(M207="","",_xlfn.IFS(AND($K$3="",$J$3&lt;&gt;"",M207="Halb"),$J$3,AND($K$3="",$J$3&lt;&gt;"",M207="Ganz"),2*$J$3,AND($K$3&lt;&gt;"",$J$3="",M207="Halb"),$K$3*L207,AND($K$3&lt;&gt;"",$J$3="",M207="Ganz"),$K$3*L207*2)),"Einsatz konstant oder prozentual wählen")</f>
        <v/>
      </c>
    </row>
    <row r="208" spans="2:14" ht="17">
      <c r="B208" s="87"/>
      <c r="C208" s="52"/>
      <c r="D208" s="52"/>
      <c r="E208" s="53"/>
      <c r="F208" s="54"/>
      <c r="G208" s="53"/>
      <c r="H208" s="54"/>
      <c r="I208" s="53"/>
      <c r="J208" s="54"/>
      <c r="K208" s="73" t="str" cm="1">
        <f t="array" ref="K208">IFERROR(_xlfn.IFS(J208="Falsch",-1*N208,J208="Cashback",0,J208="Richtig",(I208-1)*N208),"")</f>
        <v/>
      </c>
      <c r="L208" s="73" t="str">
        <f t="shared" si="3"/>
        <v/>
      </c>
      <c r="M208" s="69"/>
      <c r="N208" s="66" t="str" cm="1">
        <f t="array" ref="N208">IFERROR(IF(M208="","",_xlfn.IFS(AND($K$3="",$J$3&lt;&gt;"",M208="Halb"),$J$3,AND($K$3="",$J$3&lt;&gt;"",M208="Ganz"),2*$J$3,AND($K$3&lt;&gt;"",$J$3="",M208="Halb"),$K$3*L208,AND($K$3&lt;&gt;"",$J$3="",M208="Ganz"),$K$3*L208*2)),"Einsatz konstant oder prozentual wählen")</f>
        <v/>
      </c>
    </row>
    <row r="209" spans="2:14" ht="17">
      <c r="B209" s="88"/>
      <c r="C209" s="55"/>
      <c r="D209" s="55"/>
      <c r="E209" s="56"/>
      <c r="F209" s="57"/>
      <c r="G209" s="56"/>
      <c r="H209" s="57"/>
      <c r="I209" s="56"/>
      <c r="J209" s="57"/>
      <c r="K209" s="75" t="str" cm="1">
        <f t="array" ref="K209">IFERROR(_xlfn.IFS(J209="Falsch",-1*N209,J209="Cashback",0,J209="Richtig",(I209-1)*N209),"")</f>
        <v/>
      </c>
      <c r="L209" s="75" t="str">
        <f t="shared" si="3"/>
        <v/>
      </c>
      <c r="M209" s="67"/>
      <c r="N209" s="68" t="str" cm="1">
        <f t="array" ref="N209">IFERROR(IF(M209="","",_xlfn.IFS(AND($K$3="",$J$3&lt;&gt;"",M209="Halb"),$J$3,AND($K$3="",$J$3&lt;&gt;"",M209="Ganz"),2*$J$3,AND($K$3&lt;&gt;"",$J$3="",M209="Halb"),$K$3*L209,AND($K$3&lt;&gt;"",$J$3="",M209="Ganz"),$K$3*L209*2)),"Einsatz konstant oder prozentual wählen")</f>
        <v/>
      </c>
    </row>
    <row r="210" spans="2:14" ht="17">
      <c r="B210" s="87"/>
      <c r="C210" s="52"/>
      <c r="D210" s="52"/>
      <c r="E210" s="53"/>
      <c r="F210" s="54"/>
      <c r="G210" s="53"/>
      <c r="H210" s="54"/>
      <c r="I210" s="53"/>
      <c r="J210" s="54"/>
      <c r="K210" s="73" t="str" cm="1">
        <f t="array" ref="K210">IFERROR(_xlfn.IFS(J210="Falsch",-1*N210,J210="Cashback",0,J210="Richtig",(I210-1)*N210),"")</f>
        <v/>
      </c>
      <c r="L210" s="73" t="str">
        <f t="shared" si="3"/>
        <v/>
      </c>
      <c r="M210" s="69"/>
      <c r="N210" s="66" t="str" cm="1">
        <f t="array" ref="N210">IFERROR(IF(M210="","",_xlfn.IFS(AND($K$3="",$J$3&lt;&gt;"",M210="Halb"),$J$3,AND($K$3="",$J$3&lt;&gt;"",M210="Ganz"),2*$J$3,AND($K$3&lt;&gt;"",$J$3="",M210="Halb"),$K$3*L210,AND($K$3&lt;&gt;"",$J$3="",M210="Ganz"),$K$3*L210*2)),"Einsatz konstant oder prozentual wählen")</f>
        <v/>
      </c>
    </row>
    <row r="211" spans="2:14" ht="17">
      <c r="B211" s="88"/>
      <c r="C211" s="55"/>
      <c r="D211" s="55"/>
      <c r="E211" s="56"/>
      <c r="F211" s="57"/>
      <c r="G211" s="56"/>
      <c r="H211" s="57"/>
      <c r="I211" s="56"/>
      <c r="J211" s="57"/>
      <c r="K211" s="75" t="str" cm="1">
        <f t="array" ref="K211">IFERROR(_xlfn.IFS(J211="Falsch",-1*N211,J211="Cashback",0,J211="Richtig",(I211-1)*N211),"")</f>
        <v/>
      </c>
      <c r="L211" s="75" t="str">
        <f t="shared" si="3"/>
        <v/>
      </c>
      <c r="M211" s="67"/>
      <c r="N211" s="68" t="str" cm="1">
        <f t="array" ref="N211">IFERROR(IF(M211="","",_xlfn.IFS(AND($K$3="",$J$3&lt;&gt;"",M211="Halb"),$J$3,AND($K$3="",$J$3&lt;&gt;"",M211="Ganz"),2*$J$3,AND($K$3&lt;&gt;"",$J$3="",M211="Halb"),$K$3*L211,AND($K$3&lt;&gt;"",$J$3="",M211="Ganz"),$K$3*L211*2)),"Einsatz konstant oder prozentual wählen")</f>
        <v/>
      </c>
    </row>
    <row r="212" spans="2:14" ht="17">
      <c r="B212" s="87"/>
      <c r="C212" s="52"/>
      <c r="D212" s="52"/>
      <c r="E212" s="53"/>
      <c r="F212" s="54"/>
      <c r="G212" s="53"/>
      <c r="H212" s="54"/>
      <c r="I212" s="53"/>
      <c r="J212" s="54"/>
      <c r="K212" s="73" t="str" cm="1">
        <f t="array" ref="K212">IFERROR(_xlfn.IFS(J212="Falsch",-1*N212,J212="Cashback",0,J212="Richtig",(I212-1)*N212),"")</f>
        <v/>
      </c>
      <c r="L212" s="73" t="str">
        <f t="shared" si="3"/>
        <v/>
      </c>
      <c r="M212" s="69"/>
      <c r="N212" s="66" t="str" cm="1">
        <f t="array" ref="N212">IFERROR(IF(M212="","",_xlfn.IFS(AND($K$3="",$J$3&lt;&gt;"",M212="Halb"),$J$3,AND($K$3="",$J$3&lt;&gt;"",M212="Ganz"),2*$J$3,AND($K$3&lt;&gt;"",$J$3="",M212="Halb"),$K$3*L212,AND($K$3&lt;&gt;"",$J$3="",M212="Ganz"),$K$3*L212*2)),"Einsatz konstant oder prozentual wählen")</f>
        <v/>
      </c>
    </row>
    <row r="213" spans="2:14" ht="17">
      <c r="B213" s="88"/>
      <c r="C213" s="55"/>
      <c r="D213" s="55"/>
      <c r="E213" s="56"/>
      <c r="F213" s="57"/>
      <c r="G213" s="56"/>
      <c r="H213" s="57"/>
      <c r="I213" s="56"/>
      <c r="J213" s="57"/>
      <c r="K213" s="75" t="str" cm="1">
        <f t="array" ref="K213">IFERROR(_xlfn.IFS(J213="Falsch",-1*N213,J213="Cashback",0,J213="Richtig",(I213-1)*N213),"")</f>
        <v/>
      </c>
      <c r="L213" s="75" t="str">
        <f t="shared" si="3"/>
        <v/>
      </c>
      <c r="M213" s="67"/>
      <c r="N213" s="68" t="str" cm="1">
        <f t="array" ref="N213">IFERROR(IF(M213="","",_xlfn.IFS(AND($K$3="",$J$3&lt;&gt;"",M213="Halb"),$J$3,AND($K$3="",$J$3&lt;&gt;"",M213="Ganz"),2*$J$3,AND($K$3&lt;&gt;"",$J$3="",M213="Halb"),$K$3*L213,AND($K$3&lt;&gt;"",$J$3="",M213="Ganz"),$K$3*L213*2)),"Einsatz konstant oder prozentual wählen")</f>
        <v/>
      </c>
    </row>
    <row r="214" spans="2:14" ht="17">
      <c r="B214" s="87"/>
      <c r="C214" s="52"/>
      <c r="D214" s="52"/>
      <c r="E214" s="53"/>
      <c r="F214" s="54"/>
      <c r="G214" s="53"/>
      <c r="H214" s="54"/>
      <c r="I214" s="53"/>
      <c r="J214" s="54"/>
      <c r="K214" s="73" t="str" cm="1">
        <f t="array" ref="K214">IFERROR(_xlfn.IFS(J214="Falsch",-1*N214,J214="Cashback",0,J214="Richtig",(I214-1)*N214),"")</f>
        <v/>
      </c>
      <c r="L214" s="73" t="str">
        <f t="shared" si="3"/>
        <v/>
      </c>
      <c r="M214" s="69"/>
      <c r="N214" s="66" t="str" cm="1">
        <f t="array" ref="N214">IFERROR(IF(M214="","",_xlfn.IFS(AND($K$3="",$J$3&lt;&gt;"",M214="Halb"),$J$3,AND($K$3="",$J$3&lt;&gt;"",M214="Ganz"),2*$J$3,AND($K$3&lt;&gt;"",$J$3="",M214="Halb"),$K$3*L214,AND($K$3&lt;&gt;"",$J$3="",M214="Ganz"),$K$3*L214*2)),"Einsatz konstant oder prozentual wählen")</f>
        <v/>
      </c>
    </row>
    <row r="215" spans="2:14" ht="17">
      <c r="B215" s="88"/>
      <c r="C215" s="55"/>
      <c r="D215" s="55"/>
      <c r="E215" s="56"/>
      <c r="F215" s="57"/>
      <c r="G215" s="56"/>
      <c r="H215" s="57"/>
      <c r="I215" s="56"/>
      <c r="J215" s="57"/>
      <c r="K215" s="75" t="str" cm="1">
        <f t="array" ref="K215">IFERROR(_xlfn.IFS(J215="Falsch",-1*N215,J215="Cashback",0,J215="Richtig",(I215-1)*N215),"")</f>
        <v/>
      </c>
      <c r="L215" s="75" t="str">
        <f t="shared" si="3"/>
        <v/>
      </c>
      <c r="M215" s="67"/>
      <c r="N215" s="68" t="str" cm="1">
        <f t="array" ref="N215">IFERROR(IF(M215="","",_xlfn.IFS(AND($K$3="",$J$3&lt;&gt;"",M215="Halb"),$J$3,AND($K$3="",$J$3&lt;&gt;"",M215="Ganz"),2*$J$3,AND($K$3&lt;&gt;"",$J$3="",M215="Halb"),$K$3*L215,AND($K$3&lt;&gt;"",$J$3="",M215="Ganz"),$K$3*L215*2)),"Einsatz konstant oder prozentual wählen")</f>
        <v/>
      </c>
    </row>
    <row r="216" spans="2:14" ht="17">
      <c r="B216" s="87"/>
      <c r="C216" s="52"/>
      <c r="D216" s="52"/>
      <c r="E216" s="53"/>
      <c r="F216" s="54"/>
      <c r="G216" s="53"/>
      <c r="H216" s="54"/>
      <c r="I216" s="53"/>
      <c r="J216" s="54"/>
      <c r="K216" s="73" t="str" cm="1">
        <f t="array" ref="K216">IFERROR(_xlfn.IFS(J216="Falsch",-1*N216,J216="Cashback",0,J216="Richtig",(I216-1)*N216),"")</f>
        <v/>
      </c>
      <c r="L216" s="73" t="str">
        <f t="shared" si="3"/>
        <v/>
      </c>
      <c r="M216" s="69"/>
      <c r="N216" s="66" t="str" cm="1">
        <f t="array" ref="N216">IFERROR(IF(M216="","",_xlfn.IFS(AND($K$3="",$J$3&lt;&gt;"",M216="Halb"),$J$3,AND($K$3="",$J$3&lt;&gt;"",M216="Ganz"),2*$J$3,AND($K$3&lt;&gt;"",$J$3="",M216="Halb"),$K$3*L216,AND($K$3&lt;&gt;"",$J$3="",M216="Ganz"),$K$3*L216*2)),"Einsatz konstant oder prozentual wählen")</f>
        <v/>
      </c>
    </row>
    <row r="217" spans="2:14" ht="17">
      <c r="B217" s="88"/>
      <c r="C217" s="55"/>
      <c r="D217" s="55"/>
      <c r="E217" s="56"/>
      <c r="F217" s="57"/>
      <c r="G217" s="56"/>
      <c r="H217" s="57"/>
      <c r="I217" s="56"/>
      <c r="J217" s="57"/>
      <c r="K217" s="75" t="str" cm="1">
        <f t="array" ref="K217">IFERROR(_xlfn.IFS(J217="Falsch",-1*N217,J217="Cashback",0,J217="Richtig",(I217-1)*N217),"")</f>
        <v/>
      </c>
      <c r="L217" s="75" t="str">
        <f t="shared" si="3"/>
        <v/>
      </c>
      <c r="M217" s="67"/>
      <c r="N217" s="68" t="str" cm="1">
        <f t="array" ref="N217">IFERROR(IF(M217="","",_xlfn.IFS(AND($K$3="",$J$3&lt;&gt;"",M217="Halb"),$J$3,AND($K$3="",$J$3&lt;&gt;"",M217="Ganz"),2*$J$3,AND($K$3&lt;&gt;"",$J$3="",M217="Halb"),$K$3*L217,AND($K$3&lt;&gt;"",$J$3="",M217="Ganz"),$K$3*L217*2)),"Einsatz konstant oder prozentual wählen")</f>
        <v/>
      </c>
    </row>
    <row r="218" spans="2:14" ht="17">
      <c r="B218" s="87"/>
      <c r="C218" s="52"/>
      <c r="D218" s="52"/>
      <c r="E218" s="53"/>
      <c r="F218" s="54"/>
      <c r="G218" s="53"/>
      <c r="H218" s="54"/>
      <c r="I218" s="53"/>
      <c r="J218" s="54"/>
      <c r="K218" s="73" t="str" cm="1">
        <f t="array" ref="K218">IFERROR(_xlfn.IFS(J218="Falsch",-1*N218,J218="Cashback",0,J218="Richtig",(I218-1)*N218),"")</f>
        <v/>
      </c>
      <c r="L218" s="73" t="str">
        <f t="shared" si="3"/>
        <v/>
      </c>
      <c r="M218" s="69"/>
      <c r="N218" s="66" t="str" cm="1">
        <f t="array" ref="N218">IFERROR(IF(M218="","",_xlfn.IFS(AND($K$3="",$J$3&lt;&gt;"",M218="Halb"),$J$3,AND($K$3="",$J$3&lt;&gt;"",M218="Ganz"),2*$J$3,AND($K$3&lt;&gt;"",$J$3="",M218="Halb"),$K$3*L218,AND($K$3&lt;&gt;"",$J$3="",M218="Ganz"),$K$3*L218*2)),"Einsatz konstant oder prozentual wählen")</f>
        <v/>
      </c>
    </row>
    <row r="219" spans="2:14" ht="17">
      <c r="B219" s="88"/>
      <c r="C219" s="55"/>
      <c r="D219" s="55"/>
      <c r="E219" s="56"/>
      <c r="F219" s="57"/>
      <c r="G219" s="56"/>
      <c r="H219" s="57"/>
      <c r="I219" s="56"/>
      <c r="J219" s="57"/>
      <c r="K219" s="75" t="str" cm="1">
        <f t="array" ref="K219">IFERROR(_xlfn.IFS(J219="Falsch",-1*N219,J219="Cashback",0,J219="Richtig",(I219-1)*N219),"")</f>
        <v/>
      </c>
      <c r="L219" s="75" t="str">
        <f t="shared" si="3"/>
        <v/>
      </c>
      <c r="M219" s="67"/>
      <c r="N219" s="68" t="str" cm="1">
        <f t="array" ref="N219">IFERROR(IF(M219="","",_xlfn.IFS(AND($K$3="",$J$3&lt;&gt;"",M219="Halb"),$J$3,AND($K$3="",$J$3&lt;&gt;"",M219="Ganz"),2*$J$3,AND($K$3&lt;&gt;"",$J$3="",M219="Halb"),$K$3*L219,AND($K$3&lt;&gt;"",$J$3="",M219="Ganz"),$K$3*L219*2)),"Einsatz konstant oder prozentual wählen")</f>
        <v/>
      </c>
    </row>
    <row r="220" spans="2:14" ht="17">
      <c r="B220" s="87"/>
      <c r="C220" s="52"/>
      <c r="D220" s="52"/>
      <c r="E220" s="53"/>
      <c r="F220" s="54"/>
      <c r="G220" s="53"/>
      <c r="H220" s="54"/>
      <c r="I220" s="53"/>
      <c r="J220" s="54"/>
      <c r="K220" s="73" t="str" cm="1">
        <f t="array" ref="K220">IFERROR(_xlfn.IFS(J220="Falsch",-1*N220,J220="Cashback",0,J220="Richtig",(I220-1)*N220),"")</f>
        <v/>
      </c>
      <c r="L220" s="73" t="str">
        <f t="shared" si="3"/>
        <v/>
      </c>
      <c r="M220" s="69"/>
      <c r="N220" s="66" t="str" cm="1">
        <f t="array" ref="N220">IFERROR(IF(M220="","",_xlfn.IFS(AND($K$3="",$J$3&lt;&gt;"",M220="Halb"),$J$3,AND($K$3="",$J$3&lt;&gt;"",M220="Ganz"),2*$J$3,AND($K$3&lt;&gt;"",$J$3="",M220="Halb"),$K$3*L220,AND($K$3&lt;&gt;"",$J$3="",M220="Ganz"),$K$3*L220*2)),"Einsatz konstant oder prozentual wählen")</f>
        <v/>
      </c>
    </row>
    <row r="221" spans="2:14" ht="17">
      <c r="B221" s="88"/>
      <c r="C221" s="55"/>
      <c r="D221" s="55"/>
      <c r="E221" s="56"/>
      <c r="F221" s="57"/>
      <c r="G221" s="56"/>
      <c r="H221" s="57"/>
      <c r="I221" s="56"/>
      <c r="J221" s="57"/>
      <c r="K221" s="75" t="str" cm="1">
        <f t="array" ref="K221">IFERROR(_xlfn.IFS(J221="Falsch",-1*N221,J221="Cashback",0,J221="Richtig",(I221-1)*N221),"")</f>
        <v/>
      </c>
      <c r="L221" s="75" t="str">
        <f t="shared" si="3"/>
        <v/>
      </c>
      <c r="M221" s="67"/>
      <c r="N221" s="68" t="str" cm="1">
        <f t="array" ref="N221">IFERROR(IF(M221="","",_xlfn.IFS(AND($K$3="",$J$3&lt;&gt;"",M221="Halb"),$J$3,AND($K$3="",$J$3&lt;&gt;"",M221="Ganz"),2*$J$3,AND($K$3&lt;&gt;"",$J$3="",M221="Halb"),$K$3*L221,AND($K$3&lt;&gt;"",$J$3="",M221="Ganz"),$K$3*L221*2)),"Einsatz konstant oder prozentual wählen")</f>
        <v/>
      </c>
    </row>
    <row r="222" spans="2:14" ht="17">
      <c r="B222" s="87"/>
      <c r="C222" s="52"/>
      <c r="D222" s="52"/>
      <c r="E222" s="53"/>
      <c r="F222" s="54"/>
      <c r="G222" s="53"/>
      <c r="H222" s="54"/>
      <c r="I222" s="53"/>
      <c r="J222" s="54"/>
      <c r="K222" s="73" t="str" cm="1">
        <f t="array" ref="K222">IFERROR(_xlfn.IFS(J222="Falsch",-1*N222,J222="Cashback",0,J222="Richtig",(I222-1)*N222),"")</f>
        <v/>
      </c>
      <c r="L222" s="73" t="str">
        <f t="shared" si="3"/>
        <v/>
      </c>
      <c r="M222" s="69"/>
      <c r="N222" s="66" t="str" cm="1">
        <f t="array" ref="N222">IFERROR(IF(M222="","",_xlfn.IFS(AND($K$3="",$J$3&lt;&gt;"",M222="Halb"),$J$3,AND($K$3="",$J$3&lt;&gt;"",M222="Ganz"),2*$J$3,AND($K$3&lt;&gt;"",$J$3="",M222="Halb"),$K$3*L222,AND($K$3&lt;&gt;"",$J$3="",M222="Ganz"),$K$3*L222*2)),"Einsatz konstant oder prozentual wählen")</f>
        <v/>
      </c>
    </row>
    <row r="223" spans="2:14" ht="17">
      <c r="B223" s="88"/>
      <c r="C223" s="55"/>
      <c r="D223" s="55"/>
      <c r="E223" s="56"/>
      <c r="F223" s="57"/>
      <c r="G223" s="56"/>
      <c r="H223" s="57"/>
      <c r="I223" s="56"/>
      <c r="J223" s="57"/>
      <c r="K223" s="75" t="str" cm="1">
        <f t="array" ref="K223">IFERROR(_xlfn.IFS(J223="Falsch",-1*N223,J223="Cashback",0,J223="Richtig",(I223-1)*N223),"")</f>
        <v/>
      </c>
      <c r="L223" s="75" t="str">
        <f t="shared" si="3"/>
        <v/>
      </c>
      <c r="M223" s="67"/>
      <c r="N223" s="68" t="str" cm="1">
        <f t="array" ref="N223">IFERROR(IF(M223="","",_xlfn.IFS(AND($K$3="",$J$3&lt;&gt;"",M223="Halb"),$J$3,AND($K$3="",$J$3&lt;&gt;"",M223="Ganz"),2*$J$3,AND($K$3&lt;&gt;"",$J$3="",M223="Halb"),$K$3*L223,AND($K$3&lt;&gt;"",$J$3="",M223="Ganz"),$K$3*L223*2)),"Einsatz konstant oder prozentual wählen")</f>
        <v/>
      </c>
    </row>
    <row r="224" spans="2:14" ht="17">
      <c r="B224" s="87"/>
      <c r="C224" s="52"/>
      <c r="D224" s="52"/>
      <c r="E224" s="53"/>
      <c r="F224" s="54"/>
      <c r="G224" s="53"/>
      <c r="H224" s="54"/>
      <c r="I224" s="53"/>
      <c r="J224" s="54"/>
      <c r="K224" s="73" t="str" cm="1">
        <f t="array" ref="K224">IFERROR(_xlfn.IFS(J224="Falsch",-1*N224,J224="Cashback",0,J224="Richtig",(I224-1)*N224),"")</f>
        <v/>
      </c>
      <c r="L224" s="73" t="str">
        <f t="shared" si="3"/>
        <v/>
      </c>
      <c r="M224" s="69"/>
      <c r="N224" s="66" t="str" cm="1">
        <f t="array" ref="N224">IFERROR(IF(M224="","",_xlfn.IFS(AND($K$3="",$J$3&lt;&gt;"",M224="Halb"),$J$3,AND($K$3="",$J$3&lt;&gt;"",M224="Ganz"),2*$J$3,AND($K$3&lt;&gt;"",$J$3="",M224="Halb"),$K$3*L224,AND($K$3&lt;&gt;"",$J$3="",M224="Ganz"),$K$3*L224*2)),"Einsatz konstant oder prozentual wählen")</f>
        <v/>
      </c>
    </row>
    <row r="225" spans="2:14" ht="17">
      <c r="B225" s="88"/>
      <c r="C225" s="55"/>
      <c r="D225" s="55"/>
      <c r="E225" s="56"/>
      <c r="F225" s="57"/>
      <c r="G225" s="56"/>
      <c r="H225" s="57"/>
      <c r="I225" s="56"/>
      <c r="J225" s="57"/>
      <c r="K225" s="75" t="str" cm="1">
        <f t="array" ref="K225">IFERROR(_xlfn.IFS(J225="Falsch",-1*N225,J225="Cashback",0,J225="Richtig",(I225-1)*N225),"")</f>
        <v/>
      </c>
      <c r="L225" s="75" t="str">
        <f t="shared" si="3"/>
        <v/>
      </c>
      <c r="M225" s="67"/>
      <c r="N225" s="68" t="str" cm="1">
        <f t="array" ref="N225">IFERROR(IF(M225="","",_xlfn.IFS(AND($K$3="",$J$3&lt;&gt;"",M225="Halb"),$J$3,AND($K$3="",$J$3&lt;&gt;"",M225="Ganz"),2*$J$3,AND($K$3&lt;&gt;"",$J$3="",M225="Halb"),$K$3*L225,AND($K$3&lt;&gt;"",$J$3="",M225="Ganz"),$K$3*L225*2)),"Einsatz konstant oder prozentual wählen")</f>
        <v/>
      </c>
    </row>
    <row r="226" spans="2:14" ht="17">
      <c r="B226" s="87"/>
      <c r="C226" s="52"/>
      <c r="D226" s="52"/>
      <c r="E226" s="53"/>
      <c r="F226" s="54"/>
      <c r="G226" s="53"/>
      <c r="H226" s="54"/>
      <c r="I226" s="53"/>
      <c r="J226" s="54"/>
      <c r="K226" s="73" t="str" cm="1">
        <f t="array" ref="K226">IFERROR(_xlfn.IFS(J226="Falsch",-1*N226,J226="Cashback",0,J226="Richtig",(I226-1)*N226),"")</f>
        <v/>
      </c>
      <c r="L226" s="73" t="str">
        <f t="shared" si="3"/>
        <v/>
      </c>
      <c r="M226" s="69"/>
      <c r="N226" s="66" t="str" cm="1">
        <f t="array" ref="N226">IFERROR(IF(M226="","",_xlfn.IFS(AND($K$3="",$J$3&lt;&gt;"",M226="Halb"),$J$3,AND($K$3="",$J$3&lt;&gt;"",M226="Ganz"),2*$J$3,AND($K$3&lt;&gt;"",$J$3="",M226="Halb"),$K$3*L226,AND($K$3&lt;&gt;"",$J$3="",M226="Ganz"),$K$3*L226*2)),"Einsatz konstant oder prozentual wählen")</f>
        <v/>
      </c>
    </row>
    <row r="227" spans="2:14" ht="17">
      <c r="B227" s="88"/>
      <c r="C227" s="55"/>
      <c r="D227" s="55"/>
      <c r="E227" s="56"/>
      <c r="F227" s="57"/>
      <c r="G227" s="56"/>
      <c r="H227" s="57"/>
      <c r="I227" s="56"/>
      <c r="J227" s="57"/>
      <c r="K227" s="75" t="str" cm="1">
        <f t="array" ref="K227">IFERROR(_xlfn.IFS(J227="Falsch",-1*N227,J227="Cashback",0,J227="Richtig",(I227-1)*N227),"")</f>
        <v/>
      </c>
      <c r="L227" s="75" t="str">
        <f t="shared" si="3"/>
        <v/>
      </c>
      <c r="M227" s="67"/>
      <c r="N227" s="68" t="str" cm="1">
        <f t="array" ref="N227">IFERROR(IF(M227="","",_xlfn.IFS(AND($K$3="",$J$3&lt;&gt;"",M227="Halb"),$J$3,AND($K$3="",$J$3&lt;&gt;"",M227="Ganz"),2*$J$3,AND($K$3&lt;&gt;"",$J$3="",M227="Halb"),$K$3*L227,AND($K$3&lt;&gt;"",$J$3="",M227="Ganz"),$K$3*L227*2)),"Einsatz konstant oder prozentual wählen")</f>
        <v/>
      </c>
    </row>
    <row r="228" spans="2:14" ht="17">
      <c r="B228" s="87"/>
      <c r="C228" s="52"/>
      <c r="D228" s="52"/>
      <c r="E228" s="53"/>
      <c r="F228" s="54"/>
      <c r="G228" s="53"/>
      <c r="H228" s="54"/>
      <c r="I228" s="53"/>
      <c r="J228" s="54"/>
      <c r="K228" s="73" t="str" cm="1">
        <f t="array" ref="K228">IFERROR(_xlfn.IFS(J228="Falsch",-1*N228,J228="Cashback",0,J228="Richtig",(I228-1)*N228),"")</f>
        <v/>
      </c>
      <c r="L228" s="73" t="str">
        <f t="shared" si="3"/>
        <v/>
      </c>
      <c r="M228" s="69"/>
      <c r="N228" s="66" t="str" cm="1">
        <f t="array" ref="N228">IFERROR(IF(M228="","",_xlfn.IFS(AND($K$3="",$J$3&lt;&gt;"",M228="Halb"),$J$3,AND($K$3="",$J$3&lt;&gt;"",M228="Ganz"),2*$J$3,AND($K$3&lt;&gt;"",$J$3="",M228="Halb"),$K$3*L228,AND($K$3&lt;&gt;"",$J$3="",M228="Ganz"),$K$3*L228*2)),"Einsatz konstant oder prozentual wählen")</f>
        <v/>
      </c>
    </row>
    <row r="229" spans="2:14" ht="17">
      <c r="B229" s="88"/>
      <c r="C229" s="55"/>
      <c r="D229" s="55"/>
      <c r="E229" s="56"/>
      <c r="F229" s="57"/>
      <c r="G229" s="56"/>
      <c r="H229" s="57"/>
      <c r="I229" s="56"/>
      <c r="J229" s="57"/>
      <c r="K229" s="75" t="str" cm="1">
        <f t="array" ref="K229">IFERROR(_xlfn.IFS(J229="Falsch",-1*N229,J229="Cashback",0,J229="Richtig",(I229-1)*N229),"")</f>
        <v/>
      </c>
      <c r="L229" s="75" t="str">
        <f t="shared" si="3"/>
        <v/>
      </c>
      <c r="M229" s="67"/>
      <c r="N229" s="68" t="str" cm="1">
        <f t="array" ref="N229">IFERROR(IF(M229="","",_xlfn.IFS(AND($K$3="",$J$3&lt;&gt;"",M229="Halb"),$J$3,AND($K$3="",$J$3&lt;&gt;"",M229="Ganz"),2*$J$3,AND($K$3&lt;&gt;"",$J$3="",M229="Halb"),$K$3*L229,AND($K$3&lt;&gt;"",$J$3="",M229="Ganz"),$K$3*L229*2)),"Einsatz konstant oder prozentual wählen")</f>
        <v/>
      </c>
    </row>
    <row r="230" spans="2:14" ht="17">
      <c r="B230" s="87"/>
      <c r="C230" s="52"/>
      <c r="D230" s="52"/>
      <c r="E230" s="53"/>
      <c r="F230" s="54"/>
      <c r="G230" s="53"/>
      <c r="H230" s="54"/>
      <c r="I230" s="53"/>
      <c r="J230" s="54"/>
      <c r="K230" s="73" t="str" cm="1">
        <f t="array" ref="K230">IFERROR(_xlfn.IFS(J230="Falsch",-1*N230,J230="Cashback",0,J230="Richtig",(I230-1)*N230),"")</f>
        <v/>
      </c>
      <c r="L230" s="73" t="str">
        <f t="shared" si="3"/>
        <v/>
      </c>
      <c r="M230" s="69"/>
      <c r="N230" s="66" t="str" cm="1">
        <f t="array" ref="N230">IFERROR(IF(M230="","",_xlfn.IFS(AND($K$3="",$J$3&lt;&gt;"",M230="Halb"),$J$3,AND($K$3="",$J$3&lt;&gt;"",M230="Ganz"),2*$J$3,AND($K$3&lt;&gt;"",$J$3="",M230="Halb"),$K$3*L230,AND($K$3&lt;&gt;"",$J$3="",M230="Ganz"),$K$3*L230*2)),"Einsatz konstant oder prozentual wählen")</f>
        <v/>
      </c>
    </row>
    <row r="231" spans="2:14" ht="17">
      <c r="B231" s="88"/>
      <c r="C231" s="55"/>
      <c r="D231" s="55"/>
      <c r="E231" s="56"/>
      <c r="F231" s="57"/>
      <c r="G231" s="56"/>
      <c r="H231" s="57"/>
      <c r="I231" s="56"/>
      <c r="J231" s="57"/>
      <c r="K231" s="75" t="str" cm="1">
        <f t="array" ref="K231">IFERROR(_xlfn.IFS(J231="Falsch",-1*N231,J231="Cashback",0,J231="Richtig",(I231-1)*N231),"")</f>
        <v/>
      </c>
      <c r="L231" s="75" t="str">
        <f t="shared" si="3"/>
        <v/>
      </c>
      <c r="M231" s="67"/>
      <c r="N231" s="68" t="str" cm="1">
        <f t="array" ref="N231">IFERROR(IF(M231="","",_xlfn.IFS(AND($K$3="",$J$3&lt;&gt;"",M231="Halb"),$J$3,AND($K$3="",$J$3&lt;&gt;"",M231="Ganz"),2*$J$3,AND($K$3&lt;&gt;"",$J$3="",M231="Halb"),$K$3*L231,AND($K$3&lt;&gt;"",$J$3="",M231="Ganz"),$K$3*L231*2)),"Einsatz konstant oder prozentual wählen")</f>
        <v/>
      </c>
    </row>
    <row r="232" spans="2:14" ht="17">
      <c r="B232" s="87"/>
      <c r="C232" s="52"/>
      <c r="D232" s="52"/>
      <c r="E232" s="53"/>
      <c r="F232" s="54"/>
      <c r="G232" s="53"/>
      <c r="H232" s="54"/>
      <c r="I232" s="53"/>
      <c r="J232" s="54"/>
      <c r="K232" s="73" t="str" cm="1">
        <f t="array" ref="K232">IFERROR(_xlfn.IFS(J232="Falsch",-1*N232,J232="Cashback",0,J232="Richtig",(I232-1)*N232),"")</f>
        <v/>
      </c>
      <c r="L232" s="73" t="str">
        <f t="shared" si="3"/>
        <v/>
      </c>
      <c r="M232" s="69"/>
      <c r="N232" s="66" t="str" cm="1">
        <f t="array" ref="N232">IFERROR(IF(M232="","",_xlfn.IFS(AND($K$3="",$J$3&lt;&gt;"",M232="Halb"),$J$3,AND($K$3="",$J$3&lt;&gt;"",M232="Ganz"),2*$J$3,AND($K$3&lt;&gt;"",$J$3="",M232="Halb"),$K$3*L232,AND($K$3&lt;&gt;"",$J$3="",M232="Ganz"),$K$3*L232*2)),"Einsatz konstant oder prozentual wählen")</f>
        <v/>
      </c>
    </row>
    <row r="233" spans="2:14" ht="17">
      <c r="B233" s="88"/>
      <c r="C233" s="55"/>
      <c r="D233" s="55"/>
      <c r="E233" s="56"/>
      <c r="F233" s="57"/>
      <c r="G233" s="56"/>
      <c r="H233" s="57"/>
      <c r="I233" s="56"/>
      <c r="J233" s="57"/>
      <c r="K233" s="75" t="str" cm="1">
        <f t="array" ref="K233">IFERROR(_xlfn.IFS(J233="Falsch",-1*N233,J233="Cashback",0,J233="Richtig",(I233-1)*N233),"")</f>
        <v/>
      </c>
      <c r="L233" s="75" t="str">
        <f t="shared" si="3"/>
        <v/>
      </c>
      <c r="M233" s="67"/>
      <c r="N233" s="68" t="str" cm="1">
        <f t="array" ref="N233">IFERROR(IF(M233="","",_xlfn.IFS(AND($K$3="",$J$3&lt;&gt;"",M233="Halb"),$J$3,AND($K$3="",$J$3&lt;&gt;"",M233="Ganz"),2*$J$3,AND($K$3&lt;&gt;"",$J$3="",M233="Halb"),$K$3*L233,AND($K$3&lt;&gt;"",$J$3="",M233="Ganz"),$K$3*L233*2)),"Einsatz konstant oder prozentual wählen")</f>
        <v/>
      </c>
    </row>
    <row r="234" spans="2:14" ht="17">
      <c r="B234" s="87"/>
      <c r="C234" s="52"/>
      <c r="D234" s="52"/>
      <c r="E234" s="53"/>
      <c r="F234" s="54"/>
      <c r="G234" s="53"/>
      <c r="H234" s="54"/>
      <c r="I234" s="53"/>
      <c r="J234" s="54"/>
      <c r="K234" s="73" t="str" cm="1">
        <f t="array" ref="K234">IFERROR(_xlfn.IFS(J234="Falsch",-1*N234,J234="Cashback",0,J234="Richtig",(I234-1)*N234),"")</f>
        <v/>
      </c>
      <c r="L234" s="73" t="str">
        <f t="shared" si="3"/>
        <v/>
      </c>
      <c r="M234" s="69"/>
      <c r="N234" s="66" t="str" cm="1">
        <f t="array" ref="N234">IFERROR(IF(M234="","",_xlfn.IFS(AND($K$3="",$J$3&lt;&gt;"",M234="Halb"),$J$3,AND($K$3="",$J$3&lt;&gt;"",M234="Ganz"),2*$J$3,AND($K$3&lt;&gt;"",$J$3="",M234="Halb"),$K$3*L234,AND($K$3&lt;&gt;"",$J$3="",M234="Ganz"),$K$3*L234*2)),"Einsatz konstant oder prozentual wählen")</f>
        <v/>
      </c>
    </row>
    <row r="235" spans="2:14" ht="17">
      <c r="B235" s="88"/>
      <c r="C235" s="55"/>
      <c r="D235" s="55"/>
      <c r="E235" s="56"/>
      <c r="F235" s="57"/>
      <c r="G235" s="56"/>
      <c r="H235" s="57"/>
      <c r="I235" s="56"/>
      <c r="J235" s="57"/>
      <c r="K235" s="75" t="str" cm="1">
        <f t="array" ref="K235">IFERROR(_xlfn.IFS(J235="Falsch",-1*N235,J235="Cashback",0,J235="Richtig",(I235-1)*N235),"")</f>
        <v/>
      </c>
      <c r="L235" s="75" t="str">
        <f t="shared" si="3"/>
        <v/>
      </c>
      <c r="M235" s="67"/>
      <c r="N235" s="68" t="str" cm="1">
        <f t="array" ref="N235">IFERROR(IF(M235="","",_xlfn.IFS(AND($K$3="",$J$3&lt;&gt;"",M235="Halb"),$J$3,AND($K$3="",$J$3&lt;&gt;"",M235="Ganz"),2*$J$3,AND($K$3&lt;&gt;"",$J$3="",M235="Halb"),$K$3*L235,AND($K$3&lt;&gt;"",$J$3="",M235="Ganz"),$K$3*L235*2)),"Einsatz konstant oder prozentual wählen")</f>
        <v/>
      </c>
    </row>
    <row r="236" spans="2:14" ht="17">
      <c r="B236" s="87"/>
      <c r="C236" s="52"/>
      <c r="D236" s="52"/>
      <c r="E236" s="53"/>
      <c r="F236" s="54"/>
      <c r="G236" s="53"/>
      <c r="H236" s="54"/>
      <c r="I236" s="53"/>
      <c r="J236" s="54"/>
      <c r="K236" s="73" t="str" cm="1">
        <f t="array" ref="K236">IFERROR(_xlfn.IFS(J236="Falsch",-1*N236,J236="Cashback",0,J236="Richtig",(I236-1)*N236),"")</f>
        <v/>
      </c>
      <c r="L236" s="73" t="str">
        <f t="shared" si="3"/>
        <v/>
      </c>
      <c r="M236" s="69"/>
      <c r="N236" s="66" t="str" cm="1">
        <f t="array" ref="N236">IFERROR(IF(M236="","",_xlfn.IFS(AND($K$3="",$J$3&lt;&gt;"",M236="Halb"),$J$3,AND($K$3="",$J$3&lt;&gt;"",M236="Ganz"),2*$J$3,AND($K$3&lt;&gt;"",$J$3="",M236="Halb"),$K$3*L236,AND($K$3&lt;&gt;"",$J$3="",M236="Ganz"),$K$3*L236*2)),"Einsatz konstant oder prozentual wählen")</f>
        <v/>
      </c>
    </row>
    <row r="237" spans="2:14" ht="17">
      <c r="B237" s="88"/>
      <c r="C237" s="55"/>
      <c r="D237" s="55"/>
      <c r="E237" s="56"/>
      <c r="F237" s="57"/>
      <c r="G237" s="56"/>
      <c r="H237" s="57"/>
      <c r="I237" s="56"/>
      <c r="J237" s="57"/>
      <c r="K237" s="75" t="str" cm="1">
        <f t="array" ref="K237">IFERROR(_xlfn.IFS(J237="Falsch",-1*N237,J237="Cashback",0,J237="Richtig",(I237-1)*N237),"")</f>
        <v/>
      </c>
      <c r="L237" s="75" t="str">
        <f t="shared" si="3"/>
        <v/>
      </c>
      <c r="M237" s="67"/>
      <c r="N237" s="68" t="str" cm="1">
        <f t="array" ref="N237">IFERROR(IF(M237="","",_xlfn.IFS(AND($K$3="",$J$3&lt;&gt;"",M237="Halb"),$J$3,AND($K$3="",$J$3&lt;&gt;"",M237="Ganz"),2*$J$3,AND($K$3&lt;&gt;"",$J$3="",M237="Halb"),$K$3*L237,AND($K$3&lt;&gt;"",$J$3="",M237="Ganz"),$K$3*L237*2)),"Einsatz konstant oder prozentual wählen")</f>
        <v/>
      </c>
    </row>
    <row r="238" spans="2:14" ht="17">
      <c r="B238" s="87"/>
      <c r="C238" s="52"/>
      <c r="D238" s="52"/>
      <c r="E238" s="53"/>
      <c r="F238" s="54"/>
      <c r="G238" s="53"/>
      <c r="H238" s="54"/>
      <c r="I238" s="53"/>
      <c r="J238" s="54"/>
      <c r="K238" s="73" t="str" cm="1">
        <f t="array" ref="K238">IFERROR(_xlfn.IFS(J238="Falsch",-1*N238,J238="Cashback",0,J238="Richtig",(I238-1)*N238),"")</f>
        <v/>
      </c>
      <c r="L238" s="73" t="str">
        <f t="shared" si="3"/>
        <v/>
      </c>
      <c r="M238" s="69"/>
      <c r="N238" s="66" t="str" cm="1">
        <f t="array" ref="N238">IFERROR(IF(M238="","",_xlfn.IFS(AND($K$3="",$J$3&lt;&gt;"",M238="Halb"),$J$3,AND($K$3="",$J$3&lt;&gt;"",M238="Ganz"),2*$J$3,AND($K$3&lt;&gt;"",$J$3="",M238="Halb"),$K$3*L238,AND($K$3&lt;&gt;"",$J$3="",M238="Ganz"),$K$3*L238*2)),"Einsatz konstant oder prozentual wählen")</f>
        <v/>
      </c>
    </row>
    <row r="239" spans="2:14" ht="17">
      <c r="B239" s="88"/>
      <c r="C239" s="55"/>
      <c r="D239" s="55"/>
      <c r="E239" s="56"/>
      <c r="F239" s="57"/>
      <c r="G239" s="56"/>
      <c r="H239" s="57"/>
      <c r="I239" s="56"/>
      <c r="J239" s="57"/>
      <c r="K239" s="75" t="str" cm="1">
        <f t="array" ref="K239">IFERROR(_xlfn.IFS(J239="Falsch",-1*N239,J239="Cashback",0,J239="Richtig",(I239-1)*N239),"")</f>
        <v/>
      </c>
      <c r="L239" s="75" t="str">
        <f t="shared" si="3"/>
        <v/>
      </c>
      <c r="M239" s="67"/>
      <c r="N239" s="68" t="str" cm="1">
        <f t="array" ref="N239">IFERROR(IF(M239="","",_xlfn.IFS(AND($K$3="",$J$3&lt;&gt;"",M239="Halb"),$J$3,AND($K$3="",$J$3&lt;&gt;"",M239="Ganz"),2*$J$3,AND($K$3&lt;&gt;"",$J$3="",M239="Halb"),$K$3*L239,AND($K$3&lt;&gt;"",$J$3="",M239="Ganz"),$K$3*L239*2)),"Einsatz konstant oder prozentual wählen")</f>
        <v/>
      </c>
    </row>
    <row r="240" spans="2:14" ht="17">
      <c r="B240" s="87"/>
      <c r="C240" s="52"/>
      <c r="D240" s="52"/>
      <c r="E240" s="53"/>
      <c r="F240" s="54"/>
      <c r="G240" s="53"/>
      <c r="H240" s="54"/>
      <c r="I240" s="53"/>
      <c r="J240" s="54"/>
      <c r="K240" s="73" t="str" cm="1">
        <f t="array" ref="K240">IFERROR(_xlfn.IFS(J240="Falsch",-1*N240,J240="Cashback",0,J240="Richtig",(I240-1)*N240),"")</f>
        <v/>
      </c>
      <c r="L240" s="73" t="str">
        <f t="shared" si="3"/>
        <v/>
      </c>
      <c r="M240" s="69"/>
      <c r="N240" s="66" t="str" cm="1">
        <f t="array" ref="N240">IFERROR(IF(M240="","",_xlfn.IFS(AND($K$3="",$J$3&lt;&gt;"",M240="Halb"),$J$3,AND($K$3="",$J$3&lt;&gt;"",M240="Ganz"),2*$J$3,AND($K$3&lt;&gt;"",$J$3="",M240="Halb"),$K$3*L240,AND($K$3&lt;&gt;"",$J$3="",M240="Ganz"),$K$3*L240*2)),"Einsatz konstant oder prozentual wählen")</f>
        <v/>
      </c>
    </row>
    <row r="241" spans="2:14" ht="17">
      <c r="B241" s="88"/>
      <c r="C241" s="55"/>
      <c r="D241" s="55"/>
      <c r="E241" s="56"/>
      <c r="F241" s="57"/>
      <c r="G241" s="56"/>
      <c r="H241" s="57"/>
      <c r="I241" s="56"/>
      <c r="J241" s="57"/>
      <c r="K241" s="75" t="str" cm="1">
        <f t="array" ref="K241">IFERROR(_xlfn.IFS(J241="Falsch",-1*N241,J241="Cashback",0,J241="Richtig",(I241-1)*N241),"")</f>
        <v/>
      </c>
      <c r="L241" s="75" t="str">
        <f t="shared" si="3"/>
        <v/>
      </c>
      <c r="M241" s="67"/>
      <c r="N241" s="68" t="str" cm="1">
        <f t="array" ref="N241">IFERROR(IF(M241="","",_xlfn.IFS(AND($K$3="",$J$3&lt;&gt;"",M241="Halb"),$J$3,AND($K$3="",$J$3&lt;&gt;"",M241="Ganz"),2*$J$3,AND($K$3&lt;&gt;"",$J$3="",M241="Halb"),$K$3*L241,AND($K$3&lt;&gt;"",$J$3="",M241="Ganz"),$K$3*L241*2)),"Einsatz konstant oder prozentual wählen")</f>
        <v/>
      </c>
    </row>
    <row r="242" spans="2:14" ht="17">
      <c r="B242" s="87"/>
      <c r="C242" s="52"/>
      <c r="D242" s="52"/>
      <c r="E242" s="53"/>
      <c r="F242" s="54"/>
      <c r="G242" s="53"/>
      <c r="H242" s="54"/>
      <c r="I242" s="53"/>
      <c r="J242" s="54"/>
      <c r="K242" s="73" t="str" cm="1">
        <f t="array" ref="K242">IFERROR(_xlfn.IFS(J242="Falsch",-1*N242,J242="Cashback",0,J242="Richtig",(I242-1)*N242),"")</f>
        <v/>
      </c>
      <c r="L242" s="73" t="str">
        <f t="shared" si="3"/>
        <v/>
      </c>
      <c r="M242" s="69"/>
      <c r="N242" s="66" t="str" cm="1">
        <f t="array" ref="N242">IFERROR(IF(M242="","",_xlfn.IFS(AND($K$3="",$J$3&lt;&gt;"",M242="Halb"),$J$3,AND($K$3="",$J$3&lt;&gt;"",M242="Ganz"),2*$J$3,AND($K$3&lt;&gt;"",$J$3="",M242="Halb"),$K$3*L242,AND($K$3&lt;&gt;"",$J$3="",M242="Ganz"),$K$3*L242*2)),"Einsatz konstant oder prozentual wählen")</f>
        <v/>
      </c>
    </row>
    <row r="243" spans="2:14" ht="17">
      <c r="B243" s="88"/>
      <c r="C243" s="55"/>
      <c r="D243" s="55"/>
      <c r="E243" s="56"/>
      <c r="F243" s="57"/>
      <c r="G243" s="56"/>
      <c r="H243" s="57"/>
      <c r="I243" s="56"/>
      <c r="J243" s="57"/>
      <c r="K243" s="75" t="str" cm="1">
        <f t="array" ref="K243">IFERROR(_xlfn.IFS(J243="Falsch",-1*N243,J243="Cashback",0,J243="Richtig",(I243-1)*N243),"")</f>
        <v/>
      </c>
      <c r="L243" s="75" t="str">
        <f t="shared" si="3"/>
        <v/>
      </c>
      <c r="M243" s="67"/>
      <c r="N243" s="68" t="str" cm="1">
        <f t="array" ref="N243">IFERROR(IF(M243="","",_xlfn.IFS(AND($K$3="",$J$3&lt;&gt;"",M243="Halb"),$J$3,AND($K$3="",$J$3&lt;&gt;"",M243="Ganz"),2*$J$3,AND($K$3&lt;&gt;"",$J$3="",M243="Halb"),$K$3*L243,AND($K$3&lt;&gt;"",$J$3="",M243="Ganz"),$K$3*L243*2)),"Einsatz konstant oder prozentual wählen")</f>
        <v/>
      </c>
    </row>
    <row r="244" spans="2:14" ht="17">
      <c r="B244" s="87"/>
      <c r="C244" s="52"/>
      <c r="D244" s="52"/>
      <c r="E244" s="53"/>
      <c r="F244" s="54"/>
      <c r="G244" s="53"/>
      <c r="H244" s="54"/>
      <c r="I244" s="53"/>
      <c r="J244" s="54"/>
      <c r="K244" s="73" t="str" cm="1">
        <f t="array" ref="K244">IFERROR(_xlfn.IFS(J244="Falsch",-1*N244,J244="Cashback",0,J244="Richtig",(I244-1)*N244),"")</f>
        <v/>
      </c>
      <c r="L244" s="73" t="str">
        <f t="shared" si="3"/>
        <v/>
      </c>
      <c r="M244" s="69"/>
      <c r="N244" s="66" t="str" cm="1">
        <f t="array" ref="N244">IFERROR(IF(M244="","",_xlfn.IFS(AND($K$3="",$J$3&lt;&gt;"",M244="Halb"),$J$3,AND($K$3="",$J$3&lt;&gt;"",M244="Ganz"),2*$J$3,AND($K$3&lt;&gt;"",$J$3="",M244="Halb"),$K$3*L244,AND($K$3&lt;&gt;"",$J$3="",M244="Ganz"),$K$3*L244*2)),"Einsatz konstant oder prozentual wählen")</f>
        <v/>
      </c>
    </row>
    <row r="245" spans="2:14" ht="17">
      <c r="B245" s="88"/>
      <c r="C245" s="55"/>
      <c r="D245" s="55"/>
      <c r="E245" s="56"/>
      <c r="F245" s="57"/>
      <c r="G245" s="56"/>
      <c r="H245" s="57"/>
      <c r="I245" s="56"/>
      <c r="J245" s="57"/>
      <c r="K245" s="75" t="str" cm="1">
        <f t="array" ref="K245">IFERROR(_xlfn.IFS(J245="Falsch",-1*N245,J245="Cashback",0,J245="Richtig",(I245-1)*N245),"")</f>
        <v/>
      </c>
      <c r="L245" s="75" t="str">
        <f t="shared" si="3"/>
        <v/>
      </c>
      <c r="M245" s="67"/>
      <c r="N245" s="68" t="str" cm="1">
        <f t="array" ref="N245">IFERROR(IF(M245="","",_xlfn.IFS(AND($K$3="",$J$3&lt;&gt;"",M245="Halb"),$J$3,AND($K$3="",$J$3&lt;&gt;"",M245="Ganz"),2*$J$3,AND($K$3&lt;&gt;"",$J$3="",M245="Halb"),$K$3*L245,AND($K$3&lt;&gt;"",$J$3="",M245="Ganz"),$K$3*L245*2)),"Einsatz konstant oder prozentual wählen")</f>
        <v/>
      </c>
    </row>
    <row r="246" spans="2:14" ht="17">
      <c r="B246" s="87"/>
      <c r="C246" s="52"/>
      <c r="D246" s="52"/>
      <c r="E246" s="53"/>
      <c r="F246" s="54"/>
      <c r="G246" s="53"/>
      <c r="H246" s="54"/>
      <c r="I246" s="53"/>
      <c r="J246" s="54"/>
      <c r="K246" s="73" t="str" cm="1">
        <f t="array" ref="K246">IFERROR(_xlfn.IFS(J246="Falsch",-1*N246,J246="Cashback",0,J246="Richtig",(I246-1)*N246),"")</f>
        <v/>
      </c>
      <c r="L246" s="73" t="str">
        <f t="shared" si="3"/>
        <v/>
      </c>
      <c r="M246" s="69"/>
      <c r="N246" s="66" t="str" cm="1">
        <f t="array" ref="N246">IFERROR(IF(M246="","",_xlfn.IFS(AND($K$3="",$J$3&lt;&gt;"",M246="Halb"),$J$3,AND($K$3="",$J$3&lt;&gt;"",M246="Ganz"),2*$J$3,AND($K$3&lt;&gt;"",$J$3="",M246="Halb"),$K$3*L246,AND($K$3&lt;&gt;"",$J$3="",M246="Ganz"),$K$3*L246*2)),"Einsatz konstant oder prozentual wählen")</f>
        <v/>
      </c>
    </row>
    <row r="247" spans="2:14" ht="17">
      <c r="B247" s="88"/>
      <c r="C247" s="55"/>
      <c r="D247" s="55"/>
      <c r="E247" s="56"/>
      <c r="F247" s="57"/>
      <c r="G247" s="56"/>
      <c r="H247" s="57"/>
      <c r="I247" s="56"/>
      <c r="J247" s="57"/>
      <c r="K247" s="75" t="str" cm="1">
        <f t="array" ref="K247">IFERROR(_xlfn.IFS(J247="Falsch",-1*N247,J247="Cashback",0,J247="Richtig",(I247-1)*N247),"")</f>
        <v/>
      </c>
      <c r="L247" s="75" t="str">
        <f t="shared" si="3"/>
        <v/>
      </c>
      <c r="M247" s="67"/>
      <c r="N247" s="68" t="str" cm="1">
        <f t="array" ref="N247">IFERROR(IF(M247="","",_xlfn.IFS(AND($K$3="",$J$3&lt;&gt;"",M247="Halb"),$J$3,AND($K$3="",$J$3&lt;&gt;"",M247="Ganz"),2*$J$3,AND($K$3&lt;&gt;"",$J$3="",M247="Halb"),$K$3*L247,AND($K$3&lt;&gt;"",$J$3="",M247="Ganz"),$K$3*L247*2)),"Einsatz konstant oder prozentual wählen")</f>
        <v/>
      </c>
    </row>
    <row r="248" spans="2:14" ht="17">
      <c r="B248" s="87"/>
      <c r="C248" s="52"/>
      <c r="D248" s="52"/>
      <c r="E248" s="53"/>
      <c r="F248" s="54"/>
      <c r="G248" s="53"/>
      <c r="H248" s="54"/>
      <c r="I248" s="53"/>
      <c r="J248" s="54"/>
      <c r="K248" s="73" t="str" cm="1">
        <f t="array" ref="K248">IFERROR(_xlfn.IFS(J248="Falsch",-1*N248,J248="Cashback",0,J248="Richtig",(I248-1)*N248),"")</f>
        <v/>
      </c>
      <c r="L248" s="73" t="str">
        <f t="shared" si="3"/>
        <v/>
      </c>
      <c r="M248" s="69"/>
      <c r="N248" s="66" t="str" cm="1">
        <f t="array" ref="N248">IFERROR(IF(M248="","",_xlfn.IFS(AND($K$3="",$J$3&lt;&gt;"",M248="Halb"),$J$3,AND($K$3="",$J$3&lt;&gt;"",M248="Ganz"),2*$J$3,AND($K$3&lt;&gt;"",$J$3="",M248="Halb"),$K$3*L248,AND($K$3&lt;&gt;"",$J$3="",M248="Ganz"),$K$3*L248*2)),"Einsatz konstant oder prozentual wählen")</f>
        <v/>
      </c>
    </row>
    <row r="249" spans="2:14" ht="17">
      <c r="B249" s="88"/>
      <c r="C249" s="55"/>
      <c r="D249" s="55"/>
      <c r="E249" s="56"/>
      <c r="F249" s="57"/>
      <c r="G249" s="56"/>
      <c r="H249" s="57"/>
      <c r="I249" s="56"/>
      <c r="J249" s="57"/>
      <c r="K249" s="75" t="str" cm="1">
        <f t="array" ref="K249">IFERROR(_xlfn.IFS(J249="Falsch",-1*N249,J249="Cashback",0,J249="Richtig",(I249-1)*N249),"")</f>
        <v/>
      </c>
      <c r="L249" s="75" t="str">
        <f t="shared" si="3"/>
        <v/>
      </c>
      <c r="M249" s="67"/>
      <c r="N249" s="68" t="str" cm="1">
        <f t="array" ref="N249">IFERROR(IF(M249="","",_xlfn.IFS(AND($K$3="",$J$3&lt;&gt;"",M249="Halb"),$J$3,AND($K$3="",$J$3&lt;&gt;"",M249="Ganz"),2*$J$3,AND($K$3&lt;&gt;"",$J$3="",M249="Halb"),$K$3*L249,AND($K$3&lt;&gt;"",$J$3="",M249="Ganz"),$K$3*L249*2)),"Einsatz konstant oder prozentual wählen")</f>
        <v/>
      </c>
    </row>
    <row r="250" spans="2:14" ht="17">
      <c r="B250" s="87"/>
      <c r="C250" s="52"/>
      <c r="D250" s="52"/>
      <c r="E250" s="53"/>
      <c r="F250" s="54"/>
      <c r="G250" s="53"/>
      <c r="H250" s="54"/>
      <c r="I250" s="53"/>
      <c r="J250" s="54"/>
      <c r="K250" s="73" t="str" cm="1">
        <f t="array" ref="K250">IFERROR(_xlfn.IFS(J250="Falsch",-1*N250,J250="Cashback",0,J250="Richtig",(I250-1)*N250),"")</f>
        <v/>
      </c>
      <c r="L250" s="73" t="str">
        <f t="shared" si="3"/>
        <v/>
      </c>
      <c r="M250" s="69"/>
      <c r="N250" s="66" t="str" cm="1">
        <f t="array" ref="N250">IFERROR(IF(M250="","",_xlfn.IFS(AND($K$3="",$J$3&lt;&gt;"",M250="Halb"),$J$3,AND($K$3="",$J$3&lt;&gt;"",M250="Ganz"),2*$J$3,AND($K$3&lt;&gt;"",$J$3="",M250="Halb"),$K$3*L250,AND($K$3&lt;&gt;"",$J$3="",M250="Ganz"),$K$3*L250*2)),"Einsatz konstant oder prozentual wählen")</f>
        <v/>
      </c>
    </row>
    <row r="251" spans="2:14" ht="17">
      <c r="B251" s="88"/>
      <c r="C251" s="55"/>
      <c r="D251" s="55"/>
      <c r="E251" s="56"/>
      <c r="F251" s="57"/>
      <c r="G251" s="56"/>
      <c r="H251" s="57"/>
      <c r="I251" s="56"/>
      <c r="J251" s="57"/>
      <c r="K251" s="75" t="str" cm="1">
        <f t="array" ref="K251">IFERROR(_xlfn.IFS(J251="Falsch",-1*N251,J251="Cashback",0,J251="Richtig",(I251-1)*N251),"")</f>
        <v/>
      </c>
      <c r="L251" s="75" t="str">
        <f t="shared" si="3"/>
        <v/>
      </c>
      <c r="M251" s="67"/>
      <c r="N251" s="68" t="str" cm="1">
        <f t="array" ref="N251">IFERROR(IF(M251="","",_xlfn.IFS(AND($K$3="",$J$3&lt;&gt;"",M251="Halb"),$J$3,AND($K$3="",$J$3&lt;&gt;"",M251="Ganz"),2*$J$3,AND($K$3&lt;&gt;"",$J$3="",M251="Halb"),$K$3*L251,AND($K$3&lt;&gt;"",$J$3="",M251="Ganz"),$K$3*L251*2)),"Einsatz konstant oder prozentual wählen")</f>
        <v/>
      </c>
    </row>
    <row r="252" spans="2:14" ht="17">
      <c r="B252" s="87"/>
      <c r="C252" s="52"/>
      <c r="D252" s="52"/>
      <c r="E252" s="53"/>
      <c r="F252" s="54"/>
      <c r="G252" s="53"/>
      <c r="H252" s="54"/>
      <c r="I252" s="53"/>
      <c r="J252" s="54"/>
      <c r="K252" s="73" t="str" cm="1">
        <f t="array" ref="K252">IFERROR(_xlfn.IFS(J252="Falsch",-1*N252,J252="Cashback",0,J252="Richtig",(I252-1)*N252),"")</f>
        <v/>
      </c>
      <c r="L252" s="73" t="str">
        <f t="shared" si="3"/>
        <v/>
      </c>
      <c r="M252" s="69"/>
      <c r="N252" s="66" t="str" cm="1">
        <f t="array" ref="N252">IFERROR(IF(M252="","",_xlfn.IFS(AND($K$3="",$J$3&lt;&gt;"",M252="Halb"),$J$3,AND($K$3="",$J$3&lt;&gt;"",M252="Ganz"),2*$J$3,AND($K$3&lt;&gt;"",$J$3="",M252="Halb"),$K$3*L252,AND($K$3&lt;&gt;"",$J$3="",M252="Ganz"),$K$3*L252*2)),"Einsatz konstant oder prozentual wählen")</f>
        <v/>
      </c>
    </row>
    <row r="253" spans="2:14" ht="17">
      <c r="B253" s="88"/>
      <c r="C253" s="55"/>
      <c r="D253" s="55"/>
      <c r="E253" s="56"/>
      <c r="F253" s="57"/>
      <c r="G253" s="56"/>
      <c r="H253" s="57"/>
      <c r="I253" s="56"/>
      <c r="J253" s="57"/>
      <c r="K253" s="75" t="str" cm="1">
        <f t="array" ref="K253">IFERROR(_xlfn.IFS(J253="Falsch",-1*N253,J253="Cashback",0,J253="Richtig",(I253-1)*N253),"")</f>
        <v/>
      </c>
      <c r="L253" s="75" t="str">
        <f t="shared" si="3"/>
        <v/>
      </c>
      <c r="M253" s="67"/>
      <c r="N253" s="68" t="str" cm="1">
        <f t="array" ref="N253">IFERROR(IF(M253="","",_xlfn.IFS(AND($K$3="",$J$3&lt;&gt;"",M253="Halb"),$J$3,AND($K$3="",$J$3&lt;&gt;"",M253="Ganz"),2*$J$3,AND($K$3&lt;&gt;"",$J$3="",M253="Halb"),$K$3*L253,AND($K$3&lt;&gt;"",$J$3="",M253="Ganz"),$K$3*L253*2)),"Einsatz konstant oder prozentual wählen")</f>
        <v/>
      </c>
    </row>
    <row r="254" spans="2:14" ht="17">
      <c r="B254" s="87"/>
      <c r="C254" s="52"/>
      <c r="D254" s="52"/>
      <c r="E254" s="53"/>
      <c r="F254" s="54"/>
      <c r="G254" s="53"/>
      <c r="H254" s="54"/>
      <c r="I254" s="53"/>
      <c r="J254" s="54"/>
      <c r="K254" s="73" t="str" cm="1">
        <f t="array" ref="K254">IFERROR(_xlfn.IFS(J254="Falsch",-1*N254,J254="Cashback",0,J254="Richtig",(I254-1)*N254),"")</f>
        <v/>
      </c>
      <c r="L254" s="73" t="str">
        <f t="shared" si="3"/>
        <v/>
      </c>
      <c r="M254" s="69"/>
      <c r="N254" s="66" t="str" cm="1">
        <f t="array" ref="N254">IFERROR(IF(M254="","",_xlfn.IFS(AND($K$3="",$J$3&lt;&gt;"",M254="Halb"),$J$3,AND($K$3="",$J$3&lt;&gt;"",M254="Ganz"),2*$J$3,AND($K$3&lt;&gt;"",$J$3="",M254="Halb"),$K$3*L254,AND($K$3&lt;&gt;"",$J$3="",M254="Ganz"),$K$3*L254*2)),"Einsatz konstant oder prozentual wählen")</f>
        <v/>
      </c>
    </row>
    <row r="255" spans="2:14" ht="17">
      <c r="B255" s="88"/>
      <c r="C255" s="55"/>
      <c r="D255" s="55"/>
      <c r="E255" s="56"/>
      <c r="F255" s="57"/>
      <c r="G255" s="56"/>
      <c r="H255" s="57"/>
      <c r="I255" s="56"/>
      <c r="J255" s="57"/>
      <c r="K255" s="75" t="str" cm="1">
        <f t="array" ref="K255">IFERROR(_xlfn.IFS(J255="Falsch",-1*N255,J255="Cashback",0,J255="Richtig",(I255-1)*N255),"")</f>
        <v/>
      </c>
      <c r="L255" s="75" t="str">
        <f t="shared" si="3"/>
        <v/>
      </c>
      <c r="M255" s="67"/>
      <c r="N255" s="68" t="str" cm="1">
        <f t="array" ref="N255">IFERROR(IF(M255="","",_xlfn.IFS(AND($K$3="",$J$3&lt;&gt;"",M255="Halb"),$J$3,AND($K$3="",$J$3&lt;&gt;"",M255="Ganz"),2*$J$3,AND($K$3&lt;&gt;"",$J$3="",M255="Halb"),$K$3*L255,AND($K$3&lt;&gt;"",$J$3="",M255="Ganz"),$K$3*L255*2)),"Einsatz konstant oder prozentual wählen")</f>
        <v/>
      </c>
    </row>
    <row r="256" spans="2:14" ht="17">
      <c r="B256" s="87"/>
      <c r="C256" s="52"/>
      <c r="D256" s="52"/>
      <c r="E256" s="53"/>
      <c r="F256" s="54"/>
      <c r="G256" s="53"/>
      <c r="H256" s="54"/>
      <c r="I256" s="53"/>
      <c r="J256" s="54"/>
      <c r="K256" s="73" t="str" cm="1">
        <f t="array" ref="K256">IFERROR(_xlfn.IFS(J256="Falsch",-1*N256,J256="Cashback",0,J256="Richtig",(I256-1)*N256),"")</f>
        <v/>
      </c>
      <c r="L256" s="73" t="str">
        <f t="shared" si="3"/>
        <v/>
      </c>
      <c r="M256" s="69"/>
      <c r="N256" s="66" t="str" cm="1">
        <f t="array" ref="N256">IFERROR(IF(M256="","",_xlfn.IFS(AND($K$3="",$J$3&lt;&gt;"",M256="Halb"),$J$3,AND($K$3="",$J$3&lt;&gt;"",M256="Ganz"),2*$J$3,AND($K$3&lt;&gt;"",$J$3="",M256="Halb"),$K$3*L256,AND($K$3&lt;&gt;"",$J$3="",M256="Ganz"),$K$3*L256*2)),"Einsatz konstant oder prozentual wählen")</f>
        <v/>
      </c>
    </row>
    <row r="257" spans="2:14" ht="17">
      <c r="B257" s="88"/>
      <c r="C257" s="55"/>
      <c r="D257" s="55"/>
      <c r="E257" s="56"/>
      <c r="F257" s="57"/>
      <c r="G257" s="56"/>
      <c r="H257" s="57"/>
      <c r="I257" s="56"/>
      <c r="J257" s="57"/>
      <c r="K257" s="75" t="str" cm="1">
        <f t="array" ref="K257">IFERROR(_xlfn.IFS(J257="Falsch",-1*N257,J257="Cashback",0,J257="Richtig",(I257-1)*N257),"")</f>
        <v/>
      </c>
      <c r="L257" s="75" t="str">
        <f t="shared" si="3"/>
        <v/>
      </c>
      <c r="M257" s="67"/>
      <c r="N257" s="68" t="str" cm="1">
        <f t="array" ref="N257">IFERROR(IF(M257="","",_xlfn.IFS(AND($K$3="",$J$3&lt;&gt;"",M257="Halb"),$J$3,AND($K$3="",$J$3&lt;&gt;"",M257="Ganz"),2*$J$3,AND($K$3&lt;&gt;"",$J$3="",M257="Halb"),$K$3*L257,AND($K$3&lt;&gt;"",$J$3="",M257="Ganz"),$K$3*L257*2)),"Einsatz konstant oder prozentual wählen")</f>
        <v/>
      </c>
    </row>
    <row r="258" spans="2:14" ht="17">
      <c r="B258" s="87"/>
      <c r="C258" s="52"/>
      <c r="D258" s="52"/>
      <c r="E258" s="53"/>
      <c r="F258" s="54"/>
      <c r="G258" s="53"/>
      <c r="H258" s="54"/>
      <c r="I258" s="53"/>
      <c r="J258" s="54"/>
      <c r="K258" s="73" t="str" cm="1">
        <f t="array" ref="K258">IFERROR(_xlfn.IFS(J258="Falsch",-1*N258,J258="Cashback",0,J258="Richtig",(I258-1)*N258),"")</f>
        <v/>
      </c>
      <c r="L258" s="73" t="str">
        <f t="shared" si="3"/>
        <v/>
      </c>
      <c r="M258" s="69"/>
      <c r="N258" s="66" t="str" cm="1">
        <f t="array" ref="N258">IFERROR(IF(M258="","",_xlfn.IFS(AND($K$3="",$J$3&lt;&gt;"",M258="Halb"),$J$3,AND($K$3="",$J$3&lt;&gt;"",M258="Ganz"),2*$J$3,AND($K$3&lt;&gt;"",$J$3="",M258="Halb"),$K$3*L258,AND($K$3&lt;&gt;"",$J$3="",M258="Ganz"),$K$3*L258*2)),"Einsatz konstant oder prozentual wählen")</f>
        <v/>
      </c>
    </row>
    <row r="259" spans="2:14" ht="17">
      <c r="B259" s="88"/>
      <c r="C259" s="55"/>
      <c r="D259" s="55"/>
      <c r="E259" s="56"/>
      <c r="F259" s="57"/>
      <c r="G259" s="56"/>
      <c r="H259" s="57"/>
      <c r="I259" s="56"/>
      <c r="J259" s="57"/>
      <c r="K259" s="75" t="str" cm="1">
        <f t="array" ref="K259">IFERROR(_xlfn.IFS(J259="Falsch",-1*N259,J259="Cashback",0,J259="Richtig",(I259-1)*N259),"")</f>
        <v/>
      </c>
      <c r="L259" s="75" t="str">
        <f t="shared" si="3"/>
        <v/>
      </c>
      <c r="M259" s="67"/>
      <c r="N259" s="68" t="str" cm="1">
        <f t="array" ref="N259">IFERROR(IF(M259="","",_xlfn.IFS(AND($K$3="",$J$3&lt;&gt;"",M259="Halb"),$J$3,AND($K$3="",$J$3&lt;&gt;"",M259="Ganz"),2*$J$3,AND($K$3&lt;&gt;"",$J$3="",M259="Halb"),$K$3*L259,AND($K$3&lt;&gt;"",$J$3="",M259="Ganz"),$K$3*L259*2)),"Einsatz konstant oder prozentual wählen")</f>
        <v/>
      </c>
    </row>
    <row r="260" spans="2:14" ht="17">
      <c r="B260" s="87"/>
      <c r="C260" s="52"/>
      <c r="D260" s="52"/>
      <c r="E260" s="53"/>
      <c r="F260" s="54"/>
      <c r="G260" s="53"/>
      <c r="H260" s="54"/>
      <c r="I260" s="53"/>
      <c r="J260" s="54"/>
      <c r="K260" s="73" t="str" cm="1">
        <f t="array" ref="K260">IFERROR(_xlfn.IFS(J260="Falsch",-1*N260,J260="Cashback",0,J260="Richtig",(I260-1)*N260),"")</f>
        <v/>
      </c>
      <c r="L260" s="73" t="str">
        <f t="shared" si="3"/>
        <v/>
      </c>
      <c r="M260" s="69"/>
      <c r="N260" s="66" t="str" cm="1">
        <f t="array" ref="N260">IFERROR(IF(M260="","",_xlfn.IFS(AND($K$3="",$J$3&lt;&gt;"",M260="Halb"),$J$3,AND($K$3="",$J$3&lt;&gt;"",M260="Ganz"),2*$J$3,AND($K$3&lt;&gt;"",$J$3="",M260="Halb"),$K$3*L260,AND($K$3&lt;&gt;"",$J$3="",M260="Ganz"),$K$3*L260*2)),"Einsatz konstant oder prozentual wählen")</f>
        <v/>
      </c>
    </row>
    <row r="261" spans="2:14" ht="17">
      <c r="B261" s="88"/>
      <c r="C261" s="55"/>
      <c r="D261" s="55"/>
      <c r="E261" s="56"/>
      <c r="F261" s="57"/>
      <c r="G261" s="56"/>
      <c r="H261" s="57"/>
      <c r="I261" s="56"/>
      <c r="J261" s="57"/>
      <c r="K261" s="75" t="str" cm="1">
        <f t="array" ref="K261">IFERROR(_xlfn.IFS(J261="Falsch",-1*N261,J261="Cashback",0,J261="Richtig",(I261-1)*N261),"")</f>
        <v/>
      </c>
      <c r="L261" s="75" t="str">
        <f t="shared" si="3"/>
        <v/>
      </c>
      <c r="M261" s="67"/>
      <c r="N261" s="68" t="str" cm="1">
        <f t="array" ref="N261">IFERROR(IF(M261="","",_xlfn.IFS(AND($K$3="",$J$3&lt;&gt;"",M261="Halb"),$J$3,AND($K$3="",$J$3&lt;&gt;"",M261="Ganz"),2*$J$3,AND($K$3&lt;&gt;"",$J$3="",M261="Halb"),$K$3*L261,AND($K$3&lt;&gt;"",$J$3="",M261="Ganz"),$K$3*L261*2)),"Einsatz konstant oder prozentual wählen")</f>
        <v/>
      </c>
    </row>
    <row r="262" spans="2:14" ht="17">
      <c r="B262" s="87"/>
      <c r="C262" s="52"/>
      <c r="D262" s="52"/>
      <c r="E262" s="53"/>
      <c r="F262" s="54"/>
      <c r="G262" s="53"/>
      <c r="H262" s="54"/>
      <c r="I262" s="53"/>
      <c r="J262" s="54"/>
      <c r="K262" s="73" t="str" cm="1">
        <f t="array" ref="K262">IFERROR(_xlfn.IFS(J262="Falsch",-1*N262,J262="Cashback",0,J262="Richtig",(I262-1)*N262),"")</f>
        <v/>
      </c>
      <c r="L262" s="73" t="str">
        <f t="shared" si="3"/>
        <v/>
      </c>
      <c r="M262" s="69"/>
      <c r="N262" s="66" t="str" cm="1">
        <f t="array" ref="N262">IFERROR(IF(M262="","",_xlfn.IFS(AND($K$3="",$J$3&lt;&gt;"",M262="Halb"),$J$3,AND($K$3="",$J$3&lt;&gt;"",M262="Ganz"),2*$J$3,AND($K$3&lt;&gt;"",$J$3="",M262="Halb"),$K$3*L262,AND($K$3&lt;&gt;"",$J$3="",M262="Ganz"),$K$3*L262*2)),"Einsatz konstant oder prozentual wählen")</f>
        <v/>
      </c>
    </row>
    <row r="263" spans="2:14" ht="17">
      <c r="B263" s="88"/>
      <c r="C263" s="55"/>
      <c r="D263" s="55"/>
      <c r="E263" s="56"/>
      <c r="F263" s="57"/>
      <c r="G263" s="56"/>
      <c r="H263" s="57"/>
      <c r="I263" s="56"/>
      <c r="J263" s="57"/>
      <c r="K263" s="75" t="str" cm="1">
        <f t="array" ref="K263">IFERROR(_xlfn.IFS(J263="Falsch",-1*N263,J263="Cashback",0,J263="Richtig",(I263-1)*N263),"")</f>
        <v/>
      </c>
      <c r="L263" s="75" t="str">
        <f t="shared" si="3"/>
        <v/>
      </c>
      <c r="M263" s="67"/>
      <c r="N263" s="68" t="str" cm="1">
        <f t="array" ref="N263">IFERROR(IF(M263="","",_xlfn.IFS(AND($K$3="",$J$3&lt;&gt;"",M263="Halb"),$J$3,AND($K$3="",$J$3&lt;&gt;"",M263="Ganz"),2*$J$3,AND($K$3&lt;&gt;"",$J$3="",M263="Halb"),$K$3*L263,AND($K$3&lt;&gt;"",$J$3="",M263="Ganz"),$K$3*L263*2)),"Einsatz konstant oder prozentual wählen")</f>
        <v/>
      </c>
    </row>
    <row r="264" spans="2:14" ht="17">
      <c r="B264" s="87"/>
      <c r="C264" s="52"/>
      <c r="D264" s="52"/>
      <c r="E264" s="53"/>
      <c r="F264" s="54"/>
      <c r="G264" s="53"/>
      <c r="H264" s="54"/>
      <c r="I264" s="53"/>
      <c r="J264" s="54"/>
      <c r="K264" s="73" t="str" cm="1">
        <f t="array" ref="K264">IFERROR(_xlfn.IFS(J264="Falsch",-1*N264,J264="Cashback",0,J264="Richtig",(I264-1)*N264),"")</f>
        <v/>
      </c>
      <c r="L264" s="73" t="str">
        <f t="shared" si="3"/>
        <v/>
      </c>
      <c r="M264" s="69"/>
      <c r="N264" s="66" t="str" cm="1">
        <f t="array" ref="N264">IFERROR(IF(M264="","",_xlfn.IFS(AND($K$3="",$J$3&lt;&gt;"",M264="Halb"),$J$3,AND($K$3="",$J$3&lt;&gt;"",M264="Ganz"),2*$J$3,AND($K$3&lt;&gt;"",$J$3="",M264="Halb"),$K$3*L264,AND($K$3&lt;&gt;"",$J$3="",M264="Ganz"),$K$3*L264*2)),"Einsatz konstant oder prozentual wählen")</f>
        <v/>
      </c>
    </row>
    <row r="265" spans="2:14" ht="17">
      <c r="B265" s="88"/>
      <c r="C265" s="55"/>
      <c r="D265" s="55"/>
      <c r="E265" s="56"/>
      <c r="F265" s="57"/>
      <c r="G265" s="56"/>
      <c r="H265" s="57"/>
      <c r="I265" s="56"/>
      <c r="J265" s="57"/>
      <c r="K265" s="75" t="str" cm="1">
        <f t="array" ref="K265">IFERROR(_xlfn.IFS(J265="Falsch",-1*N265,J265="Cashback",0,J265="Richtig",(I265-1)*N265),"")</f>
        <v/>
      </c>
      <c r="L265" s="75" t="str">
        <f t="shared" si="3"/>
        <v/>
      </c>
      <c r="M265" s="67"/>
      <c r="N265" s="68" t="str" cm="1">
        <f t="array" ref="N265">IFERROR(IF(M265="","",_xlfn.IFS(AND($K$3="",$J$3&lt;&gt;"",M265="Halb"),$J$3,AND($K$3="",$J$3&lt;&gt;"",M265="Ganz"),2*$J$3,AND($K$3&lt;&gt;"",$J$3="",M265="Halb"),$K$3*L265,AND($K$3&lt;&gt;"",$J$3="",M265="Ganz"),$K$3*L265*2)),"Einsatz konstant oder prozentual wählen")</f>
        <v/>
      </c>
    </row>
    <row r="266" spans="2:14" ht="17">
      <c r="B266" s="87"/>
      <c r="C266" s="52"/>
      <c r="D266" s="52"/>
      <c r="E266" s="53"/>
      <c r="F266" s="54"/>
      <c r="G266" s="53"/>
      <c r="H266" s="54"/>
      <c r="I266" s="53"/>
      <c r="J266" s="54"/>
      <c r="K266" s="73" t="str" cm="1">
        <f t="array" ref="K266">IFERROR(_xlfn.IFS(J266="Falsch",-1*N266,J266="Cashback",0,J266="Richtig",(I266-1)*N266),"")</f>
        <v/>
      </c>
      <c r="L266" s="73" t="str">
        <f t="shared" si="3"/>
        <v/>
      </c>
      <c r="M266" s="69"/>
      <c r="N266" s="66" t="str" cm="1">
        <f t="array" ref="N266">IFERROR(IF(M266="","",_xlfn.IFS(AND($K$3="",$J$3&lt;&gt;"",M266="Halb"),$J$3,AND($K$3="",$J$3&lt;&gt;"",M266="Ganz"),2*$J$3,AND($K$3&lt;&gt;"",$J$3="",M266="Halb"),$K$3*L266,AND($K$3&lt;&gt;"",$J$3="",M266="Ganz"),$K$3*L266*2)),"Einsatz konstant oder prozentual wählen")</f>
        <v/>
      </c>
    </row>
    <row r="267" spans="2:14" ht="17">
      <c r="B267" s="88"/>
      <c r="C267" s="55"/>
      <c r="D267" s="55"/>
      <c r="E267" s="56"/>
      <c r="F267" s="57"/>
      <c r="G267" s="56"/>
      <c r="H267" s="57"/>
      <c r="I267" s="56"/>
      <c r="J267" s="57"/>
      <c r="K267" s="75" t="str" cm="1">
        <f t="array" ref="K267">IFERROR(_xlfn.IFS(J267="Falsch",-1*N267,J267="Cashback",0,J267="Richtig",(I267-1)*N267),"")</f>
        <v/>
      </c>
      <c r="L267" s="75" t="str">
        <f t="shared" si="3"/>
        <v/>
      </c>
      <c r="M267" s="67"/>
      <c r="N267" s="68" t="str" cm="1">
        <f t="array" ref="N267">IFERROR(IF(M267="","",_xlfn.IFS(AND($K$3="",$J$3&lt;&gt;"",M267="Halb"),$J$3,AND($K$3="",$J$3&lt;&gt;"",M267="Ganz"),2*$J$3,AND($K$3&lt;&gt;"",$J$3="",M267="Halb"),$K$3*L267,AND($K$3&lt;&gt;"",$J$3="",M267="Ganz"),$K$3*L267*2)),"Einsatz konstant oder prozentual wählen")</f>
        <v/>
      </c>
    </row>
    <row r="268" spans="2:14" ht="17">
      <c r="B268" s="87"/>
      <c r="C268" s="52"/>
      <c r="D268" s="52"/>
      <c r="E268" s="53"/>
      <c r="F268" s="54"/>
      <c r="G268" s="53"/>
      <c r="H268" s="54"/>
      <c r="I268" s="53"/>
      <c r="J268" s="54"/>
      <c r="K268" s="73" t="str" cm="1">
        <f t="array" ref="K268">IFERROR(_xlfn.IFS(J268="Falsch",-1*N268,J268="Cashback",0,J268="Richtig",(I268-1)*N268),"")</f>
        <v/>
      </c>
      <c r="L268" s="73" t="str">
        <f t="shared" si="3"/>
        <v/>
      </c>
      <c r="M268" s="69"/>
      <c r="N268" s="66" t="str" cm="1">
        <f t="array" ref="N268">IFERROR(IF(M268="","",_xlfn.IFS(AND($K$3="",$J$3&lt;&gt;"",M268="Halb"),$J$3,AND($K$3="",$J$3&lt;&gt;"",M268="Ganz"),2*$J$3,AND($K$3&lt;&gt;"",$J$3="",M268="Halb"),$K$3*L268,AND($K$3&lt;&gt;"",$J$3="",M268="Ganz"),$K$3*L268*2)),"Einsatz konstant oder prozentual wählen")</f>
        <v/>
      </c>
    </row>
    <row r="269" spans="2:14" ht="17">
      <c r="B269" s="88"/>
      <c r="C269" s="55"/>
      <c r="D269" s="55"/>
      <c r="E269" s="56"/>
      <c r="F269" s="57"/>
      <c r="G269" s="56"/>
      <c r="H269" s="57"/>
      <c r="I269" s="56"/>
      <c r="J269" s="57"/>
      <c r="K269" s="75" t="str" cm="1">
        <f t="array" ref="K269">IFERROR(_xlfn.IFS(J269="Falsch",-1*N269,J269="Cashback",0,J269="Richtig",(I269-1)*N269),"")</f>
        <v/>
      </c>
      <c r="L269" s="75" t="str">
        <f t="shared" si="3"/>
        <v/>
      </c>
      <c r="M269" s="67"/>
      <c r="N269" s="68" t="str" cm="1">
        <f t="array" ref="N269">IFERROR(IF(M269="","",_xlfn.IFS(AND($K$3="",$J$3&lt;&gt;"",M269="Halb"),$J$3,AND($K$3="",$J$3&lt;&gt;"",M269="Ganz"),2*$J$3,AND($K$3&lt;&gt;"",$J$3="",M269="Halb"),$K$3*L269,AND($K$3&lt;&gt;"",$J$3="",M269="Ganz"),$K$3*L269*2)),"Einsatz konstant oder prozentual wählen")</f>
        <v/>
      </c>
    </row>
    <row r="270" spans="2:14" ht="17">
      <c r="B270" s="87"/>
      <c r="C270" s="52"/>
      <c r="D270" s="52"/>
      <c r="E270" s="53"/>
      <c r="F270" s="54"/>
      <c r="G270" s="53"/>
      <c r="H270" s="54"/>
      <c r="I270" s="53"/>
      <c r="J270" s="54"/>
      <c r="K270" s="73" t="str" cm="1">
        <f t="array" ref="K270">IFERROR(_xlfn.IFS(J270="Falsch",-1*N270,J270="Cashback",0,J270="Richtig",(I270-1)*N270),"")</f>
        <v/>
      </c>
      <c r="L270" s="73" t="str">
        <f t="shared" ref="L270:L333" si="4">IFERROR(L269+K269,"")</f>
        <v/>
      </c>
      <c r="M270" s="69"/>
      <c r="N270" s="66" t="str" cm="1">
        <f t="array" ref="N270">IFERROR(IF(M270="","",_xlfn.IFS(AND($K$3="",$J$3&lt;&gt;"",M270="Halb"),$J$3,AND($K$3="",$J$3&lt;&gt;"",M270="Ganz"),2*$J$3,AND($K$3&lt;&gt;"",$J$3="",M270="Halb"),$K$3*L270,AND($K$3&lt;&gt;"",$J$3="",M270="Ganz"),$K$3*L270*2)),"Einsatz konstant oder prozentual wählen")</f>
        <v/>
      </c>
    </row>
    <row r="271" spans="2:14" ht="17">
      <c r="B271" s="88"/>
      <c r="C271" s="55"/>
      <c r="D271" s="55"/>
      <c r="E271" s="56"/>
      <c r="F271" s="57"/>
      <c r="G271" s="56"/>
      <c r="H271" s="57"/>
      <c r="I271" s="56"/>
      <c r="J271" s="57"/>
      <c r="K271" s="75" t="str" cm="1">
        <f t="array" ref="K271">IFERROR(_xlfn.IFS(J271="Falsch",-1*N271,J271="Cashback",0,J271="Richtig",(I271-1)*N271),"")</f>
        <v/>
      </c>
      <c r="L271" s="75" t="str">
        <f t="shared" si="4"/>
        <v/>
      </c>
      <c r="M271" s="67"/>
      <c r="N271" s="68" t="str" cm="1">
        <f t="array" ref="N271">IFERROR(IF(M271="","",_xlfn.IFS(AND($K$3="",$J$3&lt;&gt;"",M271="Halb"),$J$3,AND($K$3="",$J$3&lt;&gt;"",M271="Ganz"),2*$J$3,AND($K$3&lt;&gt;"",$J$3="",M271="Halb"),$K$3*L271,AND($K$3&lt;&gt;"",$J$3="",M271="Ganz"),$K$3*L271*2)),"Einsatz konstant oder prozentual wählen")</f>
        <v/>
      </c>
    </row>
    <row r="272" spans="2:14" ht="17">
      <c r="B272" s="87"/>
      <c r="C272" s="52"/>
      <c r="D272" s="52"/>
      <c r="E272" s="53"/>
      <c r="F272" s="54"/>
      <c r="G272" s="53"/>
      <c r="H272" s="54"/>
      <c r="I272" s="53"/>
      <c r="J272" s="54"/>
      <c r="K272" s="73" t="str" cm="1">
        <f t="array" ref="K272">IFERROR(_xlfn.IFS(J272="Falsch",-1*N272,J272="Cashback",0,J272="Richtig",(I272-1)*N272),"")</f>
        <v/>
      </c>
      <c r="L272" s="73" t="str">
        <f t="shared" si="4"/>
        <v/>
      </c>
      <c r="M272" s="69"/>
      <c r="N272" s="66" t="str" cm="1">
        <f t="array" ref="N272">IFERROR(IF(M272="","",_xlfn.IFS(AND($K$3="",$J$3&lt;&gt;"",M272="Halb"),$J$3,AND($K$3="",$J$3&lt;&gt;"",M272="Ganz"),2*$J$3,AND($K$3&lt;&gt;"",$J$3="",M272="Halb"),$K$3*L272,AND($K$3&lt;&gt;"",$J$3="",M272="Ganz"),$K$3*L272*2)),"Einsatz konstant oder prozentual wählen")</f>
        <v/>
      </c>
    </row>
    <row r="273" spans="2:14" ht="17">
      <c r="B273" s="88"/>
      <c r="C273" s="55"/>
      <c r="D273" s="55"/>
      <c r="E273" s="56"/>
      <c r="F273" s="57"/>
      <c r="G273" s="56"/>
      <c r="H273" s="57"/>
      <c r="I273" s="56"/>
      <c r="J273" s="57"/>
      <c r="K273" s="75" t="str" cm="1">
        <f t="array" ref="K273">IFERROR(_xlfn.IFS(J273="Falsch",-1*N273,J273="Cashback",0,J273="Richtig",(I273-1)*N273),"")</f>
        <v/>
      </c>
      <c r="L273" s="75" t="str">
        <f t="shared" si="4"/>
        <v/>
      </c>
      <c r="M273" s="67"/>
      <c r="N273" s="68" t="str" cm="1">
        <f t="array" ref="N273">IFERROR(IF(M273="","",_xlfn.IFS(AND($K$3="",$J$3&lt;&gt;"",M273="Halb"),$J$3,AND($K$3="",$J$3&lt;&gt;"",M273="Ganz"),2*$J$3,AND($K$3&lt;&gt;"",$J$3="",M273="Halb"),$K$3*L273,AND($K$3&lt;&gt;"",$J$3="",M273="Ganz"),$K$3*L273*2)),"Einsatz konstant oder prozentual wählen")</f>
        <v/>
      </c>
    </row>
    <row r="274" spans="2:14" ht="17">
      <c r="B274" s="87"/>
      <c r="C274" s="52"/>
      <c r="D274" s="52"/>
      <c r="E274" s="53"/>
      <c r="F274" s="54"/>
      <c r="G274" s="53"/>
      <c r="H274" s="54"/>
      <c r="I274" s="53"/>
      <c r="J274" s="54"/>
      <c r="K274" s="73" t="str" cm="1">
        <f t="array" ref="K274">IFERROR(_xlfn.IFS(J274="Falsch",-1*N274,J274="Cashback",0,J274="Richtig",(I274-1)*N274),"")</f>
        <v/>
      </c>
      <c r="L274" s="73" t="str">
        <f t="shared" si="4"/>
        <v/>
      </c>
      <c r="M274" s="69"/>
      <c r="N274" s="66" t="str" cm="1">
        <f t="array" ref="N274">IFERROR(IF(M274="","",_xlfn.IFS(AND($K$3="",$J$3&lt;&gt;"",M274="Halb"),$J$3,AND($K$3="",$J$3&lt;&gt;"",M274="Ganz"),2*$J$3,AND($K$3&lt;&gt;"",$J$3="",M274="Halb"),$K$3*L274,AND($K$3&lt;&gt;"",$J$3="",M274="Ganz"),$K$3*L274*2)),"Einsatz konstant oder prozentual wählen")</f>
        <v/>
      </c>
    </row>
    <row r="275" spans="2:14" ht="17">
      <c r="B275" s="88"/>
      <c r="C275" s="55"/>
      <c r="D275" s="55"/>
      <c r="E275" s="56"/>
      <c r="F275" s="57"/>
      <c r="G275" s="56"/>
      <c r="H275" s="57"/>
      <c r="I275" s="56"/>
      <c r="J275" s="57"/>
      <c r="K275" s="75" t="str" cm="1">
        <f t="array" ref="K275">IFERROR(_xlfn.IFS(J275="Falsch",-1*N275,J275="Cashback",0,J275="Richtig",(I275-1)*N275),"")</f>
        <v/>
      </c>
      <c r="L275" s="75" t="str">
        <f t="shared" si="4"/>
        <v/>
      </c>
      <c r="M275" s="67"/>
      <c r="N275" s="68" t="str" cm="1">
        <f t="array" ref="N275">IFERROR(IF(M275="","",_xlfn.IFS(AND($K$3="",$J$3&lt;&gt;"",M275="Halb"),$J$3,AND($K$3="",$J$3&lt;&gt;"",M275="Ganz"),2*$J$3,AND($K$3&lt;&gt;"",$J$3="",M275="Halb"),$K$3*L275,AND($K$3&lt;&gt;"",$J$3="",M275="Ganz"),$K$3*L275*2)),"Einsatz konstant oder prozentual wählen")</f>
        <v/>
      </c>
    </row>
    <row r="276" spans="2:14" ht="17">
      <c r="B276" s="87"/>
      <c r="C276" s="52"/>
      <c r="D276" s="52"/>
      <c r="E276" s="53"/>
      <c r="F276" s="54"/>
      <c r="G276" s="53"/>
      <c r="H276" s="54"/>
      <c r="I276" s="53"/>
      <c r="J276" s="54"/>
      <c r="K276" s="73" t="str" cm="1">
        <f t="array" ref="K276">IFERROR(_xlfn.IFS(J276="Falsch",-1*N276,J276="Cashback",0,J276="Richtig",(I276-1)*N276),"")</f>
        <v/>
      </c>
      <c r="L276" s="73" t="str">
        <f t="shared" si="4"/>
        <v/>
      </c>
      <c r="M276" s="69"/>
      <c r="N276" s="66" t="str" cm="1">
        <f t="array" ref="N276">IFERROR(IF(M276="","",_xlfn.IFS(AND($K$3="",$J$3&lt;&gt;"",M276="Halb"),$J$3,AND($K$3="",$J$3&lt;&gt;"",M276="Ganz"),2*$J$3,AND($K$3&lt;&gt;"",$J$3="",M276="Halb"),$K$3*L276,AND($K$3&lt;&gt;"",$J$3="",M276="Ganz"),$K$3*L276*2)),"Einsatz konstant oder prozentual wählen")</f>
        <v/>
      </c>
    </row>
    <row r="277" spans="2:14" ht="17">
      <c r="B277" s="88"/>
      <c r="C277" s="55"/>
      <c r="D277" s="55"/>
      <c r="E277" s="56"/>
      <c r="F277" s="57"/>
      <c r="G277" s="56"/>
      <c r="H277" s="57"/>
      <c r="I277" s="56"/>
      <c r="J277" s="57"/>
      <c r="K277" s="75" t="str" cm="1">
        <f t="array" ref="K277">IFERROR(_xlfn.IFS(J277="Falsch",-1*N277,J277="Cashback",0,J277="Richtig",(I277-1)*N277),"")</f>
        <v/>
      </c>
      <c r="L277" s="75" t="str">
        <f t="shared" si="4"/>
        <v/>
      </c>
      <c r="M277" s="67"/>
      <c r="N277" s="68" t="str" cm="1">
        <f t="array" ref="N277">IFERROR(IF(M277="","",_xlfn.IFS(AND($K$3="",$J$3&lt;&gt;"",M277="Halb"),$J$3,AND($K$3="",$J$3&lt;&gt;"",M277="Ganz"),2*$J$3,AND($K$3&lt;&gt;"",$J$3="",M277="Halb"),$K$3*L277,AND($K$3&lt;&gt;"",$J$3="",M277="Ganz"),$K$3*L277*2)),"Einsatz konstant oder prozentual wählen")</f>
        <v/>
      </c>
    </row>
    <row r="278" spans="2:14" ht="17">
      <c r="B278" s="87"/>
      <c r="C278" s="52"/>
      <c r="D278" s="52"/>
      <c r="E278" s="53"/>
      <c r="F278" s="54"/>
      <c r="G278" s="53"/>
      <c r="H278" s="54"/>
      <c r="I278" s="53"/>
      <c r="J278" s="54"/>
      <c r="K278" s="73" t="str" cm="1">
        <f t="array" ref="K278">IFERROR(_xlfn.IFS(J278="Falsch",-1*N278,J278="Cashback",0,J278="Richtig",(I278-1)*N278),"")</f>
        <v/>
      </c>
      <c r="L278" s="73" t="str">
        <f t="shared" si="4"/>
        <v/>
      </c>
      <c r="M278" s="69"/>
      <c r="N278" s="66" t="str" cm="1">
        <f t="array" ref="N278">IFERROR(IF(M278="","",_xlfn.IFS(AND($K$3="",$J$3&lt;&gt;"",M278="Halb"),$J$3,AND($K$3="",$J$3&lt;&gt;"",M278="Ganz"),2*$J$3,AND($K$3&lt;&gt;"",$J$3="",M278="Halb"),$K$3*L278,AND($K$3&lt;&gt;"",$J$3="",M278="Ganz"),$K$3*L278*2)),"Einsatz konstant oder prozentual wählen")</f>
        <v/>
      </c>
    </row>
    <row r="279" spans="2:14" ht="17">
      <c r="B279" s="88"/>
      <c r="C279" s="55"/>
      <c r="D279" s="55"/>
      <c r="E279" s="56"/>
      <c r="F279" s="57"/>
      <c r="G279" s="56"/>
      <c r="H279" s="57"/>
      <c r="I279" s="56"/>
      <c r="J279" s="57"/>
      <c r="K279" s="75" t="str" cm="1">
        <f t="array" ref="K279">IFERROR(_xlfn.IFS(J279="Falsch",-1*N279,J279="Cashback",0,J279="Richtig",(I279-1)*N279),"")</f>
        <v/>
      </c>
      <c r="L279" s="75" t="str">
        <f t="shared" si="4"/>
        <v/>
      </c>
      <c r="M279" s="67"/>
      <c r="N279" s="68" t="str" cm="1">
        <f t="array" ref="N279">IFERROR(IF(M279="","",_xlfn.IFS(AND($K$3="",$J$3&lt;&gt;"",M279="Halb"),$J$3,AND($K$3="",$J$3&lt;&gt;"",M279="Ganz"),2*$J$3,AND($K$3&lt;&gt;"",$J$3="",M279="Halb"),$K$3*L279,AND($K$3&lt;&gt;"",$J$3="",M279="Ganz"),$K$3*L279*2)),"Einsatz konstant oder prozentual wählen")</f>
        <v/>
      </c>
    </row>
    <row r="280" spans="2:14" ht="17">
      <c r="B280" s="87"/>
      <c r="C280" s="52"/>
      <c r="D280" s="52"/>
      <c r="E280" s="53"/>
      <c r="F280" s="54"/>
      <c r="G280" s="53"/>
      <c r="H280" s="54"/>
      <c r="I280" s="53"/>
      <c r="J280" s="54"/>
      <c r="K280" s="73" t="str" cm="1">
        <f t="array" ref="K280">IFERROR(_xlfn.IFS(J280="Falsch",-1*N280,J280="Cashback",0,J280="Richtig",(I280-1)*N280),"")</f>
        <v/>
      </c>
      <c r="L280" s="73" t="str">
        <f t="shared" si="4"/>
        <v/>
      </c>
      <c r="M280" s="69"/>
      <c r="N280" s="66" t="str" cm="1">
        <f t="array" ref="N280">IFERROR(IF(M280="","",_xlfn.IFS(AND($K$3="",$J$3&lt;&gt;"",M280="Halb"),$J$3,AND($K$3="",$J$3&lt;&gt;"",M280="Ganz"),2*$J$3,AND($K$3&lt;&gt;"",$J$3="",M280="Halb"),$K$3*L280,AND($K$3&lt;&gt;"",$J$3="",M280="Ganz"),$K$3*L280*2)),"Einsatz konstant oder prozentual wählen")</f>
        <v/>
      </c>
    </row>
    <row r="281" spans="2:14" ht="17">
      <c r="B281" s="88"/>
      <c r="C281" s="55"/>
      <c r="D281" s="55"/>
      <c r="E281" s="56"/>
      <c r="F281" s="57"/>
      <c r="G281" s="56"/>
      <c r="H281" s="57"/>
      <c r="I281" s="56"/>
      <c r="J281" s="57"/>
      <c r="K281" s="75" t="str" cm="1">
        <f t="array" ref="K281">IFERROR(_xlfn.IFS(J281="Falsch",-1*N281,J281="Cashback",0,J281="Richtig",(I281-1)*N281),"")</f>
        <v/>
      </c>
      <c r="L281" s="75" t="str">
        <f t="shared" si="4"/>
        <v/>
      </c>
      <c r="M281" s="67"/>
      <c r="N281" s="68" t="str" cm="1">
        <f t="array" ref="N281">IFERROR(IF(M281="","",_xlfn.IFS(AND($K$3="",$J$3&lt;&gt;"",M281="Halb"),$J$3,AND($K$3="",$J$3&lt;&gt;"",M281="Ganz"),2*$J$3,AND($K$3&lt;&gt;"",$J$3="",M281="Halb"),$K$3*L281,AND($K$3&lt;&gt;"",$J$3="",M281="Ganz"),$K$3*L281*2)),"Einsatz konstant oder prozentual wählen")</f>
        <v/>
      </c>
    </row>
    <row r="282" spans="2:14" ht="17">
      <c r="B282" s="87"/>
      <c r="C282" s="52"/>
      <c r="D282" s="52"/>
      <c r="E282" s="53"/>
      <c r="F282" s="54"/>
      <c r="G282" s="53"/>
      <c r="H282" s="54"/>
      <c r="I282" s="53"/>
      <c r="J282" s="54"/>
      <c r="K282" s="73" t="str" cm="1">
        <f t="array" ref="K282">IFERROR(_xlfn.IFS(J282="Falsch",-1*N282,J282="Cashback",0,J282="Richtig",(I282-1)*N282),"")</f>
        <v/>
      </c>
      <c r="L282" s="73" t="str">
        <f t="shared" si="4"/>
        <v/>
      </c>
      <c r="M282" s="69"/>
      <c r="N282" s="66" t="str" cm="1">
        <f t="array" ref="N282">IFERROR(IF(M282="","",_xlfn.IFS(AND($K$3="",$J$3&lt;&gt;"",M282="Halb"),$J$3,AND($K$3="",$J$3&lt;&gt;"",M282="Ganz"),2*$J$3,AND($K$3&lt;&gt;"",$J$3="",M282="Halb"),$K$3*L282,AND($K$3&lt;&gt;"",$J$3="",M282="Ganz"),$K$3*L282*2)),"Einsatz konstant oder prozentual wählen")</f>
        <v/>
      </c>
    </row>
    <row r="283" spans="2:14" ht="17">
      <c r="B283" s="88"/>
      <c r="C283" s="55"/>
      <c r="D283" s="55"/>
      <c r="E283" s="56"/>
      <c r="F283" s="57"/>
      <c r="G283" s="56"/>
      <c r="H283" s="57"/>
      <c r="I283" s="56"/>
      <c r="J283" s="57"/>
      <c r="K283" s="75" t="str" cm="1">
        <f t="array" ref="K283">IFERROR(_xlfn.IFS(J283="Falsch",-1*N283,J283="Cashback",0,J283="Richtig",(I283-1)*N283),"")</f>
        <v/>
      </c>
      <c r="L283" s="75" t="str">
        <f t="shared" si="4"/>
        <v/>
      </c>
      <c r="M283" s="67"/>
      <c r="N283" s="68" t="str" cm="1">
        <f t="array" ref="N283">IFERROR(IF(M283="","",_xlfn.IFS(AND($K$3="",$J$3&lt;&gt;"",M283="Halb"),$J$3,AND($K$3="",$J$3&lt;&gt;"",M283="Ganz"),2*$J$3,AND($K$3&lt;&gt;"",$J$3="",M283="Halb"),$K$3*L283,AND($K$3&lt;&gt;"",$J$3="",M283="Ganz"),$K$3*L283*2)),"Einsatz konstant oder prozentual wählen")</f>
        <v/>
      </c>
    </row>
    <row r="284" spans="2:14" ht="17">
      <c r="B284" s="87"/>
      <c r="C284" s="52"/>
      <c r="D284" s="52"/>
      <c r="E284" s="53"/>
      <c r="F284" s="54"/>
      <c r="G284" s="53"/>
      <c r="H284" s="54"/>
      <c r="I284" s="53"/>
      <c r="J284" s="54"/>
      <c r="K284" s="73" t="str" cm="1">
        <f t="array" ref="K284">IFERROR(_xlfn.IFS(J284="Falsch",-1*N284,J284="Cashback",0,J284="Richtig",(I284-1)*N284),"")</f>
        <v/>
      </c>
      <c r="L284" s="73" t="str">
        <f t="shared" si="4"/>
        <v/>
      </c>
      <c r="M284" s="69"/>
      <c r="N284" s="66" t="str" cm="1">
        <f t="array" ref="N284">IFERROR(IF(M284="","",_xlfn.IFS(AND($K$3="",$J$3&lt;&gt;"",M284="Halb"),$J$3,AND($K$3="",$J$3&lt;&gt;"",M284="Ganz"),2*$J$3,AND($K$3&lt;&gt;"",$J$3="",M284="Halb"),$K$3*L284,AND($K$3&lt;&gt;"",$J$3="",M284="Ganz"),$K$3*L284*2)),"Einsatz konstant oder prozentual wählen")</f>
        <v/>
      </c>
    </row>
    <row r="285" spans="2:14" ht="17">
      <c r="B285" s="88"/>
      <c r="C285" s="55"/>
      <c r="D285" s="55"/>
      <c r="E285" s="56"/>
      <c r="F285" s="57"/>
      <c r="G285" s="56"/>
      <c r="H285" s="57"/>
      <c r="I285" s="56"/>
      <c r="J285" s="57"/>
      <c r="K285" s="75" t="str" cm="1">
        <f t="array" ref="K285">IFERROR(_xlfn.IFS(J285="Falsch",-1*N285,J285="Cashback",0,J285="Richtig",(I285-1)*N285),"")</f>
        <v/>
      </c>
      <c r="L285" s="75" t="str">
        <f t="shared" si="4"/>
        <v/>
      </c>
      <c r="M285" s="67"/>
      <c r="N285" s="68" t="str" cm="1">
        <f t="array" ref="N285">IFERROR(IF(M285="","",_xlfn.IFS(AND($K$3="",$J$3&lt;&gt;"",M285="Halb"),$J$3,AND($K$3="",$J$3&lt;&gt;"",M285="Ganz"),2*$J$3,AND($K$3&lt;&gt;"",$J$3="",M285="Halb"),$K$3*L285,AND($K$3&lt;&gt;"",$J$3="",M285="Ganz"),$K$3*L285*2)),"Einsatz konstant oder prozentual wählen")</f>
        <v/>
      </c>
    </row>
    <row r="286" spans="2:14" ht="17">
      <c r="B286" s="87"/>
      <c r="C286" s="52"/>
      <c r="D286" s="52"/>
      <c r="E286" s="53"/>
      <c r="F286" s="54"/>
      <c r="G286" s="53"/>
      <c r="H286" s="54"/>
      <c r="I286" s="53"/>
      <c r="J286" s="54"/>
      <c r="K286" s="73" t="str" cm="1">
        <f t="array" ref="K286">IFERROR(_xlfn.IFS(J286="Falsch",-1*N286,J286="Cashback",0,J286="Richtig",(I286-1)*N286),"")</f>
        <v/>
      </c>
      <c r="L286" s="73" t="str">
        <f t="shared" si="4"/>
        <v/>
      </c>
      <c r="M286" s="69"/>
      <c r="N286" s="66" t="str" cm="1">
        <f t="array" ref="N286">IFERROR(IF(M286="","",_xlfn.IFS(AND($K$3="",$J$3&lt;&gt;"",M286="Halb"),$J$3,AND($K$3="",$J$3&lt;&gt;"",M286="Ganz"),2*$J$3,AND($K$3&lt;&gt;"",$J$3="",M286="Halb"),$K$3*L286,AND($K$3&lt;&gt;"",$J$3="",M286="Ganz"),$K$3*L286*2)),"Einsatz konstant oder prozentual wählen")</f>
        <v/>
      </c>
    </row>
    <row r="287" spans="2:14" ht="17">
      <c r="B287" s="88"/>
      <c r="C287" s="55"/>
      <c r="D287" s="55"/>
      <c r="E287" s="56"/>
      <c r="F287" s="57"/>
      <c r="G287" s="56"/>
      <c r="H287" s="57"/>
      <c r="I287" s="56"/>
      <c r="J287" s="57"/>
      <c r="K287" s="75" t="str" cm="1">
        <f t="array" ref="K287">IFERROR(_xlfn.IFS(J287="Falsch",-1*N287,J287="Cashback",0,J287="Richtig",(I287-1)*N287),"")</f>
        <v/>
      </c>
      <c r="L287" s="75" t="str">
        <f t="shared" si="4"/>
        <v/>
      </c>
      <c r="M287" s="67"/>
      <c r="N287" s="68" t="str" cm="1">
        <f t="array" ref="N287">IFERROR(IF(M287="","",_xlfn.IFS(AND($K$3="",$J$3&lt;&gt;"",M287="Halb"),$J$3,AND($K$3="",$J$3&lt;&gt;"",M287="Ganz"),2*$J$3,AND($K$3&lt;&gt;"",$J$3="",M287="Halb"),$K$3*L287,AND($K$3&lt;&gt;"",$J$3="",M287="Ganz"),$K$3*L287*2)),"Einsatz konstant oder prozentual wählen")</f>
        <v/>
      </c>
    </row>
    <row r="288" spans="2:14" ht="17">
      <c r="B288" s="87"/>
      <c r="C288" s="52"/>
      <c r="D288" s="52"/>
      <c r="E288" s="53"/>
      <c r="F288" s="54"/>
      <c r="G288" s="53"/>
      <c r="H288" s="54"/>
      <c r="I288" s="53"/>
      <c r="J288" s="54"/>
      <c r="K288" s="73" t="str" cm="1">
        <f t="array" ref="K288">IFERROR(_xlfn.IFS(J288="Falsch",-1*N288,J288="Cashback",0,J288="Richtig",(I288-1)*N288),"")</f>
        <v/>
      </c>
      <c r="L288" s="73" t="str">
        <f t="shared" si="4"/>
        <v/>
      </c>
      <c r="M288" s="69"/>
      <c r="N288" s="66" t="str" cm="1">
        <f t="array" ref="N288">IFERROR(IF(M288="","",_xlfn.IFS(AND($K$3="",$J$3&lt;&gt;"",M288="Halb"),$J$3,AND($K$3="",$J$3&lt;&gt;"",M288="Ganz"),2*$J$3,AND($K$3&lt;&gt;"",$J$3="",M288="Halb"),$K$3*L288,AND($K$3&lt;&gt;"",$J$3="",M288="Ganz"),$K$3*L288*2)),"Einsatz konstant oder prozentual wählen")</f>
        <v/>
      </c>
    </row>
    <row r="289" spans="2:14" ht="17">
      <c r="B289" s="88"/>
      <c r="C289" s="55"/>
      <c r="D289" s="55"/>
      <c r="E289" s="56"/>
      <c r="F289" s="57"/>
      <c r="G289" s="56"/>
      <c r="H289" s="57"/>
      <c r="I289" s="56"/>
      <c r="J289" s="57"/>
      <c r="K289" s="75" t="str" cm="1">
        <f t="array" ref="K289">IFERROR(_xlfn.IFS(J289="Falsch",-1*N289,J289="Cashback",0,J289="Richtig",(I289-1)*N289),"")</f>
        <v/>
      </c>
      <c r="L289" s="75" t="str">
        <f t="shared" si="4"/>
        <v/>
      </c>
      <c r="M289" s="67"/>
      <c r="N289" s="68" t="str" cm="1">
        <f t="array" ref="N289">IFERROR(IF(M289="","",_xlfn.IFS(AND($K$3="",$J$3&lt;&gt;"",M289="Halb"),$J$3,AND($K$3="",$J$3&lt;&gt;"",M289="Ganz"),2*$J$3,AND($K$3&lt;&gt;"",$J$3="",M289="Halb"),$K$3*L289,AND($K$3&lt;&gt;"",$J$3="",M289="Ganz"),$K$3*L289*2)),"Einsatz konstant oder prozentual wählen")</f>
        <v/>
      </c>
    </row>
    <row r="290" spans="2:14" ht="17">
      <c r="B290" s="87"/>
      <c r="C290" s="52"/>
      <c r="D290" s="52"/>
      <c r="E290" s="53"/>
      <c r="F290" s="54"/>
      <c r="G290" s="53"/>
      <c r="H290" s="54"/>
      <c r="I290" s="53"/>
      <c r="J290" s="54"/>
      <c r="K290" s="73" t="str" cm="1">
        <f t="array" ref="K290">IFERROR(_xlfn.IFS(J290="Falsch",-1*N290,J290="Cashback",0,J290="Richtig",(I290-1)*N290),"")</f>
        <v/>
      </c>
      <c r="L290" s="73" t="str">
        <f t="shared" si="4"/>
        <v/>
      </c>
      <c r="M290" s="69"/>
      <c r="N290" s="66" t="str" cm="1">
        <f t="array" ref="N290">IFERROR(IF(M290="","",_xlfn.IFS(AND($K$3="",$J$3&lt;&gt;"",M290="Halb"),$J$3,AND($K$3="",$J$3&lt;&gt;"",M290="Ganz"),2*$J$3,AND($K$3&lt;&gt;"",$J$3="",M290="Halb"),$K$3*L290,AND($K$3&lt;&gt;"",$J$3="",M290="Ganz"),$K$3*L290*2)),"Einsatz konstant oder prozentual wählen")</f>
        <v/>
      </c>
    </row>
    <row r="291" spans="2:14" ht="17">
      <c r="B291" s="88"/>
      <c r="C291" s="55"/>
      <c r="D291" s="55"/>
      <c r="E291" s="56"/>
      <c r="F291" s="57"/>
      <c r="G291" s="56"/>
      <c r="H291" s="57"/>
      <c r="I291" s="56"/>
      <c r="J291" s="57"/>
      <c r="K291" s="75" t="str" cm="1">
        <f t="array" ref="K291">IFERROR(_xlfn.IFS(J291="Falsch",-1*N291,J291="Cashback",0,J291="Richtig",(I291-1)*N291),"")</f>
        <v/>
      </c>
      <c r="L291" s="75" t="str">
        <f t="shared" si="4"/>
        <v/>
      </c>
      <c r="M291" s="67"/>
      <c r="N291" s="68" t="str" cm="1">
        <f t="array" ref="N291">IFERROR(IF(M291="","",_xlfn.IFS(AND($K$3="",$J$3&lt;&gt;"",M291="Halb"),$J$3,AND($K$3="",$J$3&lt;&gt;"",M291="Ganz"),2*$J$3,AND($K$3&lt;&gt;"",$J$3="",M291="Halb"),$K$3*L291,AND($K$3&lt;&gt;"",$J$3="",M291="Ganz"),$K$3*L291*2)),"Einsatz konstant oder prozentual wählen")</f>
        <v/>
      </c>
    </row>
    <row r="292" spans="2:14" ht="17">
      <c r="B292" s="87"/>
      <c r="C292" s="52"/>
      <c r="D292" s="52"/>
      <c r="E292" s="53"/>
      <c r="F292" s="54"/>
      <c r="G292" s="53"/>
      <c r="H292" s="54"/>
      <c r="I292" s="53"/>
      <c r="J292" s="54"/>
      <c r="K292" s="73" t="str" cm="1">
        <f t="array" ref="K292">IFERROR(_xlfn.IFS(J292="Falsch",-1*N292,J292="Cashback",0,J292="Richtig",(I292-1)*N292),"")</f>
        <v/>
      </c>
      <c r="L292" s="73" t="str">
        <f t="shared" si="4"/>
        <v/>
      </c>
      <c r="M292" s="69"/>
      <c r="N292" s="66" t="str" cm="1">
        <f t="array" ref="N292">IFERROR(IF(M292="","",_xlfn.IFS(AND($K$3="",$J$3&lt;&gt;"",M292="Halb"),$J$3,AND($K$3="",$J$3&lt;&gt;"",M292="Ganz"),2*$J$3,AND($K$3&lt;&gt;"",$J$3="",M292="Halb"),$K$3*L292,AND($K$3&lt;&gt;"",$J$3="",M292="Ganz"),$K$3*L292*2)),"Einsatz konstant oder prozentual wählen")</f>
        <v/>
      </c>
    </row>
    <row r="293" spans="2:14" ht="17">
      <c r="B293" s="88"/>
      <c r="C293" s="55"/>
      <c r="D293" s="55"/>
      <c r="E293" s="56"/>
      <c r="F293" s="57"/>
      <c r="G293" s="56"/>
      <c r="H293" s="57"/>
      <c r="I293" s="56"/>
      <c r="J293" s="57"/>
      <c r="K293" s="75" t="str" cm="1">
        <f t="array" ref="K293">IFERROR(_xlfn.IFS(J293="Falsch",-1*N293,J293="Cashback",0,J293="Richtig",(I293-1)*N293),"")</f>
        <v/>
      </c>
      <c r="L293" s="75" t="str">
        <f t="shared" si="4"/>
        <v/>
      </c>
      <c r="M293" s="67"/>
      <c r="N293" s="68" t="str" cm="1">
        <f t="array" ref="N293">IFERROR(IF(M293="","",_xlfn.IFS(AND($K$3="",$J$3&lt;&gt;"",M293="Halb"),$J$3,AND($K$3="",$J$3&lt;&gt;"",M293="Ganz"),2*$J$3,AND($K$3&lt;&gt;"",$J$3="",M293="Halb"),$K$3*L293,AND($K$3&lt;&gt;"",$J$3="",M293="Ganz"),$K$3*L293*2)),"Einsatz konstant oder prozentual wählen")</f>
        <v/>
      </c>
    </row>
    <row r="294" spans="2:14" ht="17">
      <c r="B294" s="87"/>
      <c r="C294" s="52"/>
      <c r="D294" s="52"/>
      <c r="E294" s="53"/>
      <c r="F294" s="54"/>
      <c r="G294" s="53"/>
      <c r="H294" s="54"/>
      <c r="I294" s="53"/>
      <c r="J294" s="54"/>
      <c r="K294" s="73" t="str" cm="1">
        <f t="array" ref="K294">IFERROR(_xlfn.IFS(J294="Falsch",-1*N294,J294="Cashback",0,J294="Richtig",(I294-1)*N294),"")</f>
        <v/>
      </c>
      <c r="L294" s="73" t="str">
        <f t="shared" si="4"/>
        <v/>
      </c>
      <c r="M294" s="69"/>
      <c r="N294" s="66" t="str" cm="1">
        <f t="array" ref="N294">IFERROR(IF(M294="","",_xlfn.IFS(AND($K$3="",$J$3&lt;&gt;"",M294="Halb"),$J$3,AND($K$3="",$J$3&lt;&gt;"",M294="Ganz"),2*$J$3,AND($K$3&lt;&gt;"",$J$3="",M294="Halb"),$K$3*L294,AND($K$3&lt;&gt;"",$J$3="",M294="Ganz"),$K$3*L294*2)),"Einsatz konstant oder prozentual wählen")</f>
        <v/>
      </c>
    </row>
    <row r="295" spans="2:14" ht="17">
      <c r="B295" s="88"/>
      <c r="C295" s="55"/>
      <c r="D295" s="55"/>
      <c r="E295" s="56"/>
      <c r="F295" s="57"/>
      <c r="G295" s="56"/>
      <c r="H295" s="57"/>
      <c r="I295" s="56"/>
      <c r="J295" s="57"/>
      <c r="K295" s="75" t="str" cm="1">
        <f t="array" ref="K295">IFERROR(_xlfn.IFS(J295="Falsch",-1*N295,J295="Cashback",0,J295="Richtig",(I295-1)*N295),"")</f>
        <v/>
      </c>
      <c r="L295" s="75" t="str">
        <f t="shared" si="4"/>
        <v/>
      </c>
      <c r="M295" s="67"/>
      <c r="N295" s="68" t="str" cm="1">
        <f t="array" ref="N295">IFERROR(IF(M295="","",_xlfn.IFS(AND($K$3="",$J$3&lt;&gt;"",M295="Halb"),$J$3,AND($K$3="",$J$3&lt;&gt;"",M295="Ganz"),2*$J$3,AND($K$3&lt;&gt;"",$J$3="",M295="Halb"),$K$3*L295,AND($K$3&lt;&gt;"",$J$3="",M295="Ganz"),$K$3*L295*2)),"Einsatz konstant oder prozentual wählen")</f>
        <v/>
      </c>
    </row>
    <row r="296" spans="2:14" ht="17">
      <c r="B296" s="87"/>
      <c r="C296" s="52"/>
      <c r="D296" s="52"/>
      <c r="E296" s="53"/>
      <c r="F296" s="54"/>
      <c r="G296" s="53"/>
      <c r="H296" s="54"/>
      <c r="I296" s="53"/>
      <c r="J296" s="54"/>
      <c r="K296" s="73" t="str" cm="1">
        <f t="array" ref="K296">IFERROR(_xlfn.IFS(J296="Falsch",-1*N296,J296="Cashback",0,J296="Richtig",(I296-1)*N296),"")</f>
        <v/>
      </c>
      <c r="L296" s="73" t="str">
        <f t="shared" si="4"/>
        <v/>
      </c>
      <c r="M296" s="69"/>
      <c r="N296" s="66" t="str" cm="1">
        <f t="array" ref="N296">IFERROR(IF(M296="","",_xlfn.IFS(AND($K$3="",$J$3&lt;&gt;"",M296="Halb"),$J$3,AND($K$3="",$J$3&lt;&gt;"",M296="Ganz"),2*$J$3,AND($K$3&lt;&gt;"",$J$3="",M296="Halb"),$K$3*L296,AND($K$3&lt;&gt;"",$J$3="",M296="Ganz"),$K$3*L296*2)),"Einsatz konstant oder prozentual wählen")</f>
        <v/>
      </c>
    </row>
    <row r="297" spans="2:14" ht="17">
      <c r="B297" s="88"/>
      <c r="C297" s="55"/>
      <c r="D297" s="55"/>
      <c r="E297" s="56"/>
      <c r="F297" s="57"/>
      <c r="G297" s="56"/>
      <c r="H297" s="57"/>
      <c r="I297" s="56"/>
      <c r="J297" s="57"/>
      <c r="K297" s="75" t="str" cm="1">
        <f t="array" ref="K297">IFERROR(_xlfn.IFS(J297="Falsch",-1*N297,J297="Cashback",0,J297="Richtig",(I297-1)*N297),"")</f>
        <v/>
      </c>
      <c r="L297" s="75" t="str">
        <f t="shared" si="4"/>
        <v/>
      </c>
      <c r="M297" s="67"/>
      <c r="N297" s="68" t="str" cm="1">
        <f t="array" ref="N297">IFERROR(IF(M297="","",_xlfn.IFS(AND($K$3="",$J$3&lt;&gt;"",M297="Halb"),$J$3,AND($K$3="",$J$3&lt;&gt;"",M297="Ganz"),2*$J$3,AND($K$3&lt;&gt;"",$J$3="",M297="Halb"),$K$3*L297,AND($K$3&lt;&gt;"",$J$3="",M297="Ganz"),$K$3*L297*2)),"Einsatz konstant oder prozentual wählen")</f>
        <v/>
      </c>
    </row>
    <row r="298" spans="2:14" ht="17">
      <c r="B298" s="87"/>
      <c r="C298" s="52"/>
      <c r="D298" s="52"/>
      <c r="E298" s="53"/>
      <c r="F298" s="54"/>
      <c r="G298" s="53"/>
      <c r="H298" s="54"/>
      <c r="I298" s="53"/>
      <c r="J298" s="54"/>
      <c r="K298" s="73" t="str" cm="1">
        <f t="array" ref="K298">IFERROR(_xlfn.IFS(J298="Falsch",-1*N298,J298="Cashback",0,J298="Richtig",(I298-1)*N298),"")</f>
        <v/>
      </c>
      <c r="L298" s="73" t="str">
        <f t="shared" si="4"/>
        <v/>
      </c>
      <c r="M298" s="69"/>
      <c r="N298" s="66" t="str" cm="1">
        <f t="array" ref="N298">IFERROR(IF(M298="","",_xlfn.IFS(AND($K$3="",$J$3&lt;&gt;"",M298="Halb"),$J$3,AND($K$3="",$J$3&lt;&gt;"",M298="Ganz"),2*$J$3,AND($K$3&lt;&gt;"",$J$3="",M298="Halb"),$K$3*L298,AND($K$3&lt;&gt;"",$J$3="",M298="Ganz"),$K$3*L298*2)),"Einsatz konstant oder prozentual wählen")</f>
        <v/>
      </c>
    </row>
    <row r="299" spans="2:14" ht="17">
      <c r="B299" s="88"/>
      <c r="C299" s="55"/>
      <c r="D299" s="55"/>
      <c r="E299" s="56"/>
      <c r="F299" s="57"/>
      <c r="G299" s="56"/>
      <c r="H299" s="57"/>
      <c r="I299" s="56"/>
      <c r="J299" s="57"/>
      <c r="K299" s="75" t="str" cm="1">
        <f t="array" ref="K299">IFERROR(_xlfn.IFS(J299="Falsch",-1*N299,J299="Cashback",0,J299="Richtig",(I299-1)*N299),"")</f>
        <v/>
      </c>
      <c r="L299" s="75" t="str">
        <f t="shared" si="4"/>
        <v/>
      </c>
      <c r="M299" s="67"/>
      <c r="N299" s="68" t="str" cm="1">
        <f t="array" ref="N299">IFERROR(IF(M299="","",_xlfn.IFS(AND($K$3="",$J$3&lt;&gt;"",M299="Halb"),$J$3,AND($K$3="",$J$3&lt;&gt;"",M299="Ganz"),2*$J$3,AND($K$3&lt;&gt;"",$J$3="",M299="Halb"),$K$3*L299,AND($K$3&lt;&gt;"",$J$3="",M299="Ganz"),$K$3*L299*2)),"Einsatz konstant oder prozentual wählen")</f>
        <v/>
      </c>
    </row>
    <row r="300" spans="2:14" ht="17">
      <c r="B300" s="87"/>
      <c r="C300" s="52"/>
      <c r="D300" s="52"/>
      <c r="E300" s="53"/>
      <c r="F300" s="54"/>
      <c r="G300" s="53"/>
      <c r="H300" s="54"/>
      <c r="I300" s="53"/>
      <c r="J300" s="54"/>
      <c r="K300" s="73" t="str" cm="1">
        <f t="array" ref="K300">IFERROR(_xlfn.IFS(J300="Falsch",-1*N300,J300="Cashback",0,J300="Richtig",(I300-1)*N300),"")</f>
        <v/>
      </c>
      <c r="L300" s="73" t="str">
        <f t="shared" si="4"/>
        <v/>
      </c>
      <c r="M300" s="69"/>
      <c r="N300" s="66" t="str" cm="1">
        <f t="array" ref="N300">IFERROR(IF(M300="","",_xlfn.IFS(AND($K$3="",$J$3&lt;&gt;"",M300="Halb"),$J$3,AND($K$3="",$J$3&lt;&gt;"",M300="Ganz"),2*$J$3,AND($K$3&lt;&gt;"",$J$3="",M300="Halb"),$K$3*L300,AND($K$3&lt;&gt;"",$J$3="",M300="Ganz"),$K$3*L300*2)),"Einsatz konstant oder prozentual wählen")</f>
        <v/>
      </c>
    </row>
    <row r="301" spans="2:14" ht="17">
      <c r="B301" s="88"/>
      <c r="C301" s="55"/>
      <c r="D301" s="55"/>
      <c r="E301" s="56"/>
      <c r="F301" s="57"/>
      <c r="G301" s="56"/>
      <c r="H301" s="57"/>
      <c r="I301" s="56"/>
      <c r="J301" s="57"/>
      <c r="K301" s="75" t="str" cm="1">
        <f t="array" ref="K301">IFERROR(_xlfn.IFS(J301="Falsch",-1*N301,J301="Cashback",0,J301="Richtig",(I301-1)*N301),"")</f>
        <v/>
      </c>
      <c r="L301" s="75" t="str">
        <f t="shared" si="4"/>
        <v/>
      </c>
      <c r="M301" s="67"/>
      <c r="N301" s="68" t="str" cm="1">
        <f t="array" ref="N301">IFERROR(IF(M301="","",_xlfn.IFS(AND($K$3="",$J$3&lt;&gt;"",M301="Halb"),$J$3,AND($K$3="",$J$3&lt;&gt;"",M301="Ganz"),2*$J$3,AND($K$3&lt;&gt;"",$J$3="",M301="Halb"),$K$3*L301,AND($K$3&lt;&gt;"",$J$3="",M301="Ganz"),$K$3*L301*2)),"Einsatz konstant oder prozentual wählen")</f>
        <v/>
      </c>
    </row>
    <row r="302" spans="2:14" ht="17">
      <c r="B302" s="87"/>
      <c r="C302" s="52"/>
      <c r="D302" s="52"/>
      <c r="E302" s="53"/>
      <c r="F302" s="54"/>
      <c r="G302" s="53"/>
      <c r="H302" s="54"/>
      <c r="I302" s="53"/>
      <c r="J302" s="54"/>
      <c r="K302" s="73" t="str" cm="1">
        <f t="array" ref="K302">IFERROR(_xlfn.IFS(J302="Falsch",-1*N302,J302="Cashback",0,J302="Richtig",(I302-1)*N302),"")</f>
        <v/>
      </c>
      <c r="L302" s="73" t="str">
        <f t="shared" si="4"/>
        <v/>
      </c>
      <c r="M302" s="69"/>
      <c r="N302" s="66" t="str" cm="1">
        <f t="array" ref="N302">IFERROR(IF(M302="","",_xlfn.IFS(AND($K$3="",$J$3&lt;&gt;"",M302="Halb"),$J$3,AND($K$3="",$J$3&lt;&gt;"",M302="Ganz"),2*$J$3,AND($K$3&lt;&gt;"",$J$3="",M302="Halb"),$K$3*L302,AND($K$3&lt;&gt;"",$J$3="",M302="Ganz"),$K$3*L302*2)),"Einsatz konstant oder prozentual wählen")</f>
        <v/>
      </c>
    </row>
    <row r="303" spans="2:14" ht="17">
      <c r="B303" s="88"/>
      <c r="C303" s="55"/>
      <c r="D303" s="55"/>
      <c r="E303" s="56"/>
      <c r="F303" s="57"/>
      <c r="G303" s="56"/>
      <c r="H303" s="57"/>
      <c r="I303" s="56"/>
      <c r="J303" s="57"/>
      <c r="K303" s="75" t="str" cm="1">
        <f t="array" ref="K303">IFERROR(_xlfn.IFS(J303="Falsch",-1*N303,J303="Cashback",0,J303="Richtig",(I303-1)*N303),"")</f>
        <v/>
      </c>
      <c r="L303" s="75" t="str">
        <f t="shared" si="4"/>
        <v/>
      </c>
      <c r="M303" s="67"/>
      <c r="N303" s="68" t="str" cm="1">
        <f t="array" ref="N303">IFERROR(IF(M303="","",_xlfn.IFS(AND($K$3="",$J$3&lt;&gt;"",M303="Halb"),$J$3,AND($K$3="",$J$3&lt;&gt;"",M303="Ganz"),2*$J$3,AND($K$3&lt;&gt;"",$J$3="",M303="Halb"),$K$3*L303,AND($K$3&lt;&gt;"",$J$3="",M303="Ganz"),$K$3*L303*2)),"Einsatz konstant oder prozentual wählen")</f>
        <v/>
      </c>
    </row>
    <row r="304" spans="2:14" ht="17">
      <c r="B304" s="87"/>
      <c r="C304" s="52"/>
      <c r="D304" s="52"/>
      <c r="E304" s="53"/>
      <c r="F304" s="54"/>
      <c r="G304" s="53"/>
      <c r="H304" s="54"/>
      <c r="I304" s="53"/>
      <c r="J304" s="54"/>
      <c r="K304" s="73" t="str" cm="1">
        <f t="array" ref="K304">IFERROR(_xlfn.IFS(J304="Falsch",-1*N304,J304="Cashback",0,J304="Richtig",(I304-1)*N304),"")</f>
        <v/>
      </c>
      <c r="L304" s="73" t="str">
        <f t="shared" si="4"/>
        <v/>
      </c>
      <c r="M304" s="69"/>
      <c r="N304" s="66" t="str" cm="1">
        <f t="array" ref="N304">IFERROR(IF(M304="","",_xlfn.IFS(AND($K$3="",$J$3&lt;&gt;"",M304="Halb"),$J$3,AND($K$3="",$J$3&lt;&gt;"",M304="Ganz"),2*$J$3,AND($K$3&lt;&gt;"",$J$3="",M304="Halb"),$K$3*L304,AND($K$3&lt;&gt;"",$J$3="",M304="Ganz"),$K$3*L304*2)),"Einsatz konstant oder prozentual wählen")</f>
        <v/>
      </c>
    </row>
    <row r="305" spans="2:14" ht="17">
      <c r="B305" s="88"/>
      <c r="C305" s="55"/>
      <c r="D305" s="55"/>
      <c r="E305" s="56"/>
      <c r="F305" s="57"/>
      <c r="G305" s="56"/>
      <c r="H305" s="57"/>
      <c r="I305" s="56"/>
      <c r="J305" s="57"/>
      <c r="K305" s="75" t="str" cm="1">
        <f t="array" ref="K305">IFERROR(_xlfn.IFS(J305="Falsch",-1*N305,J305="Cashback",0,J305="Richtig",(I305-1)*N305),"")</f>
        <v/>
      </c>
      <c r="L305" s="75" t="str">
        <f t="shared" si="4"/>
        <v/>
      </c>
      <c r="M305" s="67"/>
      <c r="N305" s="68" t="str" cm="1">
        <f t="array" ref="N305">IFERROR(IF(M305="","",_xlfn.IFS(AND($K$3="",$J$3&lt;&gt;"",M305="Halb"),$J$3,AND($K$3="",$J$3&lt;&gt;"",M305="Ganz"),2*$J$3,AND($K$3&lt;&gt;"",$J$3="",M305="Halb"),$K$3*L305,AND($K$3&lt;&gt;"",$J$3="",M305="Ganz"),$K$3*L305*2)),"Einsatz konstant oder prozentual wählen")</f>
        <v/>
      </c>
    </row>
    <row r="306" spans="2:14" ht="17">
      <c r="B306" s="87"/>
      <c r="C306" s="52"/>
      <c r="D306" s="52"/>
      <c r="E306" s="53"/>
      <c r="F306" s="54"/>
      <c r="G306" s="53"/>
      <c r="H306" s="54"/>
      <c r="I306" s="53"/>
      <c r="J306" s="54"/>
      <c r="K306" s="73" t="str" cm="1">
        <f t="array" ref="K306">IFERROR(_xlfn.IFS(J306="Falsch",-1*N306,J306="Cashback",0,J306="Richtig",(I306-1)*N306),"")</f>
        <v/>
      </c>
      <c r="L306" s="73" t="str">
        <f t="shared" si="4"/>
        <v/>
      </c>
      <c r="M306" s="69"/>
      <c r="N306" s="66" t="str" cm="1">
        <f t="array" ref="N306">IFERROR(IF(M306="","",_xlfn.IFS(AND($K$3="",$J$3&lt;&gt;"",M306="Halb"),$J$3,AND($K$3="",$J$3&lt;&gt;"",M306="Ganz"),2*$J$3,AND($K$3&lt;&gt;"",$J$3="",M306="Halb"),$K$3*L306,AND($K$3&lt;&gt;"",$J$3="",M306="Ganz"),$K$3*L306*2)),"Einsatz konstant oder prozentual wählen")</f>
        <v/>
      </c>
    </row>
    <row r="307" spans="2:14" ht="17">
      <c r="B307" s="88"/>
      <c r="C307" s="55"/>
      <c r="D307" s="55"/>
      <c r="E307" s="56"/>
      <c r="F307" s="57"/>
      <c r="G307" s="56"/>
      <c r="H307" s="57"/>
      <c r="I307" s="56"/>
      <c r="J307" s="57"/>
      <c r="K307" s="75" t="str" cm="1">
        <f t="array" ref="K307">IFERROR(_xlfn.IFS(J307="Falsch",-1*N307,J307="Cashback",0,J307="Richtig",(I307-1)*N307),"")</f>
        <v/>
      </c>
      <c r="L307" s="75" t="str">
        <f t="shared" si="4"/>
        <v/>
      </c>
      <c r="M307" s="67"/>
      <c r="N307" s="68" t="str" cm="1">
        <f t="array" ref="N307">IFERROR(IF(M307="","",_xlfn.IFS(AND($K$3="",$J$3&lt;&gt;"",M307="Halb"),$J$3,AND($K$3="",$J$3&lt;&gt;"",M307="Ganz"),2*$J$3,AND($K$3&lt;&gt;"",$J$3="",M307="Halb"),$K$3*L307,AND($K$3&lt;&gt;"",$J$3="",M307="Ganz"),$K$3*L307*2)),"Einsatz konstant oder prozentual wählen")</f>
        <v/>
      </c>
    </row>
    <row r="308" spans="2:14" ht="17">
      <c r="B308" s="87"/>
      <c r="C308" s="52"/>
      <c r="D308" s="52"/>
      <c r="E308" s="53"/>
      <c r="F308" s="54"/>
      <c r="G308" s="53"/>
      <c r="H308" s="54"/>
      <c r="I308" s="53"/>
      <c r="J308" s="54"/>
      <c r="K308" s="73" t="str" cm="1">
        <f t="array" ref="K308">IFERROR(_xlfn.IFS(J308="Falsch",-1*N308,J308="Cashback",0,J308="Richtig",(I308-1)*N308),"")</f>
        <v/>
      </c>
      <c r="L308" s="73" t="str">
        <f t="shared" si="4"/>
        <v/>
      </c>
      <c r="M308" s="69"/>
      <c r="N308" s="66" t="str" cm="1">
        <f t="array" ref="N308">IFERROR(IF(M308="","",_xlfn.IFS(AND($K$3="",$J$3&lt;&gt;"",M308="Halb"),$J$3,AND($K$3="",$J$3&lt;&gt;"",M308="Ganz"),2*$J$3,AND($K$3&lt;&gt;"",$J$3="",M308="Halb"),$K$3*L308,AND($K$3&lt;&gt;"",$J$3="",M308="Ganz"),$K$3*L308*2)),"Einsatz konstant oder prozentual wählen")</f>
        <v/>
      </c>
    </row>
    <row r="309" spans="2:14" ht="17">
      <c r="B309" s="88"/>
      <c r="C309" s="55"/>
      <c r="D309" s="55"/>
      <c r="E309" s="56"/>
      <c r="F309" s="57"/>
      <c r="G309" s="56"/>
      <c r="H309" s="57"/>
      <c r="I309" s="56"/>
      <c r="J309" s="57"/>
      <c r="K309" s="75" t="str" cm="1">
        <f t="array" ref="K309">IFERROR(_xlfn.IFS(J309="Falsch",-1*N309,J309="Cashback",0,J309="Richtig",(I309-1)*N309),"")</f>
        <v/>
      </c>
      <c r="L309" s="75" t="str">
        <f t="shared" si="4"/>
        <v/>
      </c>
      <c r="M309" s="67"/>
      <c r="N309" s="68" t="str" cm="1">
        <f t="array" ref="N309">IFERROR(IF(M309="","",_xlfn.IFS(AND($K$3="",$J$3&lt;&gt;"",M309="Halb"),$J$3,AND($K$3="",$J$3&lt;&gt;"",M309="Ganz"),2*$J$3,AND($K$3&lt;&gt;"",$J$3="",M309="Halb"),$K$3*L309,AND($K$3&lt;&gt;"",$J$3="",M309="Ganz"),$K$3*L309*2)),"Einsatz konstant oder prozentual wählen")</f>
        <v/>
      </c>
    </row>
    <row r="310" spans="2:14" ht="17">
      <c r="B310" s="87"/>
      <c r="C310" s="52"/>
      <c r="D310" s="52"/>
      <c r="E310" s="53"/>
      <c r="F310" s="54"/>
      <c r="G310" s="53"/>
      <c r="H310" s="54"/>
      <c r="I310" s="53"/>
      <c r="J310" s="54"/>
      <c r="K310" s="73" t="str" cm="1">
        <f t="array" ref="K310">IFERROR(_xlfn.IFS(J310="Falsch",-1*N310,J310="Cashback",0,J310="Richtig",(I310-1)*N310),"")</f>
        <v/>
      </c>
      <c r="L310" s="73" t="str">
        <f t="shared" si="4"/>
        <v/>
      </c>
      <c r="M310" s="69"/>
      <c r="N310" s="66" t="str" cm="1">
        <f t="array" ref="N310">IFERROR(IF(M310="","",_xlfn.IFS(AND($K$3="",$J$3&lt;&gt;"",M310="Halb"),$J$3,AND($K$3="",$J$3&lt;&gt;"",M310="Ganz"),2*$J$3,AND($K$3&lt;&gt;"",$J$3="",M310="Halb"),$K$3*L310,AND($K$3&lt;&gt;"",$J$3="",M310="Ganz"),$K$3*L310*2)),"Einsatz konstant oder prozentual wählen")</f>
        <v/>
      </c>
    </row>
    <row r="311" spans="2:14" ht="17">
      <c r="B311" s="88"/>
      <c r="C311" s="55"/>
      <c r="D311" s="55"/>
      <c r="E311" s="56"/>
      <c r="F311" s="57"/>
      <c r="G311" s="56"/>
      <c r="H311" s="57"/>
      <c r="I311" s="56"/>
      <c r="J311" s="57"/>
      <c r="K311" s="75" t="str" cm="1">
        <f t="array" ref="K311">IFERROR(_xlfn.IFS(J311="Falsch",-1*N311,J311="Cashback",0,J311="Richtig",(I311-1)*N311),"")</f>
        <v/>
      </c>
      <c r="L311" s="75" t="str">
        <f t="shared" si="4"/>
        <v/>
      </c>
      <c r="M311" s="67"/>
      <c r="N311" s="68" t="str" cm="1">
        <f t="array" ref="N311">IFERROR(IF(M311="","",_xlfn.IFS(AND($K$3="",$J$3&lt;&gt;"",M311="Halb"),$J$3,AND($K$3="",$J$3&lt;&gt;"",M311="Ganz"),2*$J$3,AND($K$3&lt;&gt;"",$J$3="",M311="Halb"),$K$3*L311,AND($K$3&lt;&gt;"",$J$3="",M311="Ganz"),$K$3*L311*2)),"Einsatz konstant oder prozentual wählen")</f>
        <v/>
      </c>
    </row>
    <row r="312" spans="2:14" ht="17">
      <c r="B312" s="87"/>
      <c r="C312" s="52"/>
      <c r="D312" s="52"/>
      <c r="E312" s="53"/>
      <c r="F312" s="54"/>
      <c r="G312" s="53"/>
      <c r="H312" s="54"/>
      <c r="I312" s="53"/>
      <c r="J312" s="54"/>
      <c r="K312" s="73" t="str" cm="1">
        <f t="array" ref="K312">IFERROR(_xlfn.IFS(J312="Falsch",-1*N312,J312="Cashback",0,J312="Richtig",(I312-1)*N312),"")</f>
        <v/>
      </c>
      <c r="L312" s="73" t="str">
        <f t="shared" si="4"/>
        <v/>
      </c>
      <c r="M312" s="69"/>
      <c r="N312" s="66" t="str" cm="1">
        <f t="array" ref="N312">IFERROR(IF(M312="","",_xlfn.IFS(AND($K$3="",$J$3&lt;&gt;"",M312="Halb"),$J$3,AND($K$3="",$J$3&lt;&gt;"",M312="Ganz"),2*$J$3,AND($K$3&lt;&gt;"",$J$3="",M312="Halb"),$K$3*L312,AND($K$3&lt;&gt;"",$J$3="",M312="Ganz"),$K$3*L312*2)),"Einsatz konstant oder prozentual wählen")</f>
        <v/>
      </c>
    </row>
    <row r="313" spans="2:14" ht="17">
      <c r="B313" s="88"/>
      <c r="C313" s="55"/>
      <c r="D313" s="55"/>
      <c r="E313" s="56"/>
      <c r="F313" s="57"/>
      <c r="G313" s="56"/>
      <c r="H313" s="57"/>
      <c r="I313" s="56"/>
      <c r="J313" s="57"/>
      <c r="K313" s="75" t="str" cm="1">
        <f t="array" ref="K313">IFERROR(_xlfn.IFS(J313="Falsch",-1*N313,J313="Cashback",0,J313="Richtig",(I313-1)*N313),"")</f>
        <v/>
      </c>
      <c r="L313" s="75" t="str">
        <f t="shared" si="4"/>
        <v/>
      </c>
      <c r="M313" s="67"/>
      <c r="N313" s="68" t="str" cm="1">
        <f t="array" ref="N313">IFERROR(IF(M313="","",_xlfn.IFS(AND($K$3="",$J$3&lt;&gt;"",M313="Halb"),$J$3,AND($K$3="",$J$3&lt;&gt;"",M313="Ganz"),2*$J$3,AND($K$3&lt;&gt;"",$J$3="",M313="Halb"),$K$3*L313,AND($K$3&lt;&gt;"",$J$3="",M313="Ganz"),$K$3*L313*2)),"Einsatz konstant oder prozentual wählen")</f>
        <v/>
      </c>
    </row>
    <row r="314" spans="2:14" ht="17">
      <c r="B314" s="87"/>
      <c r="C314" s="52"/>
      <c r="D314" s="52"/>
      <c r="E314" s="53"/>
      <c r="F314" s="54"/>
      <c r="G314" s="53"/>
      <c r="H314" s="54"/>
      <c r="I314" s="53"/>
      <c r="J314" s="54"/>
      <c r="K314" s="73" t="str" cm="1">
        <f t="array" ref="K314">IFERROR(_xlfn.IFS(J314="Falsch",-1*N314,J314="Cashback",0,J314="Richtig",(I314-1)*N314),"")</f>
        <v/>
      </c>
      <c r="L314" s="73" t="str">
        <f t="shared" si="4"/>
        <v/>
      </c>
      <c r="M314" s="69"/>
      <c r="N314" s="66" t="str" cm="1">
        <f t="array" ref="N314">IFERROR(IF(M314="","",_xlfn.IFS(AND($K$3="",$J$3&lt;&gt;"",M314="Halb"),$J$3,AND($K$3="",$J$3&lt;&gt;"",M314="Ganz"),2*$J$3,AND($K$3&lt;&gt;"",$J$3="",M314="Halb"),$K$3*L314,AND($K$3&lt;&gt;"",$J$3="",M314="Ganz"),$K$3*L314*2)),"Einsatz konstant oder prozentual wählen")</f>
        <v/>
      </c>
    </row>
    <row r="315" spans="2:14" ht="17">
      <c r="B315" s="88"/>
      <c r="C315" s="55"/>
      <c r="D315" s="55"/>
      <c r="E315" s="56"/>
      <c r="F315" s="57"/>
      <c r="G315" s="56"/>
      <c r="H315" s="57"/>
      <c r="I315" s="56"/>
      <c r="J315" s="57"/>
      <c r="K315" s="75" t="str" cm="1">
        <f t="array" ref="K315">IFERROR(_xlfn.IFS(J315="Falsch",-1*N315,J315="Cashback",0,J315="Richtig",(I315-1)*N315),"")</f>
        <v/>
      </c>
      <c r="L315" s="75" t="str">
        <f t="shared" si="4"/>
        <v/>
      </c>
      <c r="M315" s="67"/>
      <c r="N315" s="68" t="str" cm="1">
        <f t="array" ref="N315">IFERROR(IF(M315="","",_xlfn.IFS(AND($K$3="",$J$3&lt;&gt;"",M315="Halb"),$J$3,AND($K$3="",$J$3&lt;&gt;"",M315="Ganz"),2*$J$3,AND($K$3&lt;&gt;"",$J$3="",M315="Halb"),$K$3*L315,AND($K$3&lt;&gt;"",$J$3="",M315="Ganz"),$K$3*L315*2)),"Einsatz konstant oder prozentual wählen")</f>
        <v/>
      </c>
    </row>
    <row r="316" spans="2:14" ht="17">
      <c r="B316" s="87"/>
      <c r="C316" s="52"/>
      <c r="D316" s="52"/>
      <c r="E316" s="53"/>
      <c r="F316" s="54"/>
      <c r="G316" s="53"/>
      <c r="H316" s="54"/>
      <c r="I316" s="53"/>
      <c r="J316" s="54"/>
      <c r="K316" s="73" t="str" cm="1">
        <f t="array" ref="K316">IFERROR(_xlfn.IFS(J316="Falsch",-1*N316,J316="Cashback",0,J316="Richtig",(I316-1)*N316),"")</f>
        <v/>
      </c>
      <c r="L316" s="73" t="str">
        <f t="shared" si="4"/>
        <v/>
      </c>
      <c r="M316" s="69"/>
      <c r="N316" s="66" t="str" cm="1">
        <f t="array" ref="N316">IFERROR(IF(M316="","",_xlfn.IFS(AND($K$3="",$J$3&lt;&gt;"",M316="Halb"),$J$3,AND($K$3="",$J$3&lt;&gt;"",M316="Ganz"),2*$J$3,AND($K$3&lt;&gt;"",$J$3="",M316="Halb"),$K$3*L316,AND($K$3&lt;&gt;"",$J$3="",M316="Ganz"),$K$3*L316*2)),"Einsatz konstant oder prozentual wählen")</f>
        <v/>
      </c>
    </row>
    <row r="317" spans="2:14" ht="17">
      <c r="B317" s="88"/>
      <c r="C317" s="55"/>
      <c r="D317" s="55"/>
      <c r="E317" s="56"/>
      <c r="F317" s="57"/>
      <c r="G317" s="56"/>
      <c r="H317" s="57"/>
      <c r="I317" s="56"/>
      <c r="J317" s="57"/>
      <c r="K317" s="75" t="str" cm="1">
        <f t="array" ref="K317">IFERROR(_xlfn.IFS(J317="Falsch",-1*N317,J317="Cashback",0,J317="Richtig",(I317-1)*N317),"")</f>
        <v/>
      </c>
      <c r="L317" s="75" t="str">
        <f t="shared" si="4"/>
        <v/>
      </c>
      <c r="M317" s="67"/>
      <c r="N317" s="68" t="str" cm="1">
        <f t="array" ref="N317">IFERROR(IF(M317="","",_xlfn.IFS(AND($K$3="",$J$3&lt;&gt;"",M317="Halb"),$J$3,AND($K$3="",$J$3&lt;&gt;"",M317="Ganz"),2*$J$3,AND($K$3&lt;&gt;"",$J$3="",M317="Halb"),$K$3*L317,AND($K$3&lt;&gt;"",$J$3="",M317="Ganz"),$K$3*L317*2)),"Einsatz konstant oder prozentual wählen")</f>
        <v/>
      </c>
    </row>
    <row r="318" spans="2:14" ht="17">
      <c r="B318" s="87"/>
      <c r="C318" s="52"/>
      <c r="D318" s="52"/>
      <c r="E318" s="53"/>
      <c r="F318" s="54"/>
      <c r="G318" s="53"/>
      <c r="H318" s="54"/>
      <c r="I318" s="53"/>
      <c r="J318" s="54"/>
      <c r="K318" s="73" t="str" cm="1">
        <f t="array" ref="K318">IFERROR(_xlfn.IFS(J318="Falsch",-1*N318,J318="Cashback",0,J318="Richtig",(I318-1)*N318),"")</f>
        <v/>
      </c>
      <c r="L318" s="73" t="str">
        <f t="shared" si="4"/>
        <v/>
      </c>
      <c r="M318" s="69"/>
      <c r="N318" s="66" t="str" cm="1">
        <f t="array" ref="N318">IFERROR(IF(M318="","",_xlfn.IFS(AND($K$3="",$J$3&lt;&gt;"",M318="Halb"),$J$3,AND($K$3="",$J$3&lt;&gt;"",M318="Ganz"),2*$J$3,AND($K$3&lt;&gt;"",$J$3="",M318="Halb"),$K$3*L318,AND($K$3&lt;&gt;"",$J$3="",M318="Ganz"),$K$3*L318*2)),"Einsatz konstant oder prozentual wählen")</f>
        <v/>
      </c>
    </row>
    <row r="319" spans="2:14" ht="17">
      <c r="B319" s="88"/>
      <c r="C319" s="55"/>
      <c r="D319" s="55"/>
      <c r="E319" s="56"/>
      <c r="F319" s="57"/>
      <c r="G319" s="56"/>
      <c r="H319" s="57"/>
      <c r="I319" s="56"/>
      <c r="J319" s="57"/>
      <c r="K319" s="75" t="str" cm="1">
        <f t="array" ref="K319">IFERROR(_xlfn.IFS(J319="Falsch",-1*N319,J319="Cashback",0,J319="Richtig",(I319-1)*N319),"")</f>
        <v/>
      </c>
      <c r="L319" s="75" t="str">
        <f t="shared" si="4"/>
        <v/>
      </c>
      <c r="M319" s="67"/>
      <c r="N319" s="68" t="str" cm="1">
        <f t="array" ref="N319">IFERROR(IF(M319="","",_xlfn.IFS(AND($K$3="",$J$3&lt;&gt;"",M319="Halb"),$J$3,AND($K$3="",$J$3&lt;&gt;"",M319="Ganz"),2*$J$3,AND($K$3&lt;&gt;"",$J$3="",M319="Halb"),$K$3*L319,AND($K$3&lt;&gt;"",$J$3="",M319="Ganz"),$K$3*L319*2)),"Einsatz konstant oder prozentual wählen")</f>
        <v/>
      </c>
    </row>
    <row r="320" spans="2:14" ht="17">
      <c r="B320" s="87"/>
      <c r="C320" s="52"/>
      <c r="D320" s="52"/>
      <c r="E320" s="53"/>
      <c r="F320" s="54"/>
      <c r="G320" s="53"/>
      <c r="H320" s="54"/>
      <c r="I320" s="53"/>
      <c r="J320" s="54"/>
      <c r="K320" s="73" t="str" cm="1">
        <f t="array" ref="K320">IFERROR(_xlfn.IFS(J320="Falsch",-1*N320,J320="Cashback",0,J320="Richtig",(I320-1)*N320),"")</f>
        <v/>
      </c>
      <c r="L320" s="73" t="str">
        <f t="shared" si="4"/>
        <v/>
      </c>
      <c r="M320" s="69"/>
      <c r="N320" s="66" t="str" cm="1">
        <f t="array" ref="N320">IFERROR(IF(M320="","",_xlfn.IFS(AND($K$3="",$J$3&lt;&gt;"",M320="Halb"),$J$3,AND($K$3="",$J$3&lt;&gt;"",M320="Ganz"),2*$J$3,AND($K$3&lt;&gt;"",$J$3="",M320="Halb"),$K$3*L320,AND($K$3&lt;&gt;"",$J$3="",M320="Ganz"),$K$3*L320*2)),"Einsatz konstant oder prozentual wählen")</f>
        <v/>
      </c>
    </row>
    <row r="321" spans="2:14" ht="17">
      <c r="B321" s="88"/>
      <c r="C321" s="55"/>
      <c r="D321" s="55"/>
      <c r="E321" s="56"/>
      <c r="F321" s="57"/>
      <c r="G321" s="56"/>
      <c r="H321" s="57"/>
      <c r="I321" s="56"/>
      <c r="J321" s="57"/>
      <c r="K321" s="75" t="str" cm="1">
        <f t="array" ref="K321">IFERROR(_xlfn.IFS(J321="Falsch",-1*N321,J321="Cashback",0,J321="Richtig",(I321-1)*N321),"")</f>
        <v/>
      </c>
      <c r="L321" s="75" t="str">
        <f t="shared" si="4"/>
        <v/>
      </c>
      <c r="M321" s="67"/>
      <c r="N321" s="68" t="str" cm="1">
        <f t="array" ref="N321">IFERROR(IF(M321="","",_xlfn.IFS(AND($K$3="",$J$3&lt;&gt;"",M321="Halb"),$J$3,AND($K$3="",$J$3&lt;&gt;"",M321="Ganz"),2*$J$3,AND($K$3&lt;&gt;"",$J$3="",M321="Halb"),$K$3*L321,AND($K$3&lt;&gt;"",$J$3="",M321="Ganz"),$K$3*L321*2)),"Einsatz konstant oder prozentual wählen")</f>
        <v/>
      </c>
    </row>
    <row r="322" spans="2:14" ht="17">
      <c r="B322" s="87"/>
      <c r="C322" s="52"/>
      <c r="D322" s="52"/>
      <c r="E322" s="53"/>
      <c r="F322" s="54"/>
      <c r="G322" s="53"/>
      <c r="H322" s="54"/>
      <c r="I322" s="53"/>
      <c r="J322" s="54"/>
      <c r="K322" s="73" t="str" cm="1">
        <f t="array" ref="K322">IFERROR(_xlfn.IFS(J322="Falsch",-1*N322,J322="Cashback",0,J322="Richtig",(I322-1)*N322),"")</f>
        <v/>
      </c>
      <c r="L322" s="73" t="str">
        <f t="shared" si="4"/>
        <v/>
      </c>
      <c r="M322" s="69"/>
      <c r="N322" s="66" t="str" cm="1">
        <f t="array" ref="N322">IFERROR(IF(M322="","",_xlfn.IFS(AND($K$3="",$J$3&lt;&gt;"",M322="Halb"),$J$3,AND($K$3="",$J$3&lt;&gt;"",M322="Ganz"),2*$J$3,AND($K$3&lt;&gt;"",$J$3="",M322="Halb"),$K$3*L322,AND($K$3&lt;&gt;"",$J$3="",M322="Ganz"),$K$3*L322*2)),"Einsatz konstant oder prozentual wählen")</f>
        <v/>
      </c>
    </row>
    <row r="323" spans="2:14" ht="17">
      <c r="B323" s="88"/>
      <c r="C323" s="55"/>
      <c r="D323" s="55"/>
      <c r="E323" s="56"/>
      <c r="F323" s="57"/>
      <c r="G323" s="56"/>
      <c r="H323" s="57"/>
      <c r="I323" s="56"/>
      <c r="J323" s="57"/>
      <c r="K323" s="75" t="str" cm="1">
        <f t="array" ref="K323">IFERROR(_xlfn.IFS(J323="Falsch",-1*N323,J323="Cashback",0,J323="Richtig",(I323-1)*N323),"")</f>
        <v/>
      </c>
      <c r="L323" s="75" t="str">
        <f t="shared" si="4"/>
        <v/>
      </c>
      <c r="M323" s="67"/>
      <c r="N323" s="68" t="str" cm="1">
        <f t="array" ref="N323">IFERROR(IF(M323="","",_xlfn.IFS(AND($K$3="",$J$3&lt;&gt;"",M323="Halb"),$J$3,AND($K$3="",$J$3&lt;&gt;"",M323="Ganz"),2*$J$3,AND($K$3&lt;&gt;"",$J$3="",M323="Halb"),$K$3*L323,AND($K$3&lt;&gt;"",$J$3="",M323="Ganz"),$K$3*L323*2)),"Einsatz konstant oder prozentual wählen")</f>
        <v/>
      </c>
    </row>
    <row r="324" spans="2:14" ht="17">
      <c r="B324" s="87"/>
      <c r="C324" s="52"/>
      <c r="D324" s="52"/>
      <c r="E324" s="53"/>
      <c r="F324" s="54"/>
      <c r="G324" s="53"/>
      <c r="H324" s="54"/>
      <c r="I324" s="53"/>
      <c r="J324" s="54"/>
      <c r="K324" s="73" t="str" cm="1">
        <f t="array" ref="K324">IFERROR(_xlfn.IFS(J324="Falsch",-1*N324,J324="Cashback",0,J324="Richtig",(I324-1)*N324),"")</f>
        <v/>
      </c>
      <c r="L324" s="73" t="str">
        <f t="shared" si="4"/>
        <v/>
      </c>
      <c r="M324" s="69"/>
      <c r="N324" s="66" t="str" cm="1">
        <f t="array" ref="N324">IFERROR(IF(M324="","",_xlfn.IFS(AND($K$3="",$J$3&lt;&gt;"",M324="Halb"),$J$3,AND($K$3="",$J$3&lt;&gt;"",M324="Ganz"),2*$J$3,AND($K$3&lt;&gt;"",$J$3="",M324="Halb"),$K$3*L324,AND($K$3&lt;&gt;"",$J$3="",M324="Ganz"),$K$3*L324*2)),"Einsatz konstant oder prozentual wählen")</f>
        <v/>
      </c>
    </row>
    <row r="325" spans="2:14" ht="17">
      <c r="B325" s="88"/>
      <c r="C325" s="55"/>
      <c r="D325" s="55"/>
      <c r="E325" s="56"/>
      <c r="F325" s="57"/>
      <c r="G325" s="56"/>
      <c r="H325" s="57"/>
      <c r="I325" s="56"/>
      <c r="J325" s="57"/>
      <c r="K325" s="75" t="str" cm="1">
        <f t="array" ref="K325">IFERROR(_xlfn.IFS(J325="Falsch",-1*N325,J325="Cashback",0,J325="Richtig",(I325-1)*N325),"")</f>
        <v/>
      </c>
      <c r="L325" s="75" t="str">
        <f t="shared" si="4"/>
        <v/>
      </c>
      <c r="M325" s="67"/>
      <c r="N325" s="68" t="str" cm="1">
        <f t="array" ref="N325">IFERROR(IF(M325="","",_xlfn.IFS(AND($K$3="",$J$3&lt;&gt;"",M325="Halb"),$J$3,AND($K$3="",$J$3&lt;&gt;"",M325="Ganz"),2*$J$3,AND($K$3&lt;&gt;"",$J$3="",M325="Halb"),$K$3*L325,AND($K$3&lt;&gt;"",$J$3="",M325="Ganz"),$K$3*L325*2)),"Einsatz konstant oder prozentual wählen")</f>
        <v/>
      </c>
    </row>
    <row r="326" spans="2:14" ht="17">
      <c r="B326" s="87"/>
      <c r="C326" s="52"/>
      <c r="D326" s="52"/>
      <c r="E326" s="53"/>
      <c r="F326" s="54"/>
      <c r="G326" s="53"/>
      <c r="H326" s="54"/>
      <c r="I326" s="53"/>
      <c r="J326" s="54"/>
      <c r="K326" s="73" t="str" cm="1">
        <f t="array" ref="K326">IFERROR(_xlfn.IFS(J326="Falsch",-1*N326,J326="Cashback",0,J326="Richtig",(I326-1)*N326),"")</f>
        <v/>
      </c>
      <c r="L326" s="73" t="str">
        <f t="shared" si="4"/>
        <v/>
      </c>
      <c r="M326" s="69"/>
      <c r="N326" s="66" t="str" cm="1">
        <f t="array" ref="N326">IFERROR(IF(M326="","",_xlfn.IFS(AND($K$3="",$J$3&lt;&gt;"",M326="Halb"),$J$3,AND($K$3="",$J$3&lt;&gt;"",M326="Ganz"),2*$J$3,AND($K$3&lt;&gt;"",$J$3="",M326="Halb"),$K$3*L326,AND($K$3&lt;&gt;"",$J$3="",M326="Ganz"),$K$3*L326*2)),"Einsatz konstant oder prozentual wählen")</f>
        <v/>
      </c>
    </row>
    <row r="327" spans="2:14" ht="17">
      <c r="B327" s="88"/>
      <c r="C327" s="55"/>
      <c r="D327" s="55"/>
      <c r="E327" s="56"/>
      <c r="F327" s="57"/>
      <c r="G327" s="56"/>
      <c r="H327" s="57"/>
      <c r="I327" s="56"/>
      <c r="J327" s="57"/>
      <c r="K327" s="75" t="str" cm="1">
        <f t="array" ref="K327">IFERROR(_xlfn.IFS(J327="Falsch",-1*N327,J327="Cashback",0,J327="Richtig",(I327-1)*N327),"")</f>
        <v/>
      </c>
      <c r="L327" s="75" t="str">
        <f t="shared" si="4"/>
        <v/>
      </c>
      <c r="M327" s="67"/>
      <c r="N327" s="68" t="str" cm="1">
        <f t="array" ref="N327">IFERROR(IF(M327="","",_xlfn.IFS(AND($K$3="",$J$3&lt;&gt;"",M327="Halb"),$J$3,AND($K$3="",$J$3&lt;&gt;"",M327="Ganz"),2*$J$3,AND($K$3&lt;&gt;"",$J$3="",M327="Halb"),$K$3*L327,AND($K$3&lt;&gt;"",$J$3="",M327="Ganz"),$K$3*L327*2)),"Einsatz konstant oder prozentual wählen")</f>
        <v/>
      </c>
    </row>
    <row r="328" spans="2:14" ht="17">
      <c r="B328" s="87"/>
      <c r="C328" s="52"/>
      <c r="D328" s="52"/>
      <c r="E328" s="53"/>
      <c r="F328" s="54"/>
      <c r="G328" s="53"/>
      <c r="H328" s="54"/>
      <c r="I328" s="53"/>
      <c r="J328" s="54"/>
      <c r="K328" s="73" t="str" cm="1">
        <f t="array" ref="K328">IFERROR(_xlfn.IFS(J328="Falsch",-1*N328,J328="Cashback",0,J328="Richtig",(I328-1)*N328),"")</f>
        <v/>
      </c>
      <c r="L328" s="73" t="str">
        <f t="shared" si="4"/>
        <v/>
      </c>
      <c r="M328" s="69"/>
      <c r="N328" s="66" t="str" cm="1">
        <f t="array" ref="N328">IFERROR(IF(M328="","",_xlfn.IFS(AND($K$3="",$J$3&lt;&gt;"",M328="Halb"),$J$3,AND($K$3="",$J$3&lt;&gt;"",M328="Ganz"),2*$J$3,AND($K$3&lt;&gt;"",$J$3="",M328="Halb"),$K$3*L328,AND($K$3&lt;&gt;"",$J$3="",M328="Ganz"),$K$3*L328*2)),"Einsatz konstant oder prozentual wählen")</f>
        <v/>
      </c>
    </row>
    <row r="329" spans="2:14" ht="17">
      <c r="B329" s="88"/>
      <c r="C329" s="55"/>
      <c r="D329" s="55"/>
      <c r="E329" s="56"/>
      <c r="F329" s="57"/>
      <c r="G329" s="56"/>
      <c r="H329" s="57"/>
      <c r="I329" s="56"/>
      <c r="J329" s="57"/>
      <c r="K329" s="75" t="str" cm="1">
        <f t="array" ref="K329">IFERROR(_xlfn.IFS(J329="Falsch",-1*N329,J329="Cashback",0,J329="Richtig",(I329-1)*N329),"")</f>
        <v/>
      </c>
      <c r="L329" s="75" t="str">
        <f t="shared" si="4"/>
        <v/>
      </c>
      <c r="M329" s="67"/>
      <c r="N329" s="68" t="str" cm="1">
        <f t="array" ref="N329">IFERROR(IF(M329="","",_xlfn.IFS(AND($K$3="",$J$3&lt;&gt;"",M329="Halb"),$J$3,AND($K$3="",$J$3&lt;&gt;"",M329="Ganz"),2*$J$3,AND($K$3&lt;&gt;"",$J$3="",M329="Halb"),$K$3*L329,AND($K$3&lt;&gt;"",$J$3="",M329="Ganz"),$K$3*L329*2)),"Einsatz konstant oder prozentual wählen")</f>
        <v/>
      </c>
    </row>
    <row r="330" spans="2:14" ht="17">
      <c r="B330" s="87"/>
      <c r="C330" s="52"/>
      <c r="D330" s="52"/>
      <c r="E330" s="53"/>
      <c r="F330" s="54"/>
      <c r="G330" s="53"/>
      <c r="H330" s="54"/>
      <c r="I330" s="53"/>
      <c r="J330" s="54"/>
      <c r="K330" s="73" t="str" cm="1">
        <f t="array" ref="K330">IFERROR(_xlfn.IFS(J330="Falsch",-1*N330,J330="Cashback",0,J330="Richtig",(I330-1)*N330),"")</f>
        <v/>
      </c>
      <c r="L330" s="73" t="str">
        <f t="shared" si="4"/>
        <v/>
      </c>
      <c r="M330" s="69"/>
      <c r="N330" s="66" t="str" cm="1">
        <f t="array" ref="N330">IFERROR(IF(M330="","",_xlfn.IFS(AND($K$3="",$J$3&lt;&gt;"",M330="Halb"),$J$3,AND($K$3="",$J$3&lt;&gt;"",M330="Ganz"),2*$J$3,AND($K$3&lt;&gt;"",$J$3="",M330="Halb"),$K$3*L330,AND($K$3&lt;&gt;"",$J$3="",M330="Ganz"),$K$3*L330*2)),"Einsatz konstant oder prozentual wählen")</f>
        <v/>
      </c>
    </row>
    <row r="331" spans="2:14" ht="17">
      <c r="B331" s="88"/>
      <c r="C331" s="55"/>
      <c r="D331" s="55"/>
      <c r="E331" s="56"/>
      <c r="F331" s="57"/>
      <c r="G331" s="56"/>
      <c r="H331" s="57"/>
      <c r="I331" s="56"/>
      <c r="J331" s="57"/>
      <c r="K331" s="75" t="str" cm="1">
        <f t="array" ref="K331">IFERROR(_xlfn.IFS(J331="Falsch",-1*N331,J331="Cashback",0,J331="Richtig",(I331-1)*N331),"")</f>
        <v/>
      </c>
      <c r="L331" s="75" t="str">
        <f t="shared" si="4"/>
        <v/>
      </c>
      <c r="M331" s="67"/>
      <c r="N331" s="68" t="str" cm="1">
        <f t="array" ref="N331">IFERROR(IF(M331="","",_xlfn.IFS(AND($K$3="",$J$3&lt;&gt;"",M331="Halb"),$J$3,AND($K$3="",$J$3&lt;&gt;"",M331="Ganz"),2*$J$3,AND($K$3&lt;&gt;"",$J$3="",M331="Halb"),$K$3*L331,AND($K$3&lt;&gt;"",$J$3="",M331="Ganz"),$K$3*L331*2)),"Einsatz konstant oder prozentual wählen")</f>
        <v/>
      </c>
    </row>
    <row r="332" spans="2:14" ht="17">
      <c r="B332" s="87"/>
      <c r="C332" s="52"/>
      <c r="D332" s="52"/>
      <c r="E332" s="53"/>
      <c r="F332" s="54"/>
      <c r="G332" s="53"/>
      <c r="H332" s="54"/>
      <c r="I332" s="53"/>
      <c r="J332" s="54"/>
      <c r="K332" s="73" t="str" cm="1">
        <f t="array" ref="K332">IFERROR(_xlfn.IFS(J332="Falsch",-1*N332,J332="Cashback",0,J332="Richtig",(I332-1)*N332),"")</f>
        <v/>
      </c>
      <c r="L332" s="73" t="str">
        <f t="shared" si="4"/>
        <v/>
      </c>
      <c r="M332" s="69"/>
      <c r="N332" s="66" t="str" cm="1">
        <f t="array" ref="N332">IFERROR(IF(M332="","",_xlfn.IFS(AND($K$3="",$J$3&lt;&gt;"",M332="Halb"),$J$3,AND($K$3="",$J$3&lt;&gt;"",M332="Ganz"),2*$J$3,AND($K$3&lt;&gt;"",$J$3="",M332="Halb"),$K$3*L332,AND($K$3&lt;&gt;"",$J$3="",M332="Ganz"),$K$3*L332*2)),"Einsatz konstant oder prozentual wählen")</f>
        <v/>
      </c>
    </row>
    <row r="333" spans="2:14" ht="17">
      <c r="B333" s="88"/>
      <c r="C333" s="55"/>
      <c r="D333" s="55"/>
      <c r="E333" s="56"/>
      <c r="F333" s="57"/>
      <c r="G333" s="56"/>
      <c r="H333" s="57"/>
      <c r="I333" s="56"/>
      <c r="J333" s="57"/>
      <c r="K333" s="75" t="str" cm="1">
        <f t="array" ref="K333">IFERROR(_xlfn.IFS(J333="Falsch",-1*N333,J333="Cashback",0,J333="Richtig",(I333-1)*N333),"")</f>
        <v/>
      </c>
      <c r="L333" s="75" t="str">
        <f t="shared" si="4"/>
        <v/>
      </c>
      <c r="M333" s="67"/>
      <c r="N333" s="68" t="str" cm="1">
        <f t="array" ref="N333">IFERROR(IF(M333="","",_xlfn.IFS(AND($K$3="",$J$3&lt;&gt;"",M333="Halb"),$J$3,AND($K$3="",$J$3&lt;&gt;"",M333="Ganz"),2*$J$3,AND($K$3&lt;&gt;"",$J$3="",M333="Halb"),$K$3*L333,AND($K$3&lt;&gt;"",$J$3="",M333="Ganz"),$K$3*L333*2)),"Einsatz konstant oder prozentual wählen")</f>
        <v/>
      </c>
    </row>
    <row r="334" spans="2:14" ht="17">
      <c r="B334" s="87"/>
      <c r="C334" s="52"/>
      <c r="D334" s="52"/>
      <c r="E334" s="53"/>
      <c r="F334" s="54"/>
      <c r="G334" s="53"/>
      <c r="H334" s="54"/>
      <c r="I334" s="53"/>
      <c r="J334" s="54"/>
      <c r="K334" s="73" t="str" cm="1">
        <f t="array" ref="K334">IFERROR(_xlfn.IFS(J334="Falsch",-1*N334,J334="Cashback",0,J334="Richtig",(I334-1)*N334),"")</f>
        <v/>
      </c>
      <c r="L334" s="73" t="str">
        <f t="shared" ref="L334:L397" si="5">IFERROR(L333+K333,"")</f>
        <v/>
      </c>
      <c r="M334" s="69"/>
      <c r="N334" s="66" t="str" cm="1">
        <f t="array" ref="N334">IFERROR(IF(M334="","",_xlfn.IFS(AND($K$3="",$J$3&lt;&gt;"",M334="Halb"),$J$3,AND($K$3="",$J$3&lt;&gt;"",M334="Ganz"),2*$J$3,AND($K$3&lt;&gt;"",$J$3="",M334="Halb"),$K$3*L334,AND($K$3&lt;&gt;"",$J$3="",M334="Ganz"),$K$3*L334*2)),"Einsatz konstant oder prozentual wählen")</f>
        <v/>
      </c>
    </row>
    <row r="335" spans="2:14" ht="17">
      <c r="B335" s="88"/>
      <c r="C335" s="55"/>
      <c r="D335" s="55"/>
      <c r="E335" s="56"/>
      <c r="F335" s="57"/>
      <c r="G335" s="56"/>
      <c r="H335" s="57"/>
      <c r="I335" s="56"/>
      <c r="J335" s="57"/>
      <c r="K335" s="75" t="str" cm="1">
        <f t="array" ref="K335">IFERROR(_xlfn.IFS(J335="Falsch",-1*N335,J335="Cashback",0,J335="Richtig",(I335-1)*N335),"")</f>
        <v/>
      </c>
      <c r="L335" s="75" t="str">
        <f t="shared" si="5"/>
        <v/>
      </c>
      <c r="M335" s="67"/>
      <c r="N335" s="68" t="str" cm="1">
        <f t="array" ref="N335">IFERROR(IF(M335="","",_xlfn.IFS(AND($K$3="",$J$3&lt;&gt;"",M335="Halb"),$J$3,AND($K$3="",$J$3&lt;&gt;"",M335="Ganz"),2*$J$3,AND($K$3&lt;&gt;"",$J$3="",M335="Halb"),$K$3*L335,AND($K$3&lt;&gt;"",$J$3="",M335="Ganz"),$K$3*L335*2)),"Einsatz konstant oder prozentual wählen")</f>
        <v/>
      </c>
    </row>
    <row r="336" spans="2:14" ht="17">
      <c r="B336" s="87"/>
      <c r="C336" s="52"/>
      <c r="D336" s="52"/>
      <c r="E336" s="53"/>
      <c r="F336" s="54"/>
      <c r="G336" s="53"/>
      <c r="H336" s="54"/>
      <c r="I336" s="53"/>
      <c r="J336" s="54"/>
      <c r="K336" s="73" t="str" cm="1">
        <f t="array" ref="K336">IFERROR(_xlfn.IFS(J336="Falsch",-1*N336,J336="Cashback",0,J336="Richtig",(I336-1)*N336),"")</f>
        <v/>
      </c>
      <c r="L336" s="73" t="str">
        <f t="shared" si="5"/>
        <v/>
      </c>
      <c r="M336" s="69"/>
      <c r="N336" s="66" t="str" cm="1">
        <f t="array" ref="N336">IFERROR(IF(M336="","",_xlfn.IFS(AND($K$3="",$J$3&lt;&gt;"",M336="Halb"),$J$3,AND($K$3="",$J$3&lt;&gt;"",M336="Ganz"),2*$J$3,AND($K$3&lt;&gt;"",$J$3="",M336="Halb"),$K$3*L336,AND($K$3&lt;&gt;"",$J$3="",M336="Ganz"),$K$3*L336*2)),"Einsatz konstant oder prozentual wählen")</f>
        <v/>
      </c>
    </row>
    <row r="337" spans="2:14" ht="17">
      <c r="B337" s="88"/>
      <c r="C337" s="55"/>
      <c r="D337" s="55"/>
      <c r="E337" s="56"/>
      <c r="F337" s="57"/>
      <c r="G337" s="56"/>
      <c r="H337" s="57"/>
      <c r="I337" s="56"/>
      <c r="J337" s="57"/>
      <c r="K337" s="75" t="str" cm="1">
        <f t="array" ref="K337">IFERROR(_xlfn.IFS(J337="Falsch",-1*N337,J337="Cashback",0,J337="Richtig",(I337-1)*N337),"")</f>
        <v/>
      </c>
      <c r="L337" s="75" t="str">
        <f t="shared" si="5"/>
        <v/>
      </c>
      <c r="M337" s="67"/>
      <c r="N337" s="68" t="str" cm="1">
        <f t="array" ref="N337">IFERROR(IF(M337="","",_xlfn.IFS(AND($K$3="",$J$3&lt;&gt;"",M337="Halb"),$J$3,AND($K$3="",$J$3&lt;&gt;"",M337="Ganz"),2*$J$3,AND($K$3&lt;&gt;"",$J$3="",M337="Halb"),$K$3*L337,AND($K$3&lt;&gt;"",$J$3="",M337="Ganz"),$K$3*L337*2)),"Einsatz konstant oder prozentual wählen")</f>
        <v/>
      </c>
    </row>
    <row r="338" spans="2:14" ht="17">
      <c r="B338" s="87"/>
      <c r="C338" s="52"/>
      <c r="D338" s="52"/>
      <c r="E338" s="53"/>
      <c r="F338" s="54"/>
      <c r="G338" s="53"/>
      <c r="H338" s="54"/>
      <c r="I338" s="53"/>
      <c r="J338" s="54"/>
      <c r="K338" s="73" t="str" cm="1">
        <f t="array" ref="K338">IFERROR(_xlfn.IFS(J338="Falsch",-1*N338,J338="Cashback",0,J338="Richtig",(I338-1)*N338),"")</f>
        <v/>
      </c>
      <c r="L338" s="73" t="str">
        <f t="shared" si="5"/>
        <v/>
      </c>
      <c r="M338" s="69"/>
      <c r="N338" s="66" t="str" cm="1">
        <f t="array" ref="N338">IFERROR(IF(M338="","",_xlfn.IFS(AND($K$3="",$J$3&lt;&gt;"",M338="Halb"),$J$3,AND($K$3="",$J$3&lt;&gt;"",M338="Ganz"),2*$J$3,AND($K$3&lt;&gt;"",$J$3="",M338="Halb"),$K$3*L338,AND($K$3&lt;&gt;"",$J$3="",M338="Ganz"),$K$3*L338*2)),"Einsatz konstant oder prozentual wählen")</f>
        <v/>
      </c>
    </row>
    <row r="339" spans="2:14" ht="17">
      <c r="B339" s="88"/>
      <c r="C339" s="55"/>
      <c r="D339" s="55"/>
      <c r="E339" s="56"/>
      <c r="F339" s="57"/>
      <c r="G339" s="56"/>
      <c r="H339" s="57"/>
      <c r="I339" s="56"/>
      <c r="J339" s="57"/>
      <c r="K339" s="75" t="str" cm="1">
        <f t="array" ref="K339">IFERROR(_xlfn.IFS(J339="Falsch",-1*N339,J339="Cashback",0,J339="Richtig",(I339-1)*N339),"")</f>
        <v/>
      </c>
      <c r="L339" s="75" t="str">
        <f t="shared" si="5"/>
        <v/>
      </c>
      <c r="M339" s="67"/>
      <c r="N339" s="68" t="str" cm="1">
        <f t="array" ref="N339">IFERROR(IF(M339="","",_xlfn.IFS(AND($K$3="",$J$3&lt;&gt;"",M339="Halb"),$J$3,AND($K$3="",$J$3&lt;&gt;"",M339="Ganz"),2*$J$3,AND($K$3&lt;&gt;"",$J$3="",M339="Halb"),$K$3*L339,AND($K$3&lt;&gt;"",$J$3="",M339="Ganz"),$K$3*L339*2)),"Einsatz konstant oder prozentual wählen")</f>
        <v/>
      </c>
    </row>
    <row r="340" spans="2:14" ht="17">
      <c r="B340" s="87"/>
      <c r="C340" s="52"/>
      <c r="D340" s="52"/>
      <c r="E340" s="53"/>
      <c r="F340" s="54"/>
      <c r="G340" s="53"/>
      <c r="H340" s="54"/>
      <c r="I340" s="53"/>
      <c r="J340" s="54"/>
      <c r="K340" s="73" t="str" cm="1">
        <f t="array" ref="K340">IFERROR(_xlfn.IFS(J340="Falsch",-1*N340,J340="Cashback",0,J340="Richtig",(I340-1)*N340),"")</f>
        <v/>
      </c>
      <c r="L340" s="73" t="str">
        <f t="shared" si="5"/>
        <v/>
      </c>
      <c r="M340" s="69"/>
      <c r="N340" s="66" t="str" cm="1">
        <f t="array" ref="N340">IFERROR(IF(M340="","",_xlfn.IFS(AND($K$3="",$J$3&lt;&gt;"",M340="Halb"),$J$3,AND($K$3="",$J$3&lt;&gt;"",M340="Ganz"),2*$J$3,AND($K$3&lt;&gt;"",$J$3="",M340="Halb"),$K$3*L340,AND($K$3&lt;&gt;"",$J$3="",M340="Ganz"),$K$3*L340*2)),"Einsatz konstant oder prozentual wählen")</f>
        <v/>
      </c>
    </row>
    <row r="341" spans="2:14" ht="17">
      <c r="B341" s="88"/>
      <c r="C341" s="55"/>
      <c r="D341" s="55"/>
      <c r="E341" s="56"/>
      <c r="F341" s="57"/>
      <c r="G341" s="56"/>
      <c r="H341" s="57"/>
      <c r="I341" s="56"/>
      <c r="J341" s="57"/>
      <c r="K341" s="75" t="str" cm="1">
        <f t="array" ref="K341">IFERROR(_xlfn.IFS(J341="Falsch",-1*N341,J341="Cashback",0,J341="Richtig",(I341-1)*N341),"")</f>
        <v/>
      </c>
      <c r="L341" s="75" t="str">
        <f t="shared" si="5"/>
        <v/>
      </c>
      <c r="M341" s="67"/>
      <c r="N341" s="68" t="str" cm="1">
        <f t="array" ref="N341">IFERROR(IF(M341="","",_xlfn.IFS(AND($K$3="",$J$3&lt;&gt;"",M341="Halb"),$J$3,AND($K$3="",$J$3&lt;&gt;"",M341="Ganz"),2*$J$3,AND($K$3&lt;&gt;"",$J$3="",M341="Halb"),$K$3*L341,AND($K$3&lt;&gt;"",$J$3="",M341="Ganz"),$K$3*L341*2)),"Einsatz konstant oder prozentual wählen")</f>
        <v/>
      </c>
    </row>
    <row r="342" spans="2:14" ht="17">
      <c r="B342" s="87"/>
      <c r="C342" s="52"/>
      <c r="D342" s="52"/>
      <c r="E342" s="53"/>
      <c r="F342" s="54"/>
      <c r="G342" s="53"/>
      <c r="H342" s="54"/>
      <c r="I342" s="53"/>
      <c r="J342" s="54"/>
      <c r="K342" s="73" t="str" cm="1">
        <f t="array" ref="K342">IFERROR(_xlfn.IFS(J342="Falsch",-1*N342,J342="Cashback",0,J342="Richtig",(I342-1)*N342),"")</f>
        <v/>
      </c>
      <c r="L342" s="73" t="str">
        <f t="shared" si="5"/>
        <v/>
      </c>
      <c r="M342" s="69"/>
      <c r="N342" s="66" t="str" cm="1">
        <f t="array" ref="N342">IFERROR(IF(M342="","",_xlfn.IFS(AND($K$3="",$J$3&lt;&gt;"",M342="Halb"),$J$3,AND($K$3="",$J$3&lt;&gt;"",M342="Ganz"),2*$J$3,AND($K$3&lt;&gt;"",$J$3="",M342="Halb"),$K$3*L342,AND($K$3&lt;&gt;"",$J$3="",M342="Ganz"),$K$3*L342*2)),"Einsatz konstant oder prozentual wählen")</f>
        <v/>
      </c>
    </row>
    <row r="343" spans="2:14" ht="17">
      <c r="B343" s="88"/>
      <c r="C343" s="55"/>
      <c r="D343" s="55"/>
      <c r="E343" s="56"/>
      <c r="F343" s="57"/>
      <c r="G343" s="56"/>
      <c r="H343" s="57"/>
      <c r="I343" s="56"/>
      <c r="J343" s="57"/>
      <c r="K343" s="75" t="str" cm="1">
        <f t="array" ref="K343">IFERROR(_xlfn.IFS(J343="Falsch",-1*N343,J343="Cashback",0,J343="Richtig",(I343-1)*N343),"")</f>
        <v/>
      </c>
      <c r="L343" s="75" t="str">
        <f t="shared" si="5"/>
        <v/>
      </c>
      <c r="M343" s="67"/>
      <c r="N343" s="68" t="str" cm="1">
        <f t="array" ref="N343">IFERROR(IF(M343="","",_xlfn.IFS(AND($K$3="",$J$3&lt;&gt;"",M343="Halb"),$J$3,AND($K$3="",$J$3&lt;&gt;"",M343="Ganz"),2*$J$3,AND($K$3&lt;&gt;"",$J$3="",M343="Halb"),$K$3*L343,AND($K$3&lt;&gt;"",$J$3="",M343="Ganz"),$K$3*L343*2)),"Einsatz konstant oder prozentual wählen")</f>
        <v/>
      </c>
    </row>
    <row r="344" spans="2:14" ht="17">
      <c r="B344" s="87"/>
      <c r="C344" s="52"/>
      <c r="D344" s="52"/>
      <c r="E344" s="53"/>
      <c r="F344" s="54"/>
      <c r="G344" s="53"/>
      <c r="H344" s="54"/>
      <c r="I344" s="53"/>
      <c r="J344" s="54"/>
      <c r="K344" s="73" t="str" cm="1">
        <f t="array" ref="K344">IFERROR(_xlfn.IFS(J344="Falsch",-1*N344,J344="Cashback",0,J344="Richtig",(I344-1)*N344),"")</f>
        <v/>
      </c>
      <c r="L344" s="73" t="str">
        <f t="shared" si="5"/>
        <v/>
      </c>
      <c r="M344" s="69"/>
      <c r="N344" s="66" t="str" cm="1">
        <f t="array" ref="N344">IFERROR(IF(M344="","",_xlfn.IFS(AND($K$3="",$J$3&lt;&gt;"",M344="Halb"),$J$3,AND($K$3="",$J$3&lt;&gt;"",M344="Ganz"),2*$J$3,AND($K$3&lt;&gt;"",$J$3="",M344="Halb"),$K$3*L344,AND($K$3&lt;&gt;"",$J$3="",M344="Ganz"),$K$3*L344*2)),"Einsatz konstant oder prozentual wählen")</f>
        <v/>
      </c>
    </row>
    <row r="345" spans="2:14" ht="17">
      <c r="B345" s="88"/>
      <c r="C345" s="55"/>
      <c r="D345" s="55"/>
      <c r="E345" s="56"/>
      <c r="F345" s="57"/>
      <c r="G345" s="56"/>
      <c r="H345" s="57"/>
      <c r="I345" s="56"/>
      <c r="J345" s="57"/>
      <c r="K345" s="75" t="str" cm="1">
        <f t="array" ref="K345">IFERROR(_xlfn.IFS(J345="Falsch",-1*N345,J345="Cashback",0,J345="Richtig",(I345-1)*N345),"")</f>
        <v/>
      </c>
      <c r="L345" s="75" t="str">
        <f t="shared" si="5"/>
        <v/>
      </c>
      <c r="M345" s="67"/>
      <c r="N345" s="68" t="str" cm="1">
        <f t="array" ref="N345">IFERROR(IF(M345="","",_xlfn.IFS(AND($K$3="",$J$3&lt;&gt;"",M345="Halb"),$J$3,AND($K$3="",$J$3&lt;&gt;"",M345="Ganz"),2*$J$3,AND($K$3&lt;&gt;"",$J$3="",M345="Halb"),$K$3*L345,AND($K$3&lt;&gt;"",$J$3="",M345="Ganz"),$K$3*L345*2)),"Einsatz konstant oder prozentual wählen")</f>
        <v/>
      </c>
    </row>
    <row r="346" spans="2:14" ht="17">
      <c r="B346" s="87"/>
      <c r="C346" s="52"/>
      <c r="D346" s="52"/>
      <c r="E346" s="53"/>
      <c r="F346" s="54"/>
      <c r="G346" s="53"/>
      <c r="H346" s="54"/>
      <c r="I346" s="53"/>
      <c r="J346" s="54"/>
      <c r="K346" s="73" t="str" cm="1">
        <f t="array" ref="K346">IFERROR(_xlfn.IFS(J346="Falsch",-1*N346,J346="Cashback",0,J346="Richtig",(I346-1)*N346),"")</f>
        <v/>
      </c>
      <c r="L346" s="73" t="str">
        <f t="shared" si="5"/>
        <v/>
      </c>
      <c r="M346" s="69"/>
      <c r="N346" s="66" t="str" cm="1">
        <f t="array" ref="N346">IFERROR(IF(M346="","",_xlfn.IFS(AND($K$3="",$J$3&lt;&gt;"",M346="Halb"),$J$3,AND($K$3="",$J$3&lt;&gt;"",M346="Ganz"),2*$J$3,AND($K$3&lt;&gt;"",$J$3="",M346="Halb"),$K$3*L346,AND($K$3&lt;&gt;"",$J$3="",M346="Ganz"),$K$3*L346*2)),"Einsatz konstant oder prozentual wählen")</f>
        <v/>
      </c>
    </row>
    <row r="347" spans="2:14" ht="17">
      <c r="B347" s="88"/>
      <c r="C347" s="55"/>
      <c r="D347" s="55"/>
      <c r="E347" s="56"/>
      <c r="F347" s="57"/>
      <c r="G347" s="56"/>
      <c r="H347" s="57"/>
      <c r="I347" s="56"/>
      <c r="J347" s="57"/>
      <c r="K347" s="75" t="str" cm="1">
        <f t="array" ref="K347">IFERROR(_xlfn.IFS(J347="Falsch",-1*N347,J347="Cashback",0,J347="Richtig",(I347-1)*N347),"")</f>
        <v/>
      </c>
      <c r="L347" s="75" t="str">
        <f t="shared" si="5"/>
        <v/>
      </c>
      <c r="M347" s="67"/>
      <c r="N347" s="68" t="str" cm="1">
        <f t="array" ref="N347">IFERROR(IF(M347="","",_xlfn.IFS(AND($K$3="",$J$3&lt;&gt;"",M347="Halb"),$J$3,AND($K$3="",$J$3&lt;&gt;"",M347="Ganz"),2*$J$3,AND($K$3&lt;&gt;"",$J$3="",M347="Halb"),$K$3*L347,AND($K$3&lt;&gt;"",$J$3="",M347="Ganz"),$K$3*L347*2)),"Einsatz konstant oder prozentual wählen")</f>
        <v/>
      </c>
    </row>
    <row r="348" spans="2:14" ht="17">
      <c r="B348" s="87"/>
      <c r="C348" s="52"/>
      <c r="D348" s="52"/>
      <c r="E348" s="53"/>
      <c r="F348" s="54"/>
      <c r="G348" s="53"/>
      <c r="H348" s="54"/>
      <c r="I348" s="53"/>
      <c r="J348" s="54"/>
      <c r="K348" s="73" t="str" cm="1">
        <f t="array" ref="K348">IFERROR(_xlfn.IFS(J348="Falsch",-1*N348,J348="Cashback",0,J348="Richtig",(I348-1)*N348),"")</f>
        <v/>
      </c>
      <c r="L348" s="73" t="str">
        <f t="shared" si="5"/>
        <v/>
      </c>
      <c r="M348" s="69"/>
      <c r="N348" s="66" t="str" cm="1">
        <f t="array" ref="N348">IFERROR(IF(M348="","",_xlfn.IFS(AND($K$3="",$J$3&lt;&gt;"",M348="Halb"),$J$3,AND($K$3="",$J$3&lt;&gt;"",M348="Ganz"),2*$J$3,AND($K$3&lt;&gt;"",$J$3="",M348="Halb"),$K$3*L348,AND($K$3&lt;&gt;"",$J$3="",M348="Ganz"),$K$3*L348*2)),"Einsatz konstant oder prozentual wählen")</f>
        <v/>
      </c>
    </row>
    <row r="349" spans="2:14" ht="17">
      <c r="B349" s="88"/>
      <c r="C349" s="55"/>
      <c r="D349" s="55"/>
      <c r="E349" s="56"/>
      <c r="F349" s="57"/>
      <c r="G349" s="56"/>
      <c r="H349" s="57"/>
      <c r="I349" s="56"/>
      <c r="J349" s="57"/>
      <c r="K349" s="75" t="str" cm="1">
        <f t="array" ref="K349">IFERROR(_xlfn.IFS(J349="Falsch",-1*N349,J349="Cashback",0,J349="Richtig",(I349-1)*N349),"")</f>
        <v/>
      </c>
      <c r="L349" s="75" t="str">
        <f t="shared" si="5"/>
        <v/>
      </c>
      <c r="M349" s="67"/>
      <c r="N349" s="68" t="str" cm="1">
        <f t="array" ref="N349">IFERROR(IF(M349="","",_xlfn.IFS(AND($K$3="",$J$3&lt;&gt;"",M349="Halb"),$J$3,AND($K$3="",$J$3&lt;&gt;"",M349="Ganz"),2*$J$3,AND($K$3&lt;&gt;"",$J$3="",M349="Halb"),$K$3*L349,AND($K$3&lt;&gt;"",$J$3="",M349="Ganz"),$K$3*L349*2)),"Einsatz konstant oder prozentual wählen")</f>
        <v/>
      </c>
    </row>
    <row r="350" spans="2:14" ht="17">
      <c r="B350" s="87"/>
      <c r="C350" s="52"/>
      <c r="D350" s="52"/>
      <c r="E350" s="53"/>
      <c r="F350" s="54"/>
      <c r="G350" s="53"/>
      <c r="H350" s="54"/>
      <c r="I350" s="53"/>
      <c r="J350" s="54"/>
      <c r="K350" s="73" t="str" cm="1">
        <f t="array" ref="K350">IFERROR(_xlfn.IFS(J350="Falsch",-1*N350,J350="Cashback",0,J350="Richtig",(I350-1)*N350),"")</f>
        <v/>
      </c>
      <c r="L350" s="73" t="str">
        <f t="shared" si="5"/>
        <v/>
      </c>
      <c r="M350" s="69"/>
      <c r="N350" s="66" t="str" cm="1">
        <f t="array" ref="N350">IFERROR(IF(M350="","",_xlfn.IFS(AND($K$3="",$J$3&lt;&gt;"",M350="Halb"),$J$3,AND($K$3="",$J$3&lt;&gt;"",M350="Ganz"),2*$J$3,AND($K$3&lt;&gt;"",$J$3="",M350="Halb"),$K$3*L350,AND($K$3&lt;&gt;"",$J$3="",M350="Ganz"),$K$3*L350*2)),"Einsatz konstant oder prozentual wählen")</f>
        <v/>
      </c>
    </row>
    <row r="351" spans="2:14" ht="17">
      <c r="B351" s="88"/>
      <c r="C351" s="55"/>
      <c r="D351" s="55"/>
      <c r="E351" s="56"/>
      <c r="F351" s="57"/>
      <c r="G351" s="56"/>
      <c r="H351" s="57"/>
      <c r="I351" s="56"/>
      <c r="J351" s="57"/>
      <c r="K351" s="75" t="str" cm="1">
        <f t="array" ref="K351">IFERROR(_xlfn.IFS(J351="Falsch",-1*N351,J351="Cashback",0,J351="Richtig",(I351-1)*N351),"")</f>
        <v/>
      </c>
      <c r="L351" s="75" t="str">
        <f t="shared" si="5"/>
        <v/>
      </c>
      <c r="M351" s="67"/>
      <c r="N351" s="68" t="str" cm="1">
        <f t="array" ref="N351">IFERROR(IF(M351="","",_xlfn.IFS(AND($K$3="",$J$3&lt;&gt;"",M351="Halb"),$J$3,AND($K$3="",$J$3&lt;&gt;"",M351="Ganz"),2*$J$3,AND($K$3&lt;&gt;"",$J$3="",M351="Halb"),$K$3*L351,AND($K$3&lt;&gt;"",$J$3="",M351="Ganz"),$K$3*L351*2)),"Einsatz konstant oder prozentual wählen")</f>
        <v/>
      </c>
    </row>
    <row r="352" spans="2:14" ht="17">
      <c r="B352" s="87"/>
      <c r="C352" s="52"/>
      <c r="D352" s="52"/>
      <c r="E352" s="53"/>
      <c r="F352" s="54"/>
      <c r="G352" s="53"/>
      <c r="H352" s="54"/>
      <c r="I352" s="53"/>
      <c r="J352" s="54"/>
      <c r="K352" s="73" t="str" cm="1">
        <f t="array" ref="K352">IFERROR(_xlfn.IFS(J352="Falsch",-1*N352,J352="Cashback",0,J352="Richtig",(I352-1)*N352),"")</f>
        <v/>
      </c>
      <c r="L352" s="73" t="str">
        <f t="shared" si="5"/>
        <v/>
      </c>
      <c r="M352" s="69"/>
      <c r="N352" s="66" t="str" cm="1">
        <f t="array" ref="N352">IFERROR(IF(M352="","",_xlfn.IFS(AND($K$3="",$J$3&lt;&gt;"",M352="Halb"),$J$3,AND($K$3="",$J$3&lt;&gt;"",M352="Ganz"),2*$J$3,AND($K$3&lt;&gt;"",$J$3="",M352="Halb"),$K$3*L352,AND($K$3&lt;&gt;"",$J$3="",M352="Ganz"),$K$3*L352*2)),"Einsatz konstant oder prozentual wählen")</f>
        <v/>
      </c>
    </row>
    <row r="353" spans="2:14" ht="17">
      <c r="B353" s="88"/>
      <c r="C353" s="55"/>
      <c r="D353" s="55"/>
      <c r="E353" s="56"/>
      <c r="F353" s="57"/>
      <c r="G353" s="56"/>
      <c r="H353" s="57"/>
      <c r="I353" s="56"/>
      <c r="J353" s="57"/>
      <c r="K353" s="75" t="str" cm="1">
        <f t="array" ref="K353">IFERROR(_xlfn.IFS(J353="Falsch",-1*N353,J353="Cashback",0,J353="Richtig",(I353-1)*N353),"")</f>
        <v/>
      </c>
      <c r="L353" s="75" t="str">
        <f t="shared" si="5"/>
        <v/>
      </c>
      <c r="M353" s="67"/>
      <c r="N353" s="68" t="str" cm="1">
        <f t="array" ref="N353">IFERROR(IF(M353="","",_xlfn.IFS(AND($K$3="",$J$3&lt;&gt;"",M353="Halb"),$J$3,AND($K$3="",$J$3&lt;&gt;"",M353="Ganz"),2*$J$3,AND($K$3&lt;&gt;"",$J$3="",M353="Halb"),$K$3*L353,AND($K$3&lt;&gt;"",$J$3="",M353="Ganz"),$K$3*L353*2)),"Einsatz konstant oder prozentual wählen")</f>
        <v/>
      </c>
    </row>
    <row r="354" spans="2:14" ht="17">
      <c r="B354" s="87"/>
      <c r="C354" s="52"/>
      <c r="D354" s="52"/>
      <c r="E354" s="53"/>
      <c r="F354" s="54"/>
      <c r="G354" s="53"/>
      <c r="H354" s="54"/>
      <c r="I354" s="53"/>
      <c r="J354" s="54"/>
      <c r="K354" s="73" t="str" cm="1">
        <f t="array" ref="K354">IFERROR(_xlfn.IFS(J354="Falsch",-1*N354,J354="Cashback",0,J354="Richtig",(I354-1)*N354),"")</f>
        <v/>
      </c>
      <c r="L354" s="73" t="str">
        <f t="shared" si="5"/>
        <v/>
      </c>
      <c r="M354" s="69"/>
      <c r="N354" s="66" t="str" cm="1">
        <f t="array" ref="N354">IFERROR(IF(M354="","",_xlfn.IFS(AND($K$3="",$J$3&lt;&gt;"",M354="Halb"),$J$3,AND($K$3="",$J$3&lt;&gt;"",M354="Ganz"),2*$J$3,AND($K$3&lt;&gt;"",$J$3="",M354="Halb"),$K$3*L354,AND($K$3&lt;&gt;"",$J$3="",M354="Ganz"),$K$3*L354*2)),"Einsatz konstant oder prozentual wählen")</f>
        <v/>
      </c>
    </row>
    <row r="355" spans="2:14" ht="17">
      <c r="B355" s="88"/>
      <c r="C355" s="55"/>
      <c r="D355" s="55"/>
      <c r="E355" s="56"/>
      <c r="F355" s="57"/>
      <c r="G355" s="56"/>
      <c r="H355" s="57"/>
      <c r="I355" s="56"/>
      <c r="J355" s="57"/>
      <c r="K355" s="75" t="str" cm="1">
        <f t="array" ref="K355">IFERROR(_xlfn.IFS(J355="Falsch",-1*N355,J355="Cashback",0,J355="Richtig",(I355-1)*N355),"")</f>
        <v/>
      </c>
      <c r="L355" s="75" t="str">
        <f t="shared" si="5"/>
        <v/>
      </c>
      <c r="M355" s="67"/>
      <c r="N355" s="68" t="str" cm="1">
        <f t="array" ref="N355">IFERROR(IF(M355="","",_xlfn.IFS(AND($K$3="",$J$3&lt;&gt;"",M355="Halb"),$J$3,AND($K$3="",$J$3&lt;&gt;"",M355="Ganz"),2*$J$3,AND($K$3&lt;&gt;"",$J$3="",M355="Halb"),$K$3*L355,AND($K$3&lt;&gt;"",$J$3="",M355="Ganz"),$K$3*L355*2)),"Einsatz konstant oder prozentual wählen")</f>
        <v/>
      </c>
    </row>
    <row r="356" spans="2:14" ht="17">
      <c r="B356" s="87"/>
      <c r="C356" s="52"/>
      <c r="D356" s="52"/>
      <c r="E356" s="53"/>
      <c r="F356" s="54"/>
      <c r="G356" s="53"/>
      <c r="H356" s="54"/>
      <c r="I356" s="53"/>
      <c r="J356" s="54"/>
      <c r="K356" s="73" t="str" cm="1">
        <f t="array" ref="K356">IFERROR(_xlfn.IFS(J356="Falsch",-1*N356,J356="Cashback",0,J356="Richtig",(I356-1)*N356),"")</f>
        <v/>
      </c>
      <c r="L356" s="73" t="str">
        <f t="shared" si="5"/>
        <v/>
      </c>
      <c r="M356" s="69"/>
      <c r="N356" s="66" t="str" cm="1">
        <f t="array" ref="N356">IFERROR(IF(M356="","",_xlfn.IFS(AND($K$3="",$J$3&lt;&gt;"",M356="Halb"),$J$3,AND($K$3="",$J$3&lt;&gt;"",M356="Ganz"),2*$J$3,AND($K$3&lt;&gt;"",$J$3="",M356="Halb"),$K$3*L356,AND($K$3&lt;&gt;"",$J$3="",M356="Ganz"),$K$3*L356*2)),"Einsatz konstant oder prozentual wählen")</f>
        <v/>
      </c>
    </row>
    <row r="357" spans="2:14" ht="17">
      <c r="B357" s="88"/>
      <c r="C357" s="55"/>
      <c r="D357" s="55"/>
      <c r="E357" s="56"/>
      <c r="F357" s="57"/>
      <c r="G357" s="56"/>
      <c r="H357" s="57"/>
      <c r="I357" s="56"/>
      <c r="J357" s="57"/>
      <c r="K357" s="75" t="str" cm="1">
        <f t="array" ref="K357">IFERROR(_xlfn.IFS(J357="Falsch",-1*N357,J357="Cashback",0,J357="Richtig",(I357-1)*N357),"")</f>
        <v/>
      </c>
      <c r="L357" s="75" t="str">
        <f t="shared" si="5"/>
        <v/>
      </c>
      <c r="M357" s="67"/>
      <c r="N357" s="68" t="str" cm="1">
        <f t="array" ref="N357">IFERROR(IF(M357="","",_xlfn.IFS(AND($K$3="",$J$3&lt;&gt;"",M357="Halb"),$J$3,AND($K$3="",$J$3&lt;&gt;"",M357="Ganz"),2*$J$3,AND($K$3&lt;&gt;"",$J$3="",M357="Halb"),$K$3*L357,AND($K$3&lt;&gt;"",$J$3="",M357="Ganz"),$K$3*L357*2)),"Einsatz konstant oder prozentual wählen")</f>
        <v/>
      </c>
    </row>
    <row r="358" spans="2:14" ht="17">
      <c r="B358" s="87"/>
      <c r="C358" s="52"/>
      <c r="D358" s="52"/>
      <c r="E358" s="53"/>
      <c r="F358" s="54"/>
      <c r="G358" s="53"/>
      <c r="H358" s="54"/>
      <c r="I358" s="53"/>
      <c r="J358" s="54"/>
      <c r="K358" s="73" t="str" cm="1">
        <f t="array" ref="K358">IFERROR(_xlfn.IFS(J358="Falsch",-1*N358,J358="Cashback",0,J358="Richtig",(I358-1)*N358),"")</f>
        <v/>
      </c>
      <c r="L358" s="73" t="str">
        <f t="shared" si="5"/>
        <v/>
      </c>
      <c r="M358" s="69"/>
      <c r="N358" s="66" t="str" cm="1">
        <f t="array" ref="N358">IFERROR(IF(M358="","",_xlfn.IFS(AND($K$3="",$J$3&lt;&gt;"",M358="Halb"),$J$3,AND($K$3="",$J$3&lt;&gt;"",M358="Ganz"),2*$J$3,AND($K$3&lt;&gt;"",$J$3="",M358="Halb"),$K$3*L358,AND($K$3&lt;&gt;"",$J$3="",M358="Ganz"),$K$3*L358*2)),"Einsatz konstant oder prozentual wählen")</f>
        <v/>
      </c>
    </row>
    <row r="359" spans="2:14" ht="17">
      <c r="B359" s="88"/>
      <c r="C359" s="55"/>
      <c r="D359" s="55"/>
      <c r="E359" s="56"/>
      <c r="F359" s="57"/>
      <c r="G359" s="56"/>
      <c r="H359" s="57"/>
      <c r="I359" s="56"/>
      <c r="J359" s="57"/>
      <c r="K359" s="75" t="str" cm="1">
        <f t="array" ref="K359">IFERROR(_xlfn.IFS(J359="Falsch",-1*N359,J359="Cashback",0,J359="Richtig",(I359-1)*N359),"")</f>
        <v/>
      </c>
      <c r="L359" s="75" t="str">
        <f t="shared" si="5"/>
        <v/>
      </c>
      <c r="M359" s="67"/>
      <c r="N359" s="68" t="str" cm="1">
        <f t="array" ref="N359">IFERROR(IF(M359="","",_xlfn.IFS(AND($K$3="",$J$3&lt;&gt;"",M359="Halb"),$J$3,AND($K$3="",$J$3&lt;&gt;"",M359="Ganz"),2*$J$3,AND($K$3&lt;&gt;"",$J$3="",M359="Halb"),$K$3*L359,AND($K$3&lt;&gt;"",$J$3="",M359="Ganz"),$K$3*L359*2)),"Einsatz konstant oder prozentual wählen")</f>
        <v/>
      </c>
    </row>
    <row r="360" spans="2:14" ht="17">
      <c r="B360" s="87"/>
      <c r="C360" s="52"/>
      <c r="D360" s="52"/>
      <c r="E360" s="53"/>
      <c r="F360" s="54"/>
      <c r="G360" s="53"/>
      <c r="H360" s="54"/>
      <c r="I360" s="53"/>
      <c r="J360" s="54"/>
      <c r="K360" s="73" t="str" cm="1">
        <f t="array" ref="K360">IFERROR(_xlfn.IFS(J360="Falsch",-1*N360,J360="Cashback",0,J360="Richtig",(I360-1)*N360),"")</f>
        <v/>
      </c>
      <c r="L360" s="73" t="str">
        <f t="shared" si="5"/>
        <v/>
      </c>
      <c r="M360" s="69"/>
      <c r="N360" s="66" t="str" cm="1">
        <f t="array" ref="N360">IFERROR(IF(M360="","",_xlfn.IFS(AND($K$3="",$J$3&lt;&gt;"",M360="Halb"),$J$3,AND($K$3="",$J$3&lt;&gt;"",M360="Ganz"),2*$J$3,AND($K$3&lt;&gt;"",$J$3="",M360="Halb"),$K$3*L360,AND($K$3&lt;&gt;"",$J$3="",M360="Ganz"),$K$3*L360*2)),"Einsatz konstant oder prozentual wählen")</f>
        <v/>
      </c>
    </row>
    <row r="361" spans="2:14" ht="17">
      <c r="B361" s="88"/>
      <c r="C361" s="55"/>
      <c r="D361" s="55"/>
      <c r="E361" s="56"/>
      <c r="F361" s="57"/>
      <c r="G361" s="56"/>
      <c r="H361" s="57"/>
      <c r="I361" s="56"/>
      <c r="J361" s="57"/>
      <c r="K361" s="75" t="str" cm="1">
        <f t="array" ref="K361">IFERROR(_xlfn.IFS(J361="Falsch",-1*N361,J361="Cashback",0,J361="Richtig",(I361-1)*N361),"")</f>
        <v/>
      </c>
      <c r="L361" s="75" t="str">
        <f t="shared" si="5"/>
        <v/>
      </c>
      <c r="M361" s="67"/>
      <c r="N361" s="68" t="str" cm="1">
        <f t="array" ref="N361">IFERROR(IF(M361="","",_xlfn.IFS(AND($K$3="",$J$3&lt;&gt;"",M361="Halb"),$J$3,AND($K$3="",$J$3&lt;&gt;"",M361="Ganz"),2*$J$3,AND($K$3&lt;&gt;"",$J$3="",M361="Halb"),$K$3*L361,AND($K$3&lt;&gt;"",$J$3="",M361="Ganz"),$K$3*L361*2)),"Einsatz konstant oder prozentual wählen")</f>
        <v/>
      </c>
    </row>
    <row r="362" spans="2:14" ht="17">
      <c r="B362" s="87"/>
      <c r="C362" s="52"/>
      <c r="D362" s="52"/>
      <c r="E362" s="53"/>
      <c r="F362" s="54"/>
      <c r="G362" s="53"/>
      <c r="H362" s="54"/>
      <c r="I362" s="53"/>
      <c r="J362" s="54"/>
      <c r="K362" s="73" t="str" cm="1">
        <f t="array" ref="K362">IFERROR(_xlfn.IFS(J362="Falsch",-1*N362,J362="Cashback",0,J362="Richtig",(I362-1)*N362),"")</f>
        <v/>
      </c>
      <c r="L362" s="73" t="str">
        <f t="shared" si="5"/>
        <v/>
      </c>
      <c r="M362" s="69"/>
      <c r="N362" s="66" t="str" cm="1">
        <f t="array" ref="N362">IFERROR(IF(M362="","",_xlfn.IFS(AND($K$3="",$J$3&lt;&gt;"",M362="Halb"),$J$3,AND($K$3="",$J$3&lt;&gt;"",M362="Ganz"),2*$J$3,AND($K$3&lt;&gt;"",$J$3="",M362="Halb"),$K$3*L362,AND($K$3&lt;&gt;"",$J$3="",M362="Ganz"),$K$3*L362*2)),"Einsatz konstant oder prozentual wählen")</f>
        <v/>
      </c>
    </row>
    <row r="363" spans="2:14" ht="17">
      <c r="B363" s="88"/>
      <c r="C363" s="55"/>
      <c r="D363" s="55"/>
      <c r="E363" s="56"/>
      <c r="F363" s="57"/>
      <c r="G363" s="56"/>
      <c r="H363" s="57"/>
      <c r="I363" s="56"/>
      <c r="J363" s="57"/>
      <c r="K363" s="75" t="str" cm="1">
        <f t="array" ref="K363">IFERROR(_xlfn.IFS(J363="Falsch",-1*N363,J363="Cashback",0,J363="Richtig",(I363-1)*N363),"")</f>
        <v/>
      </c>
      <c r="L363" s="75" t="str">
        <f t="shared" si="5"/>
        <v/>
      </c>
      <c r="M363" s="67"/>
      <c r="N363" s="68" t="str" cm="1">
        <f t="array" ref="N363">IFERROR(IF(M363="","",_xlfn.IFS(AND($K$3="",$J$3&lt;&gt;"",M363="Halb"),$J$3,AND($K$3="",$J$3&lt;&gt;"",M363="Ganz"),2*$J$3,AND($K$3&lt;&gt;"",$J$3="",M363="Halb"),$K$3*L363,AND($K$3&lt;&gt;"",$J$3="",M363="Ganz"),$K$3*L363*2)),"Einsatz konstant oder prozentual wählen")</f>
        <v/>
      </c>
    </row>
    <row r="364" spans="2:14" ht="17">
      <c r="B364" s="87"/>
      <c r="C364" s="52"/>
      <c r="D364" s="52"/>
      <c r="E364" s="53"/>
      <c r="F364" s="54"/>
      <c r="G364" s="53"/>
      <c r="H364" s="54"/>
      <c r="I364" s="53"/>
      <c r="J364" s="54"/>
      <c r="K364" s="73" t="str" cm="1">
        <f t="array" ref="K364">IFERROR(_xlfn.IFS(J364="Falsch",-1*N364,J364="Cashback",0,J364="Richtig",(I364-1)*N364),"")</f>
        <v/>
      </c>
      <c r="L364" s="73" t="str">
        <f t="shared" si="5"/>
        <v/>
      </c>
      <c r="M364" s="69"/>
      <c r="N364" s="66" t="str" cm="1">
        <f t="array" ref="N364">IFERROR(IF(M364="","",_xlfn.IFS(AND($K$3="",$J$3&lt;&gt;"",M364="Halb"),$J$3,AND($K$3="",$J$3&lt;&gt;"",M364="Ganz"),2*$J$3,AND($K$3&lt;&gt;"",$J$3="",M364="Halb"),$K$3*L364,AND($K$3&lt;&gt;"",$J$3="",M364="Ganz"),$K$3*L364*2)),"Einsatz konstant oder prozentual wählen")</f>
        <v/>
      </c>
    </row>
    <row r="365" spans="2:14" ht="17">
      <c r="B365" s="88"/>
      <c r="C365" s="55"/>
      <c r="D365" s="55"/>
      <c r="E365" s="56"/>
      <c r="F365" s="57"/>
      <c r="G365" s="56"/>
      <c r="H365" s="57"/>
      <c r="I365" s="56"/>
      <c r="J365" s="57"/>
      <c r="K365" s="75" t="str" cm="1">
        <f t="array" ref="K365">IFERROR(_xlfn.IFS(J365="Falsch",-1*N365,J365="Cashback",0,J365="Richtig",(I365-1)*N365),"")</f>
        <v/>
      </c>
      <c r="L365" s="75" t="str">
        <f t="shared" si="5"/>
        <v/>
      </c>
      <c r="M365" s="67"/>
      <c r="N365" s="68" t="str" cm="1">
        <f t="array" ref="N365">IFERROR(IF(M365="","",_xlfn.IFS(AND($K$3="",$J$3&lt;&gt;"",M365="Halb"),$J$3,AND($K$3="",$J$3&lt;&gt;"",M365="Ganz"),2*$J$3,AND($K$3&lt;&gt;"",$J$3="",M365="Halb"),$K$3*L365,AND($K$3&lt;&gt;"",$J$3="",M365="Ganz"),$K$3*L365*2)),"Einsatz konstant oder prozentual wählen")</f>
        <v/>
      </c>
    </row>
    <row r="366" spans="2:14" ht="17">
      <c r="B366" s="87"/>
      <c r="C366" s="52"/>
      <c r="D366" s="52"/>
      <c r="E366" s="53"/>
      <c r="F366" s="54"/>
      <c r="G366" s="53"/>
      <c r="H366" s="54"/>
      <c r="I366" s="53"/>
      <c r="J366" s="54"/>
      <c r="K366" s="73" t="str" cm="1">
        <f t="array" ref="K366">IFERROR(_xlfn.IFS(J366="Falsch",-1*N366,J366="Cashback",0,J366="Richtig",(I366-1)*N366),"")</f>
        <v/>
      </c>
      <c r="L366" s="73" t="str">
        <f t="shared" si="5"/>
        <v/>
      </c>
      <c r="M366" s="69"/>
      <c r="N366" s="66" t="str" cm="1">
        <f t="array" ref="N366">IFERROR(IF(M366="","",_xlfn.IFS(AND($K$3="",$J$3&lt;&gt;"",M366="Halb"),$J$3,AND($K$3="",$J$3&lt;&gt;"",M366="Ganz"),2*$J$3,AND($K$3&lt;&gt;"",$J$3="",M366="Halb"),$K$3*L366,AND($K$3&lt;&gt;"",$J$3="",M366="Ganz"),$K$3*L366*2)),"Einsatz konstant oder prozentual wählen")</f>
        <v/>
      </c>
    </row>
    <row r="367" spans="2:14" ht="17">
      <c r="B367" s="88"/>
      <c r="C367" s="55"/>
      <c r="D367" s="55"/>
      <c r="E367" s="56"/>
      <c r="F367" s="57"/>
      <c r="G367" s="56"/>
      <c r="H367" s="57"/>
      <c r="I367" s="56"/>
      <c r="J367" s="57"/>
      <c r="K367" s="75" t="str" cm="1">
        <f t="array" ref="K367">IFERROR(_xlfn.IFS(J367="Falsch",-1*N367,J367="Cashback",0,J367="Richtig",(I367-1)*N367),"")</f>
        <v/>
      </c>
      <c r="L367" s="75" t="str">
        <f t="shared" si="5"/>
        <v/>
      </c>
      <c r="M367" s="67"/>
      <c r="N367" s="68" t="str" cm="1">
        <f t="array" ref="N367">IFERROR(IF(M367="","",_xlfn.IFS(AND($K$3="",$J$3&lt;&gt;"",M367="Halb"),$J$3,AND($K$3="",$J$3&lt;&gt;"",M367="Ganz"),2*$J$3,AND($K$3&lt;&gt;"",$J$3="",M367="Halb"),$K$3*L367,AND($K$3&lt;&gt;"",$J$3="",M367="Ganz"),$K$3*L367*2)),"Einsatz konstant oder prozentual wählen")</f>
        <v/>
      </c>
    </row>
    <row r="368" spans="2:14" ht="17">
      <c r="B368" s="87"/>
      <c r="C368" s="52"/>
      <c r="D368" s="52"/>
      <c r="E368" s="53"/>
      <c r="F368" s="54"/>
      <c r="G368" s="53"/>
      <c r="H368" s="54"/>
      <c r="I368" s="53"/>
      <c r="J368" s="54"/>
      <c r="K368" s="73" t="str" cm="1">
        <f t="array" ref="K368">IFERROR(_xlfn.IFS(J368="Falsch",-1*N368,J368="Cashback",0,J368="Richtig",(I368-1)*N368),"")</f>
        <v/>
      </c>
      <c r="L368" s="73" t="str">
        <f t="shared" si="5"/>
        <v/>
      </c>
      <c r="M368" s="69"/>
      <c r="N368" s="66" t="str" cm="1">
        <f t="array" ref="N368">IFERROR(IF(M368="","",_xlfn.IFS(AND($K$3="",$J$3&lt;&gt;"",M368="Halb"),$J$3,AND($K$3="",$J$3&lt;&gt;"",M368="Ganz"),2*$J$3,AND($K$3&lt;&gt;"",$J$3="",M368="Halb"),$K$3*L368,AND($K$3&lt;&gt;"",$J$3="",M368="Ganz"),$K$3*L368*2)),"Einsatz konstant oder prozentual wählen")</f>
        <v/>
      </c>
    </row>
    <row r="369" spans="2:14" ht="17">
      <c r="B369" s="88"/>
      <c r="C369" s="55"/>
      <c r="D369" s="55"/>
      <c r="E369" s="56"/>
      <c r="F369" s="57"/>
      <c r="G369" s="56"/>
      <c r="H369" s="57"/>
      <c r="I369" s="56"/>
      <c r="J369" s="57"/>
      <c r="K369" s="75" t="str" cm="1">
        <f t="array" ref="K369">IFERROR(_xlfn.IFS(J369="Falsch",-1*N369,J369="Cashback",0,J369="Richtig",(I369-1)*N369),"")</f>
        <v/>
      </c>
      <c r="L369" s="75" t="str">
        <f t="shared" si="5"/>
        <v/>
      </c>
      <c r="M369" s="67"/>
      <c r="N369" s="68" t="str" cm="1">
        <f t="array" ref="N369">IFERROR(IF(M369="","",_xlfn.IFS(AND($K$3="",$J$3&lt;&gt;"",M369="Halb"),$J$3,AND($K$3="",$J$3&lt;&gt;"",M369="Ganz"),2*$J$3,AND($K$3&lt;&gt;"",$J$3="",M369="Halb"),$K$3*L369,AND($K$3&lt;&gt;"",$J$3="",M369="Ganz"),$K$3*L369*2)),"Einsatz konstant oder prozentual wählen")</f>
        <v/>
      </c>
    </row>
    <row r="370" spans="2:14" ht="17">
      <c r="B370" s="87"/>
      <c r="C370" s="52"/>
      <c r="D370" s="52"/>
      <c r="E370" s="53"/>
      <c r="F370" s="54"/>
      <c r="G370" s="53"/>
      <c r="H370" s="54"/>
      <c r="I370" s="53"/>
      <c r="J370" s="54"/>
      <c r="K370" s="73" t="str" cm="1">
        <f t="array" ref="K370">IFERROR(_xlfn.IFS(J370="Falsch",-1*N370,J370="Cashback",0,J370="Richtig",(I370-1)*N370),"")</f>
        <v/>
      </c>
      <c r="L370" s="73" t="str">
        <f t="shared" si="5"/>
        <v/>
      </c>
      <c r="M370" s="69"/>
      <c r="N370" s="66" t="str" cm="1">
        <f t="array" ref="N370">IFERROR(IF(M370="","",_xlfn.IFS(AND($K$3="",$J$3&lt;&gt;"",M370="Halb"),$J$3,AND($K$3="",$J$3&lt;&gt;"",M370="Ganz"),2*$J$3,AND($K$3&lt;&gt;"",$J$3="",M370="Halb"),$K$3*L370,AND($K$3&lt;&gt;"",$J$3="",M370="Ganz"),$K$3*L370*2)),"Einsatz konstant oder prozentual wählen")</f>
        <v/>
      </c>
    </row>
    <row r="371" spans="2:14" ht="17">
      <c r="B371" s="88"/>
      <c r="C371" s="55"/>
      <c r="D371" s="55"/>
      <c r="E371" s="56"/>
      <c r="F371" s="57"/>
      <c r="G371" s="56"/>
      <c r="H371" s="57"/>
      <c r="I371" s="56"/>
      <c r="J371" s="57"/>
      <c r="K371" s="75" t="str" cm="1">
        <f t="array" ref="K371">IFERROR(_xlfn.IFS(J371="Falsch",-1*N371,J371="Cashback",0,J371="Richtig",(I371-1)*N371),"")</f>
        <v/>
      </c>
      <c r="L371" s="75" t="str">
        <f t="shared" si="5"/>
        <v/>
      </c>
      <c r="M371" s="67"/>
      <c r="N371" s="68" t="str" cm="1">
        <f t="array" ref="N371">IFERROR(IF(M371="","",_xlfn.IFS(AND($K$3="",$J$3&lt;&gt;"",M371="Halb"),$J$3,AND($K$3="",$J$3&lt;&gt;"",M371="Ganz"),2*$J$3,AND($K$3&lt;&gt;"",$J$3="",M371="Halb"),$K$3*L371,AND($K$3&lt;&gt;"",$J$3="",M371="Ganz"),$K$3*L371*2)),"Einsatz konstant oder prozentual wählen")</f>
        <v/>
      </c>
    </row>
    <row r="372" spans="2:14" ht="17">
      <c r="B372" s="87"/>
      <c r="C372" s="52"/>
      <c r="D372" s="52"/>
      <c r="E372" s="53"/>
      <c r="F372" s="54"/>
      <c r="G372" s="53"/>
      <c r="H372" s="54"/>
      <c r="I372" s="53"/>
      <c r="J372" s="54"/>
      <c r="K372" s="73" t="str" cm="1">
        <f t="array" ref="K372">IFERROR(_xlfn.IFS(J372="Falsch",-1*N372,J372="Cashback",0,J372="Richtig",(I372-1)*N372),"")</f>
        <v/>
      </c>
      <c r="L372" s="73" t="str">
        <f t="shared" si="5"/>
        <v/>
      </c>
      <c r="M372" s="69"/>
      <c r="N372" s="66" t="str" cm="1">
        <f t="array" ref="N372">IFERROR(IF(M372="","",_xlfn.IFS(AND($K$3="",$J$3&lt;&gt;"",M372="Halb"),$J$3,AND($K$3="",$J$3&lt;&gt;"",M372="Ganz"),2*$J$3,AND($K$3&lt;&gt;"",$J$3="",M372="Halb"),$K$3*L372,AND($K$3&lt;&gt;"",$J$3="",M372="Ganz"),$K$3*L372*2)),"Einsatz konstant oder prozentual wählen")</f>
        <v/>
      </c>
    </row>
    <row r="373" spans="2:14" ht="17">
      <c r="B373" s="88"/>
      <c r="C373" s="55"/>
      <c r="D373" s="55"/>
      <c r="E373" s="56"/>
      <c r="F373" s="57"/>
      <c r="G373" s="56"/>
      <c r="H373" s="57"/>
      <c r="I373" s="56"/>
      <c r="J373" s="57"/>
      <c r="K373" s="75" t="str" cm="1">
        <f t="array" ref="K373">IFERROR(_xlfn.IFS(J373="Falsch",-1*N373,J373="Cashback",0,J373="Richtig",(I373-1)*N373),"")</f>
        <v/>
      </c>
      <c r="L373" s="75" t="str">
        <f t="shared" si="5"/>
        <v/>
      </c>
      <c r="M373" s="67"/>
      <c r="N373" s="68" t="str" cm="1">
        <f t="array" ref="N373">IFERROR(IF(M373="","",_xlfn.IFS(AND($K$3="",$J$3&lt;&gt;"",M373="Halb"),$J$3,AND($K$3="",$J$3&lt;&gt;"",M373="Ganz"),2*$J$3,AND($K$3&lt;&gt;"",$J$3="",M373="Halb"),$K$3*L373,AND($K$3&lt;&gt;"",$J$3="",M373="Ganz"),$K$3*L373*2)),"Einsatz konstant oder prozentual wählen")</f>
        <v/>
      </c>
    </row>
    <row r="374" spans="2:14" ht="17">
      <c r="B374" s="87"/>
      <c r="C374" s="52"/>
      <c r="D374" s="52"/>
      <c r="E374" s="53"/>
      <c r="F374" s="54"/>
      <c r="G374" s="53"/>
      <c r="H374" s="54"/>
      <c r="I374" s="53"/>
      <c r="J374" s="54"/>
      <c r="K374" s="73" t="str" cm="1">
        <f t="array" ref="K374">IFERROR(_xlfn.IFS(J374="Falsch",-1*N374,J374="Cashback",0,J374="Richtig",(I374-1)*N374),"")</f>
        <v/>
      </c>
      <c r="L374" s="73" t="str">
        <f t="shared" si="5"/>
        <v/>
      </c>
      <c r="M374" s="69"/>
      <c r="N374" s="66" t="str" cm="1">
        <f t="array" ref="N374">IFERROR(IF(M374="","",_xlfn.IFS(AND($K$3="",$J$3&lt;&gt;"",M374="Halb"),$J$3,AND($K$3="",$J$3&lt;&gt;"",M374="Ganz"),2*$J$3,AND($K$3&lt;&gt;"",$J$3="",M374="Halb"),$K$3*L374,AND($K$3&lt;&gt;"",$J$3="",M374="Ganz"),$K$3*L374*2)),"Einsatz konstant oder prozentual wählen")</f>
        <v/>
      </c>
    </row>
    <row r="375" spans="2:14" ht="17">
      <c r="B375" s="88"/>
      <c r="C375" s="55"/>
      <c r="D375" s="55"/>
      <c r="E375" s="56"/>
      <c r="F375" s="57"/>
      <c r="G375" s="56"/>
      <c r="H375" s="57"/>
      <c r="I375" s="56"/>
      <c r="J375" s="57"/>
      <c r="K375" s="75" t="str" cm="1">
        <f t="array" ref="K375">IFERROR(_xlfn.IFS(J375="Falsch",-1*N375,J375="Cashback",0,J375="Richtig",(I375-1)*N375),"")</f>
        <v/>
      </c>
      <c r="L375" s="75" t="str">
        <f t="shared" si="5"/>
        <v/>
      </c>
      <c r="M375" s="67"/>
      <c r="N375" s="68" t="str" cm="1">
        <f t="array" ref="N375">IFERROR(IF(M375="","",_xlfn.IFS(AND($K$3="",$J$3&lt;&gt;"",M375="Halb"),$J$3,AND($K$3="",$J$3&lt;&gt;"",M375="Ganz"),2*$J$3,AND($K$3&lt;&gt;"",$J$3="",M375="Halb"),$K$3*L375,AND($K$3&lt;&gt;"",$J$3="",M375="Ganz"),$K$3*L375*2)),"Einsatz konstant oder prozentual wählen")</f>
        <v/>
      </c>
    </row>
    <row r="376" spans="2:14" ht="17">
      <c r="B376" s="87"/>
      <c r="C376" s="52"/>
      <c r="D376" s="52"/>
      <c r="E376" s="53"/>
      <c r="F376" s="54"/>
      <c r="G376" s="53"/>
      <c r="H376" s="54"/>
      <c r="I376" s="53"/>
      <c r="J376" s="54"/>
      <c r="K376" s="73" t="str" cm="1">
        <f t="array" ref="K376">IFERROR(_xlfn.IFS(J376="Falsch",-1*N376,J376="Cashback",0,J376="Richtig",(I376-1)*N376),"")</f>
        <v/>
      </c>
      <c r="L376" s="73" t="str">
        <f t="shared" si="5"/>
        <v/>
      </c>
      <c r="M376" s="69"/>
      <c r="N376" s="66" t="str" cm="1">
        <f t="array" ref="N376">IFERROR(IF(M376="","",_xlfn.IFS(AND($K$3="",$J$3&lt;&gt;"",M376="Halb"),$J$3,AND($K$3="",$J$3&lt;&gt;"",M376="Ganz"),2*$J$3,AND($K$3&lt;&gt;"",$J$3="",M376="Halb"),$K$3*L376,AND($K$3&lt;&gt;"",$J$3="",M376="Ganz"),$K$3*L376*2)),"Einsatz konstant oder prozentual wählen")</f>
        <v/>
      </c>
    </row>
    <row r="377" spans="2:14" ht="17">
      <c r="B377" s="88"/>
      <c r="C377" s="55"/>
      <c r="D377" s="55"/>
      <c r="E377" s="56"/>
      <c r="F377" s="57"/>
      <c r="G377" s="56"/>
      <c r="H377" s="57"/>
      <c r="I377" s="56"/>
      <c r="J377" s="57"/>
      <c r="K377" s="75" t="str" cm="1">
        <f t="array" ref="K377">IFERROR(_xlfn.IFS(J377="Falsch",-1*N377,J377="Cashback",0,J377="Richtig",(I377-1)*N377),"")</f>
        <v/>
      </c>
      <c r="L377" s="75" t="str">
        <f t="shared" si="5"/>
        <v/>
      </c>
      <c r="M377" s="67"/>
      <c r="N377" s="68" t="str" cm="1">
        <f t="array" ref="N377">IFERROR(IF(M377="","",_xlfn.IFS(AND($K$3="",$J$3&lt;&gt;"",M377="Halb"),$J$3,AND($K$3="",$J$3&lt;&gt;"",M377="Ganz"),2*$J$3,AND($K$3&lt;&gt;"",$J$3="",M377="Halb"),$K$3*L377,AND($K$3&lt;&gt;"",$J$3="",M377="Ganz"),$K$3*L377*2)),"Einsatz konstant oder prozentual wählen")</f>
        <v/>
      </c>
    </row>
    <row r="378" spans="2:14" ht="17">
      <c r="B378" s="87"/>
      <c r="C378" s="52"/>
      <c r="D378" s="52"/>
      <c r="E378" s="53"/>
      <c r="F378" s="54"/>
      <c r="G378" s="53"/>
      <c r="H378" s="54"/>
      <c r="I378" s="53"/>
      <c r="J378" s="54"/>
      <c r="K378" s="73" t="str" cm="1">
        <f t="array" ref="K378">IFERROR(_xlfn.IFS(J378="Falsch",-1*N378,J378="Cashback",0,J378="Richtig",(I378-1)*N378),"")</f>
        <v/>
      </c>
      <c r="L378" s="73" t="str">
        <f t="shared" si="5"/>
        <v/>
      </c>
      <c r="M378" s="69"/>
      <c r="N378" s="66" t="str" cm="1">
        <f t="array" ref="N378">IFERROR(IF(M378="","",_xlfn.IFS(AND($K$3="",$J$3&lt;&gt;"",M378="Halb"),$J$3,AND($K$3="",$J$3&lt;&gt;"",M378="Ganz"),2*$J$3,AND($K$3&lt;&gt;"",$J$3="",M378="Halb"),$K$3*L378,AND($K$3&lt;&gt;"",$J$3="",M378="Ganz"),$K$3*L378*2)),"Einsatz konstant oder prozentual wählen")</f>
        <v/>
      </c>
    </row>
    <row r="379" spans="2:14" ht="17">
      <c r="B379" s="88"/>
      <c r="C379" s="55"/>
      <c r="D379" s="55"/>
      <c r="E379" s="56"/>
      <c r="F379" s="57"/>
      <c r="G379" s="56"/>
      <c r="H379" s="57"/>
      <c r="I379" s="56"/>
      <c r="J379" s="57"/>
      <c r="K379" s="75" t="str" cm="1">
        <f t="array" ref="K379">IFERROR(_xlfn.IFS(J379="Falsch",-1*N379,J379="Cashback",0,J379="Richtig",(I379-1)*N379),"")</f>
        <v/>
      </c>
      <c r="L379" s="75" t="str">
        <f t="shared" si="5"/>
        <v/>
      </c>
      <c r="M379" s="67"/>
      <c r="N379" s="68" t="str" cm="1">
        <f t="array" ref="N379">IFERROR(IF(M379="","",_xlfn.IFS(AND($K$3="",$J$3&lt;&gt;"",M379="Halb"),$J$3,AND($K$3="",$J$3&lt;&gt;"",M379="Ganz"),2*$J$3,AND($K$3&lt;&gt;"",$J$3="",M379="Halb"),$K$3*L379,AND($K$3&lt;&gt;"",$J$3="",M379="Ganz"),$K$3*L379*2)),"Einsatz konstant oder prozentual wählen")</f>
        <v/>
      </c>
    </row>
    <row r="380" spans="2:14" ht="17">
      <c r="B380" s="87"/>
      <c r="C380" s="52"/>
      <c r="D380" s="52"/>
      <c r="E380" s="53"/>
      <c r="F380" s="54"/>
      <c r="G380" s="53"/>
      <c r="H380" s="54"/>
      <c r="I380" s="53"/>
      <c r="J380" s="54"/>
      <c r="K380" s="73" t="str" cm="1">
        <f t="array" ref="K380">IFERROR(_xlfn.IFS(J380="Falsch",-1*N380,J380="Cashback",0,J380="Richtig",(I380-1)*N380),"")</f>
        <v/>
      </c>
      <c r="L380" s="73" t="str">
        <f t="shared" si="5"/>
        <v/>
      </c>
      <c r="M380" s="69"/>
      <c r="N380" s="66" t="str" cm="1">
        <f t="array" ref="N380">IFERROR(IF(M380="","",_xlfn.IFS(AND($K$3="",$J$3&lt;&gt;"",M380="Halb"),$J$3,AND($K$3="",$J$3&lt;&gt;"",M380="Ganz"),2*$J$3,AND($K$3&lt;&gt;"",$J$3="",M380="Halb"),$K$3*L380,AND($K$3&lt;&gt;"",$J$3="",M380="Ganz"),$K$3*L380*2)),"Einsatz konstant oder prozentual wählen")</f>
        <v/>
      </c>
    </row>
    <row r="381" spans="2:14" ht="17">
      <c r="B381" s="88"/>
      <c r="C381" s="55"/>
      <c r="D381" s="55"/>
      <c r="E381" s="56"/>
      <c r="F381" s="57"/>
      <c r="G381" s="56"/>
      <c r="H381" s="57"/>
      <c r="I381" s="56"/>
      <c r="J381" s="57"/>
      <c r="K381" s="75" t="str" cm="1">
        <f t="array" ref="K381">IFERROR(_xlfn.IFS(J381="Falsch",-1*N381,J381="Cashback",0,J381="Richtig",(I381-1)*N381),"")</f>
        <v/>
      </c>
      <c r="L381" s="75" t="str">
        <f t="shared" si="5"/>
        <v/>
      </c>
      <c r="M381" s="67"/>
      <c r="N381" s="68" t="str" cm="1">
        <f t="array" ref="N381">IFERROR(IF(M381="","",_xlfn.IFS(AND($K$3="",$J$3&lt;&gt;"",M381="Halb"),$J$3,AND($K$3="",$J$3&lt;&gt;"",M381="Ganz"),2*$J$3,AND($K$3&lt;&gt;"",$J$3="",M381="Halb"),$K$3*L381,AND($K$3&lt;&gt;"",$J$3="",M381="Ganz"),$K$3*L381*2)),"Einsatz konstant oder prozentual wählen")</f>
        <v/>
      </c>
    </row>
    <row r="382" spans="2:14" ht="17">
      <c r="B382" s="87"/>
      <c r="C382" s="52"/>
      <c r="D382" s="52"/>
      <c r="E382" s="53"/>
      <c r="F382" s="54"/>
      <c r="G382" s="53"/>
      <c r="H382" s="54"/>
      <c r="I382" s="53"/>
      <c r="J382" s="54"/>
      <c r="K382" s="73" t="str" cm="1">
        <f t="array" ref="K382">IFERROR(_xlfn.IFS(J382="Falsch",-1*N382,J382="Cashback",0,J382="Richtig",(I382-1)*N382),"")</f>
        <v/>
      </c>
      <c r="L382" s="73" t="str">
        <f t="shared" si="5"/>
        <v/>
      </c>
      <c r="M382" s="69"/>
      <c r="N382" s="66" t="str" cm="1">
        <f t="array" ref="N382">IFERROR(IF(M382="","",_xlfn.IFS(AND($K$3="",$J$3&lt;&gt;"",M382="Halb"),$J$3,AND($K$3="",$J$3&lt;&gt;"",M382="Ganz"),2*$J$3,AND($K$3&lt;&gt;"",$J$3="",M382="Halb"),$K$3*L382,AND($K$3&lt;&gt;"",$J$3="",M382="Ganz"),$K$3*L382*2)),"Einsatz konstant oder prozentual wählen")</f>
        <v/>
      </c>
    </row>
    <row r="383" spans="2:14" ht="17">
      <c r="B383" s="88"/>
      <c r="C383" s="55"/>
      <c r="D383" s="55"/>
      <c r="E383" s="56"/>
      <c r="F383" s="57"/>
      <c r="G383" s="56"/>
      <c r="H383" s="57"/>
      <c r="I383" s="56"/>
      <c r="J383" s="57"/>
      <c r="K383" s="75" t="str" cm="1">
        <f t="array" ref="K383">IFERROR(_xlfn.IFS(J383="Falsch",-1*N383,J383="Cashback",0,J383="Richtig",(I383-1)*N383),"")</f>
        <v/>
      </c>
      <c r="L383" s="75" t="str">
        <f t="shared" si="5"/>
        <v/>
      </c>
      <c r="M383" s="67"/>
      <c r="N383" s="68" t="str" cm="1">
        <f t="array" ref="N383">IFERROR(IF(M383="","",_xlfn.IFS(AND($K$3="",$J$3&lt;&gt;"",M383="Halb"),$J$3,AND($K$3="",$J$3&lt;&gt;"",M383="Ganz"),2*$J$3,AND($K$3&lt;&gt;"",$J$3="",M383="Halb"),$K$3*L383,AND($K$3&lt;&gt;"",$J$3="",M383="Ganz"),$K$3*L383*2)),"Einsatz konstant oder prozentual wählen")</f>
        <v/>
      </c>
    </row>
    <row r="384" spans="2:14" ht="17">
      <c r="B384" s="87"/>
      <c r="C384" s="52"/>
      <c r="D384" s="52"/>
      <c r="E384" s="53"/>
      <c r="F384" s="54"/>
      <c r="G384" s="53"/>
      <c r="H384" s="54"/>
      <c r="I384" s="53"/>
      <c r="J384" s="54"/>
      <c r="K384" s="73" t="str" cm="1">
        <f t="array" ref="K384">IFERROR(_xlfn.IFS(J384="Falsch",-1*N384,J384="Cashback",0,J384="Richtig",(I384-1)*N384),"")</f>
        <v/>
      </c>
      <c r="L384" s="73" t="str">
        <f t="shared" si="5"/>
        <v/>
      </c>
      <c r="M384" s="69"/>
      <c r="N384" s="66" t="str" cm="1">
        <f t="array" ref="N384">IFERROR(IF(M384="","",_xlfn.IFS(AND($K$3="",$J$3&lt;&gt;"",M384="Halb"),$J$3,AND($K$3="",$J$3&lt;&gt;"",M384="Ganz"),2*$J$3,AND($K$3&lt;&gt;"",$J$3="",M384="Halb"),$K$3*L384,AND($K$3&lt;&gt;"",$J$3="",M384="Ganz"),$K$3*L384*2)),"Einsatz konstant oder prozentual wählen")</f>
        <v/>
      </c>
    </row>
    <row r="385" spans="2:14" ht="17">
      <c r="B385" s="88"/>
      <c r="C385" s="55"/>
      <c r="D385" s="55"/>
      <c r="E385" s="56"/>
      <c r="F385" s="57"/>
      <c r="G385" s="56"/>
      <c r="H385" s="57"/>
      <c r="I385" s="56"/>
      <c r="J385" s="57"/>
      <c r="K385" s="75" t="str" cm="1">
        <f t="array" ref="K385">IFERROR(_xlfn.IFS(J385="Falsch",-1*N385,J385="Cashback",0,J385="Richtig",(I385-1)*N385),"")</f>
        <v/>
      </c>
      <c r="L385" s="75" t="str">
        <f t="shared" si="5"/>
        <v/>
      </c>
      <c r="M385" s="67"/>
      <c r="N385" s="68" t="str" cm="1">
        <f t="array" ref="N385">IFERROR(IF(M385="","",_xlfn.IFS(AND($K$3="",$J$3&lt;&gt;"",M385="Halb"),$J$3,AND($K$3="",$J$3&lt;&gt;"",M385="Ganz"),2*$J$3,AND($K$3&lt;&gt;"",$J$3="",M385="Halb"),$K$3*L385,AND($K$3&lt;&gt;"",$J$3="",M385="Ganz"),$K$3*L385*2)),"Einsatz konstant oder prozentual wählen")</f>
        <v/>
      </c>
    </row>
    <row r="386" spans="2:14" ht="17">
      <c r="B386" s="87"/>
      <c r="C386" s="52"/>
      <c r="D386" s="52"/>
      <c r="E386" s="53"/>
      <c r="F386" s="54"/>
      <c r="G386" s="53"/>
      <c r="H386" s="54"/>
      <c r="I386" s="53"/>
      <c r="J386" s="54"/>
      <c r="K386" s="73" t="str" cm="1">
        <f t="array" ref="K386">IFERROR(_xlfn.IFS(J386="Falsch",-1*N386,J386="Cashback",0,J386="Richtig",(I386-1)*N386),"")</f>
        <v/>
      </c>
      <c r="L386" s="73" t="str">
        <f t="shared" si="5"/>
        <v/>
      </c>
      <c r="M386" s="69"/>
      <c r="N386" s="66" t="str" cm="1">
        <f t="array" ref="N386">IFERROR(IF(M386="","",_xlfn.IFS(AND($K$3="",$J$3&lt;&gt;"",M386="Halb"),$J$3,AND($K$3="",$J$3&lt;&gt;"",M386="Ganz"),2*$J$3,AND($K$3&lt;&gt;"",$J$3="",M386="Halb"),$K$3*L386,AND($K$3&lt;&gt;"",$J$3="",M386="Ganz"),$K$3*L386*2)),"Einsatz konstant oder prozentual wählen")</f>
        <v/>
      </c>
    </row>
    <row r="387" spans="2:14" ht="17">
      <c r="B387" s="88"/>
      <c r="C387" s="55"/>
      <c r="D387" s="55"/>
      <c r="E387" s="56"/>
      <c r="F387" s="57"/>
      <c r="G387" s="56"/>
      <c r="H387" s="57"/>
      <c r="I387" s="56"/>
      <c r="J387" s="57"/>
      <c r="K387" s="75" t="str" cm="1">
        <f t="array" ref="K387">IFERROR(_xlfn.IFS(J387="Falsch",-1*N387,J387="Cashback",0,J387="Richtig",(I387-1)*N387),"")</f>
        <v/>
      </c>
      <c r="L387" s="75" t="str">
        <f t="shared" si="5"/>
        <v/>
      </c>
      <c r="M387" s="67"/>
      <c r="N387" s="68" t="str" cm="1">
        <f t="array" ref="N387">IFERROR(IF(M387="","",_xlfn.IFS(AND($K$3="",$J$3&lt;&gt;"",M387="Halb"),$J$3,AND($K$3="",$J$3&lt;&gt;"",M387="Ganz"),2*$J$3,AND($K$3&lt;&gt;"",$J$3="",M387="Halb"),$K$3*L387,AND($K$3&lt;&gt;"",$J$3="",M387="Ganz"),$K$3*L387*2)),"Einsatz konstant oder prozentual wählen")</f>
        <v/>
      </c>
    </row>
    <row r="388" spans="2:14" ht="17">
      <c r="B388" s="87"/>
      <c r="C388" s="52"/>
      <c r="D388" s="52"/>
      <c r="E388" s="53"/>
      <c r="F388" s="54"/>
      <c r="G388" s="53"/>
      <c r="H388" s="54"/>
      <c r="I388" s="53"/>
      <c r="J388" s="54"/>
      <c r="K388" s="73" t="str" cm="1">
        <f t="array" ref="K388">IFERROR(_xlfn.IFS(J388="Falsch",-1*N388,J388="Cashback",0,J388="Richtig",(I388-1)*N388),"")</f>
        <v/>
      </c>
      <c r="L388" s="73" t="str">
        <f t="shared" si="5"/>
        <v/>
      </c>
      <c r="M388" s="69"/>
      <c r="N388" s="66" t="str" cm="1">
        <f t="array" ref="N388">IFERROR(IF(M388="","",_xlfn.IFS(AND($K$3="",$J$3&lt;&gt;"",M388="Halb"),$J$3,AND($K$3="",$J$3&lt;&gt;"",M388="Ganz"),2*$J$3,AND($K$3&lt;&gt;"",$J$3="",M388="Halb"),$K$3*L388,AND($K$3&lt;&gt;"",$J$3="",M388="Ganz"),$K$3*L388*2)),"Einsatz konstant oder prozentual wählen")</f>
        <v/>
      </c>
    </row>
    <row r="389" spans="2:14" ht="17">
      <c r="B389" s="88"/>
      <c r="C389" s="55"/>
      <c r="D389" s="55"/>
      <c r="E389" s="56"/>
      <c r="F389" s="57"/>
      <c r="G389" s="56"/>
      <c r="H389" s="57"/>
      <c r="I389" s="56"/>
      <c r="J389" s="57"/>
      <c r="K389" s="75" t="str" cm="1">
        <f t="array" ref="K389">IFERROR(_xlfn.IFS(J389="Falsch",-1*N389,J389="Cashback",0,J389="Richtig",(I389-1)*N389),"")</f>
        <v/>
      </c>
      <c r="L389" s="75" t="str">
        <f t="shared" si="5"/>
        <v/>
      </c>
      <c r="M389" s="67"/>
      <c r="N389" s="68" t="str" cm="1">
        <f t="array" ref="N389">IFERROR(IF(M389="","",_xlfn.IFS(AND($K$3="",$J$3&lt;&gt;"",M389="Halb"),$J$3,AND($K$3="",$J$3&lt;&gt;"",M389="Ganz"),2*$J$3,AND($K$3&lt;&gt;"",$J$3="",M389="Halb"),$K$3*L389,AND($K$3&lt;&gt;"",$J$3="",M389="Ganz"),$K$3*L389*2)),"Einsatz konstant oder prozentual wählen")</f>
        <v/>
      </c>
    </row>
    <row r="390" spans="2:14" ht="17">
      <c r="B390" s="87"/>
      <c r="C390" s="52"/>
      <c r="D390" s="52"/>
      <c r="E390" s="53"/>
      <c r="F390" s="54"/>
      <c r="G390" s="53"/>
      <c r="H390" s="54"/>
      <c r="I390" s="53"/>
      <c r="J390" s="54"/>
      <c r="K390" s="73" t="str" cm="1">
        <f t="array" ref="K390">IFERROR(_xlfn.IFS(J390="Falsch",-1*N390,J390="Cashback",0,J390="Richtig",(I390-1)*N390),"")</f>
        <v/>
      </c>
      <c r="L390" s="73" t="str">
        <f t="shared" si="5"/>
        <v/>
      </c>
      <c r="M390" s="69"/>
      <c r="N390" s="66" t="str" cm="1">
        <f t="array" ref="N390">IFERROR(IF(M390="","",_xlfn.IFS(AND($K$3="",$J$3&lt;&gt;"",M390="Halb"),$J$3,AND($K$3="",$J$3&lt;&gt;"",M390="Ganz"),2*$J$3,AND($K$3&lt;&gt;"",$J$3="",M390="Halb"),$K$3*L390,AND($K$3&lt;&gt;"",$J$3="",M390="Ganz"),$K$3*L390*2)),"Einsatz konstant oder prozentual wählen")</f>
        <v/>
      </c>
    </row>
    <row r="391" spans="2:14" ht="17">
      <c r="B391" s="88"/>
      <c r="C391" s="55"/>
      <c r="D391" s="55"/>
      <c r="E391" s="56"/>
      <c r="F391" s="57"/>
      <c r="G391" s="56"/>
      <c r="H391" s="57"/>
      <c r="I391" s="56"/>
      <c r="J391" s="57"/>
      <c r="K391" s="75" t="str" cm="1">
        <f t="array" ref="K391">IFERROR(_xlfn.IFS(J391="Falsch",-1*N391,J391="Cashback",0,J391="Richtig",(I391-1)*N391),"")</f>
        <v/>
      </c>
      <c r="L391" s="75" t="str">
        <f t="shared" si="5"/>
        <v/>
      </c>
      <c r="M391" s="67"/>
      <c r="N391" s="68" t="str" cm="1">
        <f t="array" ref="N391">IFERROR(IF(M391="","",_xlfn.IFS(AND($K$3="",$J$3&lt;&gt;"",M391="Halb"),$J$3,AND($K$3="",$J$3&lt;&gt;"",M391="Ganz"),2*$J$3,AND($K$3&lt;&gt;"",$J$3="",M391="Halb"),$K$3*L391,AND($K$3&lt;&gt;"",$J$3="",M391="Ganz"),$K$3*L391*2)),"Einsatz konstant oder prozentual wählen")</f>
        <v/>
      </c>
    </row>
    <row r="392" spans="2:14" ht="17">
      <c r="B392" s="87"/>
      <c r="C392" s="52"/>
      <c r="D392" s="52"/>
      <c r="E392" s="53"/>
      <c r="F392" s="54"/>
      <c r="G392" s="53"/>
      <c r="H392" s="54"/>
      <c r="I392" s="53"/>
      <c r="J392" s="54"/>
      <c r="K392" s="73" t="str" cm="1">
        <f t="array" ref="K392">IFERROR(_xlfn.IFS(J392="Falsch",-1*N392,J392="Cashback",0,J392="Richtig",(I392-1)*N392),"")</f>
        <v/>
      </c>
      <c r="L392" s="73" t="str">
        <f t="shared" si="5"/>
        <v/>
      </c>
      <c r="M392" s="69"/>
      <c r="N392" s="66" t="str" cm="1">
        <f t="array" ref="N392">IFERROR(IF(M392="","",_xlfn.IFS(AND($K$3="",$J$3&lt;&gt;"",M392="Halb"),$J$3,AND($K$3="",$J$3&lt;&gt;"",M392="Ganz"),2*$J$3,AND($K$3&lt;&gt;"",$J$3="",M392="Halb"),$K$3*L392,AND($K$3&lt;&gt;"",$J$3="",M392="Ganz"),$K$3*L392*2)),"Einsatz konstant oder prozentual wählen")</f>
        <v/>
      </c>
    </row>
    <row r="393" spans="2:14" ht="17">
      <c r="B393" s="88"/>
      <c r="C393" s="55"/>
      <c r="D393" s="55"/>
      <c r="E393" s="56"/>
      <c r="F393" s="57"/>
      <c r="G393" s="56"/>
      <c r="H393" s="57"/>
      <c r="I393" s="56"/>
      <c r="J393" s="57"/>
      <c r="K393" s="75" t="str" cm="1">
        <f t="array" ref="K393">IFERROR(_xlfn.IFS(J393="Falsch",-1*N393,J393="Cashback",0,J393="Richtig",(I393-1)*N393),"")</f>
        <v/>
      </c>
      <c r="L393" s="75" t="str">
        <f t="shared" si="5"/>
        <v/>
      </c>
      <c r="M393" s="67"/>
      <c r="N393" s="68" t="str" cm="1">
        <f t="array" ref="N393">IFERROR(IF(M393="","",_xlfn.IFS(AND($K$3="",$J$3&lt;&gt;"",M393="Halb"),$J$3,AND($K$3="",$J$3&lt;&gt;"",M393="Ganz"),2*$J$3,AND($K$3&lt;&gt;"",$J$3="",M393="Halb"),$K$3*L393,AND($K$3&lt;&gt;"",$J$3="",M393="Ganz"),$K$3*L393*2)),"Einsatz konstant oder prozentual wählen")</f>
        <v/>
      </c>
    </row>
    <row r="394" spans="2:14" ht="17">
      <c r="B394" s="87"/>
      <c r="C394" s="52"/>
      <c r="D394" s="52"/>
      <c r="E394" s="53"/>
      <c r="F394" s="54"/>
      <c r="G394" s="53"/>
      <c r="H394" s="54"/>
      <c r="I394" s="53"/>
      <c r="J394" s="54"/>
      <c r="K394" s="73" t="str" cm="1">
        <f t="array" ref="K394">IFERROR(_xlfn.IFS(J394="Falsch",-1*N394,J394="Cashback",0,J394="Richtig",(I394-1)*N394),"")</f>
        <v/>
      </c>
      <c r="L394" s="73" t="str">
        <f t="shared" si="5"/>
        <v/>
      </c>
      <c r="M394" s="69"/>
      <c r="N394" s="66" t="str" cm="1">
        <f t="array" ref="N394">IFERROR(IF(M394="","",_xlfn.IFS(AND($K$3="",$J$3&lt;&gt;"",M394="Halb"),$J$3,AND($K$3="",$J$3&lt;&gt;"",M394="Ganz"),2*$J$3,AND($K$3&lt;&gt;"",$J$3="",M394="Halb"),$K$3*L394,AND($K$3&lt;&gt;"",$J$3="",M394="Ganz"),$K$3*L394*2)),"Einsatz konstant oder prozentual wählen")</f>
        <v/>
      </c>
    </row>
    <row r="395" spans="2:14" ht="17">
      <c r="B395" s="88"/>
      <c r="C395" s="55"/>
      <c r="D395" s="55"/>
      <c r="E395" s="56"/>
      <c r="F395" s="57"/>
      <c r="G395" s="56"/>
      <c r="H395" s="57"/>
      <c r="I395" s="56"/>
      <c r="J395" s="57"/>
      <c r="K395" s="75" t="str" cm="1">
        <f t="array" ref="K395">IFERROR(_xlfn.IFS(J395="Falsch",-1*N395,J395="Cashback",0,J395="Richtig",(I395-1)*N395),"")</f>
        <v/>
      </c>
      <c r="L395" s="75" t="str">
        <f t="shared" si="5"/>
        <v/>
      </c>
      <c r="M395" s="67"/>
      <c r="N395" s="68" t="str" cm="1">
        <f t="array" ref="N395">IFERROR(IF(M395="","",_xlfn.IFS(AND($K$3="",$J$3&lt;&gt;"",M395="Halb"),$J$3,AND($K$3="",$J$3&lt;&gt;"",M395="Ganz"),2*$J$3,AND($K$3&lt;&gt;"",$J$3="",M395="Halb"),$K$3*L395,AND($K$3&lt;&gt;"",$J$3="",M395="Ganz"),$K$3*L395*2)),"Einsatz konstant oder prozentual wählen")</f>
        <v/>
      </c>
    </row>
    <row r="396" spans="2:14" ht="17">
      <c r="B396" s="87"/>
      <c r="C396" s="52"/>
      <c r="D396" s="52"/>
      <c r="E396" s="53"/>
      <c r="F396" s="54"/>
      <c r="G396" s="53"/>
      <c r="H396" s="54"/>
      <c r="I396" s="53"/>
      <c r="J396" s="54"/>
      <c r="K396" s="73" t="str" cm="1">
        <f t="array" ref="K396">IFERROR(_xlfn.IFS(J396="Falsch",-1*N396,J396="Cashback",0,J396="Richtig",(I396-1)*N396),"")</f>
        <v/>
      </c>
      <c r="L396" s="73" t="str">
        <f t="shared" si="5"/>
        <v/>
      </c>
      <c r="M396" s="69"/>
      <c r="N396" s="66" t="str" cm="1">
        <f t="array" ref="N396">IFERROR(IF(M396="","",_xlfn.IFS(AND($K$3="",$J$3&lt;&gt;"",M396="Halb"),$J$3,AND($K$3="",$J$3&lt;&gt;"",M396="Ganz"),2*$J$3,AND($K$3&lt;&gt;"",$J$3="",M396="Halb"),$K$3*L396,AND($K$3&lt;&gt;"",$J$3="",M396="Ganz"),$K$3*L396*2)),"Einsatz konstant oder prozentual wählen")</f>
        <v/>
      </c>
    </row>
    <row r="397" spans="2:14" ht="17">
      <c r="B397" s="88"/>
      <c r="C397" s="55"/>
      <c r="D397" s="55"/>
      <c r="E397" s="56"/>
      <c r="F397" s="57"/>
      <c r="G397" s="56"/>
      <c r="H397" s="57"/>
      <c r="I397" s="56"/>
      <c r="J397" s="57"/>
      <c r="K397" s="75" t="str" cm="1">
        <f t="array" ref="K397">IFERROR(_xlfn.IFS(J397="Falsch",-1*N397,J397="Cashback",0,J397="Richtig",(I397-1)*N397),"")</f>
        <v/>
      </c>
      <c r="L397" s="75" t="str">
        <f t="shared" si="5"/>
        <v/>
      </c>
      <c r="M397" s="67"/>
      <c r="N397" s="68" t="str" cm="1">
        <f t="array" ref="N397">IFERROR(IF(M397="","",_xlfn.IFS(AND($K$3="",$J$3&lt;&gt;"",M397="Halb"),$J$3,AND($K$3="",$J$3&lt;&gt;"",M397="Ganz"),2*$J$3,AND($K$3&lt;&gt;"",$J$3="",M397="Halb"),$K$3*L397,AND($K$3&lt;&gt;"",$J$3="",M397="Ganz"),$K$3*L397*2)),"Einsatz konstant oder prozentual wählen")</f>
        <v/>
      </c>
    </row>
    <row r="398" spans="2:14" ht="17">
      <c r="B398" s="87"/>
      <c r="C398" s="52"/>
      <c r="D398" s="52"/>
      <c r="E398" s="53"/>
      <c r="F398" s="54"/>
      <c r="G398" s="53"/>
      <c r="H398" s="54"/>
      <c r="I398" s="53"/>
      <c r="J398" s="54"/>
      <c r="K398" s="73" t="str" cm="1">
        <f t="array" ref="K398">IFERROR(_xlfn.IFS(J398="Falsch",-1*N398,J398="Cashback",0,J398="Richtig",(I398-1)*N398),"")</f>
        <v/>
      </c>
      <c r="L398" s="73" t="str">
        <f t="shared" ref="L398:L461" si="6">IFERROR(L397+K397,"")</f>
        <v/>
      </c>
      <c r="M398" s="69"/>
      <c r="N398" s="66" t="str" cm="1">
        <f t="array" ref="N398">IFERROR(IF(M398="","",_xlfn.IFS(AND($K$3="",$J$3&lt;&gt;"",M398="Halb"),$J$3,AND($K$3="",$J$3&lt;&gt;"",M398="Ganz"),2*$J$3,AND($K$3&lt;&gt;"",$J$3="",M398="Halb"),$K$3*L398,AND($K$3&lt;&gt;"",$J$3="",M398="Ganz"),$K$3*L398*2)),"Einsatz konstant oder prozentual wählen")</f>
        <v/>
      </c>
    </row>
    <row r="399" spans="2:14" ht="17">
      <c r="B399" s="88"/>
      <c r="C399" s="55"/>
      <c r="D399" s="55"/>
      <c r="E399" s="56"/>
      <c r="F399" s="57"/>
      <c r="G399" s="56"/>
      <c r="H399" s="57"/>
      <c r="I399" s="56"/>
      <c r="J399" s="57"/>
      <c r="K399" s="75" t="str" cm="1">
        <f t="array" ref="K399">IFERROR(_xlfn.IFS(J399="Falsch",-1*N399,J399="Cashback",0,J399="Richtig",(I399-1)*N399),"")</f>
        <v/>
      </c>
      <c r="L399" s="75" t="str">
        <f t="shared" si="6"/>
        <v/>
      </c>
      <c r="M399" s="67"/>
      <c r="N399" s="68" t="str" cm="1">
        <f t="array" ref="N399">IFERROR(IF(M399="","",_xlfn.IFS(AND($K$3="",$J$3&lt;&gt;"",M399="Halb"),$J$3,AND($K$3="",$J$3&lt;&gt;"",M399="Ganz"),2*$J$3,AND($K$3&lt;&gt;"",$J$3="",M399="Halb"),$K$3*L399,AND($K$3&lt;&gt;"",$J$3="",M399="Ganz"),$K$3*L399*2)),"Einsatz konstant oder prozentual wählen")</f>
        <v/>
      </c>
    </row>
    <row r="400" spans="2:14" ht="17">
      <c r="B400" s="87"/>
      <c r="C400" s="52"/>
      <c r="D400" s="52"/>
      <c r="E400" s="53"/>
      <c r="F400" s="54"/>
      <c r="G400" s="53"/>
      <c r="H400" s="54"/>
      <c r="I400" s="53"/>
      <c r="J400" s="54"/>
      <c r="K400" s="73" t="str" cm="1">
        <f t="array" ref="K400">IFERROR(_xlfn.IFS(J400="Falsch",-1*N400,J400="Cashback",0,J400="Richtig",(I400-1)*N400),"")</f>
        <v/>
      </c>
      <c r="L400" s="73" t="str">
        <f t="shared" si="6"/>
        <v/>
      </c>
      <c r="M400" s="69"/>
      <c r="N400" s="66" t="str" cm="1">
        <f t="array" ref="N400">IFERROR(IF(M400="","",_xlfn.IFS(AND($K$3="",$J$3&lt;&gt;"",M400="Halb"),$J$3,AND($K$3="",$J$3&lt;&gt;"",M400="Ganz"),2*$J$3,AND($K$3&lt;&gt;"",$J$3="",M400="Halb"),$K$3*L400,AND($K$3&lt;&gt;"",$J$3="",M400="Ganz"),$K$3*L400*2)),"Einsatz konstant oder prozentual wählen")</f>
        <v/>
      </c>
    </row>
    <row r="401" spans="2:14" ht="17">
      <c r="B401" s="88"/>
      <c r="C401" s="55"/>
      <c r="D401" s="55"/>
      <c r="E401" s="56"/>
      <c r="F401" s="57"/>
      <c r="G401" s="56"/>
      <c r="H401" s="57"/>
      <c r="I401" s="56"/>
      <c r="J401" s="57"/>
      <c r="K401" s="75" t="str" cm="1">
        <f t="array" ref="K401">IFERROR(_xlfn.IFS(J401="Falsch",-1*N401,J401="Cashback",0,J401="Richtig",(I401-1)*N401),"")</f>
        <v/>
      </c>
      <c r="L401" s="75" t="str">
        <f t="shared" si="6"/>
        <v/>
      </c>
      <c r="M401" s="67"/>
      <c r="N401" s="68" t="str" cm="1">
        <f t="array" ref="N401">IFERROR(IF(M401="","",_xlfn.IFS(AND($K$3="",$J$3&lt;&gt;"",M401="Halb"),$J$3,AND($K$3="",$J$3&lt;&gt;"",M401="Ganz"),2*$J$3,AND($K$3&lt;&gt;"",$J$3="",M401="Halb"),$K$3*L401,AND($K$3&lt;&gt;"",$J$3="",M401="Ganz"),$K$3*L401*2)),"Einsatz konstant oder prozentual wählen")</f>
        <v/>
      </c>
    </row>
    <row r="402" spans="2:14" ht="17">
      <c r="B402" s="87"/>
      <c r="C402" s="52"/>
      <c r="D402" s="52"/>
      <c r="E402" s="53"/>
      <c r="F402" s="54"/>
      <c r="G402" s="53"/>
      <c r="H402" s="54"/>
      <c r="I402" s="53"/>
      <c r="J402" s="54"/>
      <c r="K402" s="73" t="str" cm="1">
        <f t="array" ref="K402">IFERROR(_xlfn.IFS(J402="Falsch",-1*N402,J402="Cashback",0,J402="Richtig",(I402-1)*N402),"")</f>
        <v/>
      </c>
      <c r="L402" s="73" t="str">
        <f t="shared" si="6"/>
        <v/>
      </c>
      <c r="M402" s="69"/>
      <c r="N402" s="66" t="str" cm="1">
        <f t="array" ref="N402">IFERROR(IF(M402="","",_xlfn.IFS(AND($K$3="",$J$3&lt;&gt;"",M402="Halb"),$J$3,AND($K$3="",$J$3&lt;&gt;"",M402="Ganz"),2*$J$3,AND($K$3&lt;&gt;"",$J$3="",M402="Halb"),$K$3*L402,AND($K$3&lt;&gt;"",$J$3="",M402="Ganz"),$K$3*L402*2)),"Einsatz konstant oder prozentual wählen")</f>
        <v/>
      </c>
    </row>
    <row r="403" spans="2:14" ht="17">
      <c r="B403" s="88"/>
      <c r="C403" s="55"/>
      <c r="D403" s="55"/>
      <c r="E403" s="56"/>
      <c r="F403" s="57"/>
      <c r="G403" s="56"/>
      <c r="H403" s="57"/>
      <c r="I403" s="56"/>
      <c r="J403" s="57"/>
      <c r="K403" s="75" t="str" cm="1">
        <f t="array" ref="K403">IFERROR(_xlfn.IFS(J403="Falsch",-1*N403,J403="Cashback",0,J403="Richtig",(I403-1)*N403),"")</f>
        <v/>
      </c>
      <c r="L403" s="75" t="str">
        <f t="shared" si="6"/>
        <v/>
      </c>
      <c r="M403" s="67"/>
      <c r="N403" s="68" t="str" cm="1">
        <f t="array" ref="N403">IFERROR(IF(M403="","",_xlfn.IFS(AND($K$3="",$J$3&lt;&gt;"",M403="Halb"),$J$3,AND($K$3="",$J$3&lt;&gt;"",M403="Ganz"),2*$J$3,AND($K$3&lt;&gt;"",$J$3="",M403="Halb"),$K$3*L403,AND($K$3&lt;&gt;"",$J$3="",M403="Ganz"),$K$3*L403*2)),"Einsatz konstant oder prozentual wählen")</f>
        <v/>
      </c>
    </row>
    <row r="404" spans="2:14" ht="17">
      <c r="B404" s="87"/>
      <c r="C404" s="52"/>
      <c r="D404" s="52"/>
      <c r="E404" s="53"/>
      <c r="F404" s="54"/>
      <c r="G404" s="53"/>
      <c r="H404" s="54"/>
      <c r="I404" s="53"/>
      <c r="J404" s="54"/>
      <c r="K404" s="73" t="str" cm="1">
        <f t="array" ref="K404">IFERROR(_xlfn.IFS(J404="Falsch",-1*N404,J404="Cashback",0,J404="Richtig",(I404-1)*N404),"")</f>
        <v/>
      </c>
      <c r="L404" s="73" t="str">
        <f t="shared" si="6"/>
        <v/>
      </c>
      <c r="M404" s="69"/>
      <c r="N404" s="66" t="str" cm="1">
        <f t="array" ref="N404">IFERROR(IF(M404="","",_xlfn.IFS(AND($K$3="",$J$3&lt;&gt;"",M404="Halb"),$J$3,AND($K$3="",$J$3&lt;&gt;"",M404="Ganz"),2*$J$3,AND($K$3&lt;&gt;"",$J$3="",M404="Halb"),$K$3*L404,AND($K$3&lt;&gt;"",$J$3="",M404="Ganz"),$K$3*L404*2)),"Einsatz konstant oder prozentual wählen")</f>
        <v/>
      </c>
    </row>
    <row r="405" spans="2:14" ht="17">
      <c r="B405" s="88"/>
      <c r="C405" s="55"/>
      <c r="D405" s="55"/>
      <c r="E405" s="56"/>
      <c r="F405" s="57"/>
      <c r="G405" s="56"/>
      <c r="H405" s="57"/>
      <c r="I405" s="56"/>
      <c r="J405" s="57"/>
      <c r="K405" s="75" t="str" cm="1">
        <f t="array" ref="K405">IFERROR(_xlfn.IFS(J405="Falsch",-1*N405,J405="Cashback",0,J405="Richtig",(I405-1)*N405),"")</f>
        <v/>
      </c>
      <c r="L405" s="75" t="str">
        <f t="shared" si="6"/>
        <v/>
      </c>
      <c r="M405" s="67"/>
      <c r="N405" s="68" t="str" cm="1">
        <f t="array" ref="N405">IFERROR(IF(M405="","",_xlfn.IFS(AND($K$3="",$J$3&lt;&gt;"",M405="Halb"),$J$3,AND($K$3="",$J$3&lt;&gt;"",M405="Ganz"),2*$J$3,AND($K$3&lt;&gt;"",$J$3="",M405="Halb"),$K$3*L405,AND($K$3&lt;&gt;"",$J$3="",M405="Ganz"),$K$3*L405*2)),"Einsatz konstant oder prozentual wählen")</f>
        <v/>
      </c>
    </row>
    <row r="406" spans="2:14" ht="17">
      <c r="B406" s="87"/>
      <c r="C406" s="52"/>
      <c r="D406" s="52"/>
      <c r="E406" s="53"/>
      <c r="F406" s="54"/>
      <c r="G406" s="53"/>
      <c r="H406" s="54"/>
      <c r="I406" s="53"/>
      <c r="J406" s="54"/>
      <c r="K406" s="73" t="str" cm="1">
        <f t="array" ref="K406">IFERROR(_xlfn.IFS(J406="Falsch",-1*N406,J406="Cashback",0,J406="Richtig",(I406-1)*N406),"")</f>
        <v/>
      </c>
      <c r="L406" s="73" t="str">
        <f t="shared" si="6"/>
        <v/>
      </c>
      <c r="M406" s="69"/>
      <c r="N406" s="66" t="str" cm="1">
        <f t="array" ref="N406">IFERROR(IF(M406="","",_xlfn.IFS(AND($K$3="",$J$3&lt;&gt;"",M406="Halb"),$J$3,AND($K$3="",$J$3&lt;&gt;"",M406="Ganz"),2*$J$3,AND($K$3&lt;&gt;"",$J$3="",M406="Halb"),$K$3*L406,AND($K$3&lt;&gt;"",$J$3="",M406="Ganz"),$K$3*L406*2)),"Einsatz konstant oder prozentual wählen")</f>
        <v/>
      </c>
    </row>
    <row r="407" spans="2:14" ht="17">
      <c r="B407" s="88"/>
      <c r="C407" s="55"/>
      <c r="D407" s="55"/>
      <c r="E407" s="56"/>
      <c r="F407" s="57"/>
      <c r="G407" s="56"/>
      <c r="H407" s="57"/>
      <c r="I407" s="56"/>
      <c r="J407" s="57"/>
      <c r="K407" s="75" t="str" cm="1">
        <f t="array" ref="K407">IFERROR(_xlfn.IFS(J407="Falsch",-1*N407,J407="Cashback",0,J407="Richtig",(I407-1)*N407),"")</f>
        <v/>
      </c>
      <c r="L407" s="75" t="str">
        <f t="shared" si="6"/>
        <v/>
      </c>
      <c r="M407" s="67"/>
      <c r="N407" s="68" t="str" cm="1">
        <f t="array" ref="N407">IFERROR(IF(M407="","",_xlfn.IFS(AND($K$3="",$J$3&lt;&gt;"",M407="Halb"),$J$3,AND($K$3="",$J$3&lt;&gt;"",M407="Ganz"),2*$J$3,AND($K$3&lt;&gt;"",$J$3="",M407="Halb"),$K$3*L407,AND($K$3&lt;&gt;"",$J$3="",M407="Ganz"),$K$3*L407*2)),"Einsatz konstant oder prozentual wählen")</f>
        <v/>
      </c>
    </row>
    <row r="408" spans="2:14" ht="17">
      <c r="B408" s="87"/>
      <c r="C408" s="52"/>
      <c r="D408" s="52"/>
      <c r="E408" s="53"/>
      <c r="F408" s="54"/>
      <c r="G408" s="53"/>
      <c r="H408" s="54"/>
      <c r="I408" s="53"/>
      <c r="J408" s="54"/>
      <c r="K408" s="73" t="str" cm="1">
        <f t="array" ref="K408">IFERROR(_xlfn.IFS(J408="Falsch",-1*N408,J408="Cashback",0,J408="Richtig",(I408-1)*N408),"")</f>
        <v/>
      </c>
      <c r="L408" s="73" t="str">
        <f t="shared" si="6"/>
        <v/>
      </c>
      <c r="M408" s="69"/>
      <c r="N408" s="66" t="str" cm="1">
        <f t="array" ref="N408">IFERROR(IF(M408="","",_xlfn.IFS(AND($K$3="",$J$3&lt;&gt;"",M408="Halb"),$J$3,AND($K$3="",$J$3&lt;&gt;"",M408="Ganz"),2*$J$3,AND($K$3&lt;&gt;"",$J$3="",M408="Halb"),$K$3*L408,AND($K$3&lt;&gt;"",$J$3="",M408="Ganz"),$K$3*L408*2)),"Einsatz konstant oder prozentual wählen")</f>
        <v/>
      </c>
    </row>
    <row r="409" spans="2:14" ht="17">
      <c r="B409" s="88"/>
      <c r="C409" s="55"/>
      <c r="D409" s="55"/>
      <c r="E409" s="56"/>
      <c r="F409" s="57"/>
      <c r="G409" s="56"/>
      <c r="H409" s="57"/>
      <c r="I409" s="56"/>
      <c r="J409" s="57"/>
      <c r="K409" s="75" t="str" cm="1">
        <f t="array" ref="K409">IFERROR(_xlfn.IFS(J409="Falsch",-1*N409,J409="Cashback",0,J409="Richtig",(I409-1)*N409),"")</f>
        <v/>
      </c>
      <c r="L409" s="75" t="str">
        <f t="shared" si="6"/>
        <v/>
      </c>
      <c r="M409" s="67"/>
      <c r="N409" s="68" t="str" cm="1">
        <f t="array" ref="N409">IFERROR(IF(M409="","",_xlfn.IFS(AND($K$3="",$J$3&lt;&gt;"",M409="Halb"),$J$3,AND($K$3="",$J$3&lt;&gt;"",M409="Ganz"),2*$J$3,AND($K$3&lt;&gt;"",$J$3="",M409="Halb"),$K$3*L409,AND($K$3&lt;&gt;"",$J$3="",M409="Ganz"),$K$3*L409*2)),"Einsatz konstant oder prozentual wählen")</f>
        <v/>
      </c>
    </row>
    <row r="410" spans="2:14" ht="17">
      <c r="B410" s="87"/>
      <c r="C410" s="52"/>
      <c r="D410" s="52"/>
      <c r="E410" s="53"/>
      <c r="F410" s="54"/>
      <c r="G410" s="53"/>
      <c r="H410" s="54"/>
      <c r="I410" s="53"/>
      <c r="J410" s="54"/>
      <c r="K410" s="73" t="str" cm="1">
        <f t="array" ref="K410">IFERROR(_xlfn.IFS(J410="Falsch",-1*N410,J410="Cashback",0,J410="Richtig",(I410-1)*N410),"")</f>
        <v/>
      </c>
      <c r="L410" s="73" t="str">
        <f t="shared" si="6"/>
        <v/>
      </c>
      <c r="M410" s="69"/>
      <c r="N410" s="66" t="str" cm="1">
        <f t="array" ref="N410">IFERROR(IF(M410="","",_xlfn.IFS(AND($K$3="",$J$3&lt;&gt;"",M410="Halb"),$J$3,AND($K$3="",$J$3&lt;&gt;"",M410="Ganz"),2*$J$3,AND($K$3&lt;&gt;"",$J$3="",M410="Halb"),$K$3*L410,AND($K$3&lt;&gt;"",$J$3="",M410="Ganz"),$K$3*L410*2)),"Einsatz konstant oder prozentual wählen")</f>
        <v/>
      </c>
    </row>
    <row r="411" spans="2:14" ht="17">
      <c r="B411" s="88"/>
      <c r="C411" s="55"/>
      <c r="D411" s="55"/>
      <c r="E411" s="56"/>
      <c r="F411" s="57"/>
      <c r="G411" s="56"/>
      <c r="H411" s="57"/>
      <c r="I411" s="56"/>
      <c r="J411" s="57"/>
      <c r="K411" s="75" t="str" cm="1">
        <f t="array" ref="K411">IFERROR(_xlfn.IFS(J411="Falsch",-1*N411,J411="Cashback",0,J411="Richtig",(I411-1)*N411),"")</f>
        <v/>
      </c>
      <c r="L411" s="75" t="str">
        <f t="shared" si="6"/>
        <v/>
      </c>
      <c r="M411" s="67"/>
      <c r="N411" s="68" t="str" cm="1">
        <f t="array" ref="N411">IFERROR(IF(M411="","",_xlfn.IFS(AND($K$3="",$J$3&lt;&gt;"",M411="Halb"),$J$3,AND($K$3="",$J$3&lt;&gt;"",M411="Ganz"),2*$J$3,AND($K$3&lt;&gt;"",$J$3="",M411="Halb"),$K$3*L411,AND($K$3&lt;&gt;"",$J$3="",M411="Ganz"),$K$3*L411*2)),"Einsatz konstant oder prozentual wählen")</f>
        <v/>
      </c>
    </row>
    <row r="412" spans="2:14" ht="17">
      <c r="B412" s="87"/>
      <c r="C412" s="52"/>
      <c r="D412" s="52"/>
      <c r="E412" s="53"/>
      <c r="F412" s="54"/>
      <c r="G412" s="53"/>
      <c r="H412" s="54"/>
      <c r="I412" s="53"/>
      <c r="J412" s="54"/>
      <c r="K412" s="73" t="str" cm="1">
        <f t="array" ref="K412">IFERROR(_xlfn.IFS(J412="Falsch",-1*N412,J412="Cashback",0,J412="Richtig",(I412-1)*N412),"")</f>
        <v/>
      </c>
      <c r="L412" s="73" t="str">
        <f t="shared" si="6"/>
        <v/>
      </c>
      <c r="M412" s="69"/>
      <c r="N412" s="66" t="str" cm="1">
        <f t="array" ref="N412">IFERROR(IF(M412="","",_xlfn.IFS(AND($K$3="",$J$3&lt;&gt;"",M412="Halb"),$J$3,AND($K$3="",$J$3&lt;&gt;"",M412="Ganz"),2*$J$3,AND($K$3&lt;&gt;"",$J$3="",M412="Halb"),$K$3*L412,AND($K$3&lt;&gt;"",$J$3="",M412="Ganz"),$K$3*L412*2)),"Einsatz konstant oder prozentual wählen")</f>
        <v/>
      </c>
    </row>
    <row r="413" spans="2:14" ht="17">
      <c r="B413" s="88"/>
      <c r="C413" s="55"/>
      <c r="D413" s="55"/>
      <c r="E413" s="56"/>
      <c r="F413" s="57"/>
      <c r="G413" s="56"/>
      <c r="H413" s="57"/>
      <c r="I413" s="56"/>
      <c r="J413" s="57"/>
      <c r="K413" s="75" t="str" cm="1">
        <f t="array" ref="K413">IFERROR(_xlfn.IFS(J413="Falsch",-1*N413,J413="Cashback",0,J413="Richtig",(I413-1)*N413),"")</f>
        <v/>
      </c>
      <c r="L413" s="75" t="str">
        <f t="shared" si="6"/>
        <v/>
      </c>
      <c r="M413" s="67"/>
      <c r="N413" s="68" t="str" cm="1">
        <f t="array" ref="N413">IFERROR(IF(M413="","",_xlfn.IFS(AND($K$3="",$J$3&lt;&gt;"",M413="Halb"),$J$3,AND($K$3="",$J$3&lt;&gt;"",M413="Ganz"),2*$J$3,AND($K$3&lt;&gt;"",$J$3="",M413="Halb"),$K$3*L413,AND($K$3&lt;&gt;"",$J$3="",M413="Ganz"),$K$3*L413*2)),"Einsatz konstant oder prozentual wählen")</f>
        <v/>
      </c>
    </row>
    <row r="414" spans="2:14" ht="17">
      <c r="B414" s="87"/>
      <c r="C414" s="52"/>
      <c r="D414" s="52"/>
      <c r="E414" s="53"/>
      <c r="F414" s="54"/>
      <c r="G414" s="53"/>
      <c r="H414" s="54"/>
      <c r="I414" s="53"/>
      <c r="J414" s="54"/>
      <c r="K414" s="73" t="str" cm="1">
        <f t="array" ref="K414">IFERROR(_xlfn.IFS(J414="Falsch",-1*N414,J414="Cashback",0,J414="Richtig",(I414-1)*N414),"")</f>
        <v/>
      </c>
      <c r="L414" s="73" t="str">
        <f t="shared" si="6"/>
        <v/>
      </c>
      <c r="M414" s="69"/>
      <c r="N414" s="66" t="str" cm="1">
        <f t="array" ref="N414">IFERROR(IF(M414="","",_xlfn.IFS(AND($K$3="",$J$3&lt;&gt;"",M414="Halb"),$J$3,AND($K$3="",$J$3&lt;&gt;"",M414="Ganz"),2*$J$3,AND($K$3&lt;&gt;"",$J$3="",M414="Halb"),$K$3*L414,AND($K$3&lt;&gt;"",$J$3="",M414="Ganz"),$K$3*L414*2)),"Einsatz konstant oder prozentual wählen")</f>
        <v/>
      </c>
    </row>
    <row r="415" spans="2:14" ht="17">
      <c r="B415" s="88"/>
      <c r="C415" s="55"/>
      <c r="D415" s="55"/>
      <c r="E415" s="56"/>
      <c r="F415" s="57"/>
      <c r="G415" s="56"/>
      <c r="H415" s="57"/>
      <c r="I415" s="56"/>
      <c r="J415" s="57"/>
      <c r="K415" s="75" t="str" cm="1">
        <f t="array" ref="K415">IFERROR(_xlfn.IFS(J415="Falsch",-1*N415,J415="Cashback",0,J415="Richtig",(I415-1)*N415),"")</f>
        <v/>
      </c>
      <c r="L415" s="75" t="str">
        <f t="shared" si="6"/>
        <v/>
      </c>
      <c r="M415" s="67"/>
      <c r="N415" s="68" t="str" cm="1">
        <f t="array" ref="N415">IFERROR(IF(M415="","",_xlfn.IFS(AND($K$3="",$J$3&lt;&gt;"",M415="Halb"),$J$3,AND($K$3="",$J$3&lt;&gt;"",M415="Ganz"),2*$J$3,AND($K$3&lt;&gt;"",$J$3="",M415="Halb"),$K$3*L415,AND($K$3&lt;&gt;"",$J$3="",M415="Ganz"),$K$3*L415*2)),"Einsatz konstant oder prozentual wählen")</f>
        <v/>
      </c>
    </row>
    <row r="416" spans="2:14" ht="17">
      <c r="B416" s="87"/>
      <c r="C416" s="52"/>
      <c r="D416" s="52"/>
      <c r="E416" s="53"/>
      <c r="F416" s="54"/>
      <c r="G416" s="53"/>
      <c r="H416" s="54"/>
      <c r="I416" s="53"/>
      <c r="J416" s="54"/>
      <c r="K416" s="73" t="str" cm="1">
        <f t="array" ref="K416">IFERROR(_xlfn.IFS(J416="Falsch",-1*N416,J416="Cashback",0,J416="Richtig",(I416-1)*N416),"")</f>
        <v/>
      </c>
      <c r="L416" s="73" t="str">
        <f t="shared" si="6"/>
        <v/>
      </c>
      <c r="M416" s="69"/>
      <c r="N416" s="66" t="str" cm="1">
        <f t="array" ref="N416">IFERROR(IF(M416="","",_xlfn.IFS(AND($K$3="",$J$3&lt;&gt;"",M416="Halb"),$J$3,AND($K$3="",$J$3&lt;&gt;"",M416="Ganz"),2*$J$3,AND($K$3&lt;&gt;"",$J$3="",M416="Halb"),$K$3*L416,AND($K$3&lt;&gt;"",$J$3="",M416="Ganz"),$K$3*L416*2)),"Einsatz konstant oder prozentual wählen")</f>
        <v/>
      </c>
    </row>
    <row r="417" spans="2:14" ht="17">
      <c r="B417" s="88"/>
      <c r="C417" s="55"/>
      <c r="D417" s="55"/>
      <c r="E417" s="56"/>
      <c r="F417" s="57"/>
      <c r="G417" s="56"/>
      <c r="H417" s="57"/>
      <c r="I417" s="56"/>
      <c r="J417" s="57"/>
      <c r="K417" s="75" t="str" cm="1">
        <f t="array" ref="K417">IFERROR(_xlfn.IFS(J417="Falsch",-1*N417,J417="Cashback",0,J417="Richtig",(I417-1)*N417),"")</f>
        <v/>
      </c>
      <c r="L417" s="75" t="str">
        <f t="shared" si="6"/>
        <v/>
      </c>
      <c r="M417" s="67"/>
      <c r="N417" s="68" t="str" cm="1">
        <f t="array" ref="N417">IFERROR(IF(M417="","",_xlfn.IFS(AND($K$3="",$J$3&lt;&gt;"",M417="Halb"),$J$3,AND($K$3="",$J$3&lt;&gt;"",M417="Ganz"),2*$J$3,AND($K$3&lt;&gt;"",$J$3="",M417="Halb"),$K$3*L417,AND($K$3&lt;&gt;"",$J$3="",M417="Ganz"),$K$3*L417*2)),"Einsatz konstant oder prozentual wählen")</f>
        <v/>
      </c>
    </row>
    <row r="418" spans="2:14" ht="17">
      <c r="B418" s="87"/>
      <c r="C418" s="52"/>
      <c r="D418" s="52"/>
      <c r="E418" s="53"/>
      <c r="F418" s="54"/>
      <c r="G418" s="53"/>
      <c r="H418" s="54"/>
      <c r="I418" s="53"/>
      <c r="J418" s="54"/>
      <c r="K418" s="73" t="str" cm="1">
        <f t="array" ref="K418">IFERROR(_xlfn.IFS(J418="Falsch",-1*N418,J418="Cashback",0,J418="Richtig",(I418-1)*N418),"")</f>
        <v/>
      </c>
      <c r="L418" s="73" t="str">
        <f t="shared" si="6"/>
        <v/>
      </c>
      <c r="M418" s="69"/>
      <c r="N418" s="66" t="str" cm="1">
        <f t="array" ref="N418">IFERROR(IF(M418="","",_xlfn.IFS(AND($K$3="",$J$3&lt;&gt;"",M418="Halb"),$J$3,AND($K$3="",$J$3&lt;&gt;"",M418="Ganz"),2*$J$3,AND($K$3&lt;&gt;"",$J$3="",M418="Halb"),$K$3*L418,AND($K$3&lt;&gt;"",$J$3="",M418="Ganz"),$K$3*L418*2)),"Einsatz konstant oder prozentual wählen")</f>
        <v/>
      </c>
    </row>
    <row r="419" spans="2:14" ht="17">
      <c r="B419" s="88"/>
      <c r="C419" s="55"/>
      <c r="D419" s="55"/>
      <c r="E419" s="56"/>
      <c r="F419" s="57"/>
      <c r="G419" s="56"/>
      <c r="H419" s="57"/>
      <c r="I419" s="56"/>
      <c r="J419" s="57"/>
      <c r="K419" s="75" t="str" cm="1">
        <f t="array" ref="K419">IFERROR(_xlfn.IFS(J419="Falsch",-1*N419,J419="Cashback",0,J419="Richtig",(I419-1)*N419),"")</f>
        <v/>
      </c>
      <c r="L419" s="75" t="str">
        <f t="shared" si="6"/>
        <v/>
      </c>
      <c r="M419" s="67"/>
      <c r="N419" s="68" t="str" cm="1">
        <f t="array" ref="N419">IFERROR(IF(M419="","",_xlfn.IFS(AND($K$3="",$J$3&lt;&gt;"",M419="Halb"),$J$3,AND($K$3="",$J$3&lt;&gt;"",M419="Ganz"),2*$J$3,AND($K$3&lt;&gt;"",$J$3="",M419="Halb"),$K$3*L419,AND($K$3&lt;&gt;"",$J$3="",M419="Ganz"),$K$3*L419*2)),"Einsatz konstant oder prozentual wählen")</f>
        <v/>
      </c>
    </row>
    <row r="420" spans="2:14" ht="17">
      <c r="B420" s="87"/>
      <c r="C420" s="52"/>
      <c r="D420" s="52"/>
      <c r="E420" s="53"/>
      <c r="F420" s="54"/>
      <c r="G420" s="53"/>
      <c r="H420" s="54"/>
      <c r="I420" s="53"/>
      <c r="J420" s="54"/>
      <c r="K420" s="73" t="str" cm="1">
        <f t="array" ref="K420">IFERROR(_xlfn.IFS(J420="Falsch",-1*N420,J420="Cashback",0,J420="Richtig",(I420-1)*N420),"")</f>
        <v/>
      </c>
      <c r="L420" s="73" t="str">
        <f t="shared" si="6"/>
        <v/>
      </c>
      <c r="M420" s="69"/>
      <c r="N420" s="66" t="str" cm="1">
        <f t="array" ref="N420">IFERROR(IF(M420="","",_xlfn.IFS(AND($K$3="",$J$3&lt;&gt;"",M420="Halb"),$J$3,AND($K$3="",$J$3&lt;&gt;"",M420="Ganz"),2*$J$3,AND($K$3&lt;&gt;"",$J$3="",M420="Halb"),$K$3*L420,AND($K$3&lt;&gt;"",$J$3="",M420="Ganz"),$K$3*L420*2)),"Einsatz konstant oder prozentual wählen")</f>
        <v/>
      </c>
    </row>
    <row r="421" spans="2:14" ht="17">
      <c r="B421" s="88"/>
      <c r="C421" s="55"/>
      <c r="D421" s="55"/>
      <c r="E421" s="56"/>
      <c r="F421" s="57"/>
      <c r="G421" s="56"/>
      <c r="H421" s="57"/>
      <c r="I421" s="56"/>
      <c r="J421" s="57"/>
      <c r="K421" s="75" t="str" cm="1">
        <f t="array" ref="K421">IFERROR(_xlfn.IFS(J421="Falsch",-1*N421,J421="Cashback",0,J421="Richtig",(I421-1)*N421),"")</f>
        <v/>
      </c>
      <c r="L421" s="75" t="str">
        <f t="shared" si="6"/>
        <v/>
      </c>
      <c r="M421" s="67"/>
      <c r="N421" s="68" t="str" cm="1">
        <f t="array" ref="N421">IFERROR(IF(M421="","",_xlfn.IFS(AND($K$3="",$J$3&lt;&gt;"",M421="Halb"),$J$3,AND($K$3="",$J$3&lt;&gt;"",M421="Ganz"),2*$J$3,AND($K$3&lt;&gt;"",$J$3="",M421="Halb"),$K$3*L421,AND($K$3&lt;&gt;"",$J$3="",M421="Ganz"),$K$3*L421*2)),"Einsatz konstant oder prozentual wählen")</f>
        <v/>
      </c>
    </row>
    <row r="422" spans="2:14" ht="17">
      <c r="B422" s="87"/>
      <c r="C422" s="52"/>
      <c r="D422" s="52"/>
      <c r="E422" s="53"/>
      <c r="F422" s="54"/>
      <c r="G422" s="53"/>
      <c r="H422" s="54"/>
      <c r="I422" s="53"/>
      <c r="J422" s="54"/>
      <c r="K422" s="73" t="str" cm="1">
        <f t="array" ref="K422">IFERROR(_xlfn.IFS(J422="Falsch",-1*N422,J422="Cashback",0,J422="Richtig",(I422-1)*N422),"")</f>
        <v/>
      </c>
      <c r="L422" s="73" t="str">
        <f t="shared" si="6"/>
        <v/>
      </c>
      <c r="M422" s="69"/>
      <c r="N422" s="66" t="str" cm="1">
        <f t="array" ref="N422">IFERROR(IF(M422="","",_xlfn.IFS(AND($K$3="",$J$3&lt;&gt;"",M422="Halb"),$J$3,AND($K$3="",$J$3&lt;&gt;"",M422="Ganz"),2*$J$3,AND($K$3&lt;&gt;"",$J$3="",M422="Halb"),$K$3*L422,AND($K$3&lt;&gt;"",$J$3="",M422="Ganz"),$K$3*L422*2)),"Einsatz konstant oder prozentual wählen")</f>
        <v/>
      </c>
    </row>
    <row r="423" spans="2:14" ht="17">
      <c r="B423" s="88"/>
      <c r="C423" s="55"/>
      <c r="D423" s="55"/>
      <c r="E423" s="56"/>
      <c r="F423" s="57"/>
      <c r="G423" s="56"/>
      <c r="H423" s="57"/>
      <c r="I423" s="56"/>
      <c r="J423" s="57"/>
      <c r="K423" s="75" t="str" cm="1">
        <f t="array" ref="K423">IFERROR(_xlfn.IFS(J423="Falsch",-1*N423,J423="Cashback",0,J423="Richtig",(I423-1)*N423),"")</f>
        <v/>
      </c>
      <c r="L423" s="75" t="str">
        <f t="shared" si="6"/>
        <v/>
      </c>
      <c r="M423" s="67"/>
      <c r="N423" s="68" t="str" cm="1">
        <f t="array" ref="N423">IFERROR(IF(M423="","",_xlfn.IFS(AND($K$3="",$J$3&lt;&gt;"",M423="Halb"),$J$3,AND($K$3="",$J$3&lt;&gt;"",M423="Ganz"),2*$J$3,AND($K$3&lt;&gt;"",$J$3="",M423="Halb"),$K$3*L423,AND($K$3&lt;&gt;"",$J$3="",M423="Ganz"),$K$3*L423*2)),"Einsatz konstant oder prozentual wählen")</f>
        <v/>
      </c>
    </row>
    <row r="424" spans="2:14" ht="17">
      <c r="B424" s="87"/>
      <c r="C424" s="52"/>
      <c r="D424" s="52"/>
      <c r="E424" s="53"/>
      <c r="F424" s="54"/>
      <c r="G424" s="53"/>
      <c r="H424" s="54"/>
      <c r="I424" s="53"/>
      <c r="J424" s="54"/>
      <c r="K424" s="73" t="str" cm="1">
        <f t="array" ref="K424">IFERROR(_xlfn.IFS(J424="Falsch",-1*N424,J424="Cashback",0,J424="Richtig",(I424-1)*N424),"")</f>
        <v/>
      </c>
      <c r="L424" s="73" t="str">
        <f t="shared" si="6"/>
        <v/>
      </c>
      <c r="M424" s="69"/>
      <c r="N424" s="66" t="str" cm="1">
        <f t="array" ref="N424">IFERROR(IF(M424="","",_xlfn.IFS(AND($K$3="",$J$3&lt;&gt;"",M424="Halb"),$J$3,AND($K$3="",$J$3&lt;&gt;"",M424="Ganz"),2*$J$3,AND($K$3&lt;&gt;"",$J$3="",M424="Halb"),$K$3*L424,AND($K$3&lt;&gt;"",$J$3="",M424="Ganz"),$K$3*L424*2)),"Einsatz konstant oder prozentual wählen")</f>
        <v/>
      </c>
    </row>
    <row r="425" spans="2:14" ht="17">
      <c r="B425" s="88"/>
      <c r="C425" s="55"/>
      <c r="D425" s="55"/>
      <c r="E425" s="56"/>
      <c r="F425" s="57"/>
      <c r="G425" s="56"/>
      <c r="H425" s="57"/>
      <c r="I425" s="56"/>
      <c r="J425" s="57"/>
      <c r="K425" s="75" t="str" cm="1">
        <f t="array" ref="K425">IFERROR(_xlfn.IFS(J425="Falsch",-1*N425,J425="Cashback",0,J425="Richtig",(I425-1)*N425),"")</f>
        <v/>
      </c>
      <c r="L425" s="75" t="str">
        <f t="shared" si="6"/>
        <v/>
      </c>
      <c r="M425" s="67"/>
      <c r="N425" s="68" t="str" cm="1">
        <f t="array" ref="N425">IFERROR(IF(M425="","",_xlfn.IFS(AND($K$3="",$J$3&lt;&gt;"",M425="Halb"),$J$3,AND($K$3="",$J$3&lt;&gt;"",M425="Ganz"),2*$J$3,AND($K$3&lt;&gt;"",$J$3="",M425="Halb"),$K$3*L425,AND($K$3&lt;&gt;"",$J$3="",M425="Ganz"),$K$3*L425*2)),"Einsatz konstant oder prozentual wählen")</f>
        <v/>
      </c>
    </row>
    <row r="426" spans="2:14" ht="17">
      <c r="B426" s="87"/>
      <c r="C426" s="52"/>
      <c r="D426" s="52"/>
      <c r="E426" s="53"/>
      <c r="F426" s="54"/>
      <c r="G426" s="53"/>
      <c r="H426" s="54"/>
      <c r="I426" s="53"/>
      <c r="J426" s="54"/>
      <c r="K426" s="73" t="str" cm="1">
        <f t="array" ref="K426">IFERROR(_xlfn.IFS(J426="Falsch",-1*N426,J426="Cashback",0,J426="Richtig",(I426-1)*N426),"")</f>
        <v/>
      </c>
      <c r="L426" s="73" t="str">
        <f t="shared" si="6"/>
        <v/>
      </c>
      <c r="M426" s="69"/>
      <c r="N426" s="66" t="str" cm="1">
        <f t="array" ref="N426">IFERROR(IF(M426="","",_xlfn.IFS(AND($K$3="",$J$3&lt;&gt;"",M426="Halb"),$J$3,AND($K$3="",$J$3&lt;&gt;"",M426="Ganz"),2*$J$3,AND($K$3&lt;&gt;"",$J$3="",M426="Halb"),$K$3*L426,AND($K$3&lt;&gt;"",$J$3="",M426="Ganz"),$K$3*L426*2)),"Einsatz konstant oder prozentual wählen")</f>
        <v/>
      </c>
    </row>
    <row r="427" spans="2:14" ht="17">
      <c r="B427" s="88"/>
      <c r="C427" s="55"/>
      <c r="D427" s="55"/>
      <c r="E427" s="56"/>
      <c r="F427" s="57"/>
      <c r="G427" s="56"/>
      <c r="H427" s="57"/>
      <c r="I427" s="56"/>
      <c r="J427" s="57"/>
      <c r="K427" s="75" t="str" cm="1">
        <f t="array" ref="K427">IFERROR(_xlfn.IFS(J427="Falsch",-1*N427,J427="Cashback",0,J427="Richtig",(I427-1)*N427),"")</f>
        <v/>
      </c>
      <c r="L427" s="75" t="str">
        <f t="shared" si="6"/>
        <v/>
      </c>
      <c r="M427" s="67"/>
      <c r="N427" s="68" t="str" cm="1">
        <f t="array" ref="N427">IFERROR(IF(M427="","",_xlfn.IFS(AND($K$3="",$J$3&lt;&gt;"",M427="Halb"),$J$3,AND($K$3="",$J$3&lt;&gt;"",M427="Ganz"),2*$J$3,AND($K$3&lt;&gt;"",$J$3="",M427="Halb"),$K$3*L427,AND($K$3&lt;&gt;"",$J$3="",M427="Ganz"),$K$3*L427*2)),"Einsatz konstant oder prozentual wählen")</f>
        <v/>
      </c>
    </row>
    <row r="428" spans="2:14" ht="17">
      <c r="B428" s="87"/>
      <c r="C428" s="52"/>
      <c r="D428" s="52"/>
      <c r="E428" s="53"/>
      <c r="F428" s="54"/>
      <c r="G428" s="53"/>
      <c r="H428" s="54"/>
      <c r="I428" s="53"/>
      <c r="J428" s="54"/>
      <c r="K428" s="73" t="str" cm="1">
        <f t="array" ref="K428">IFERROR(_xlfn.IFS(J428="Falsch",-1*N428,J428="Cashback",0,J428="Richtig",(I428-1)*N428),"")</f>
        <v/>
      </c>
      <c r="L428" s="73" t="str">
        <f t="shared" si="6"/>
        <v/>
      </c>
      <c r="M428" s="69"/>
      <c r="N428" s="66" t="str" cm="1">
        <f t="array" ref="N428">IFERROR(IF(M428="","",_xlfn.IFS(AND($K$3="",$J$3&lt;&gt;"",M428="Halb"),$J$3,AND($K$3="",$J$3&lt;&gt;"",M428="Ganz"),2*$J$3,AND($K$3&lt;&gt;"",$J$3="",M428="Halb"),$K$3*L428,AND($K$3&lt;&gt;"",$J$3="",M428="Ganz"),$K$3*L428*2)),"Einsatz konstant oder prozentual wählen")</f>
        <v/>
      </c>
    </row>
    <row r="429" spans="2:14" ht="17">
      <c r="B429" s="88"/>
      <c r="C429" s="55"/>
      <c r="D429" s="55"/>
      <c r="E429" s="56"/>
      <c r="F429" s="57"/>
      <c r="G429" s="56"/>
      <c r="H429" s="57"/>
      <c r="I429" s="56"/>
      <c r="J429" s="57"/>
      <c r="K429" s="75" t="str" cm="1">
        <f t="array" ref="K429">IFERROR(_xlfn.IFS(J429="Falsch",-1*N429,J429="Cashback",0,J429="Richtig",(I429-1)*N429),"")</f>
        <v/>
      </c>
      <c r="L429" s="75" t="str">
        <f t="shared" si="6"/>
        <v/>
      </c>
      <c r="M429" s="67"/>
      <c r="N429" s="68" t="str" cm="1">
        <f t="array" ref="N429">IFERROR(IF(M429="","",_xlfn.IFS(AND($K$3="",$J$3&lt;&gt;"",M429="Halb"),$J$3,AND($K$3="",$J$3&lt;&gt;"",M429="Ganz"),2*$J$3,AND($K$3&lt;&gt;"",$J$3="",M429="Halb"),$K$3*L429,AND($K$3&lt;&gt;"",$J$3="",M429="Ganz"),$K$3*L429*2)),"Einsatz konstant oder prozentual wählen")</f>
        <v/>
      </c>
    </row>
    <row r="430" spans="2:14" ht="17">
      <c r="B430" s="87"/>
      <c r="C430" s="52"/>
      <c r="D430" s="52"/>
      <c r="E430" s="53"/>
      <c r="F430" s="54"/>
      <c r="G430" s="53"/>
      <c r="H430" s="54"/>
      <c r="I430" s="53"/>
      <c r="J430" s="54"/>
      <c r="K430" s="73" t="str" cm="1">
        <f t="array" ref="K430">IFERROR(_xlfn.IFS(J430="Falsch",-1*N430,J430="Cashback",0,J430="Richtig",(I430-1)*N430),"")</f>
        <v/>
      </c>
      <c r="L430" s="73" t="str">
        <f t="shared" si="6"/>
        <v/>
      </c>
      <c r="M430" s="69"/>
      <c r="N430" s="66" t="str" cm="1">
        <f t="array" ref="N430">IFERROR(IF(M430="","",_xlfn.IFS(AND($K$3="",$J$3&lt;&gt;"",M430="Halb"),$J$3,AND($K$3="",$J$3&lt;&gt;"",M430="Ganz"),2*$J$3,AND($K$3&lt;&gt;"",$J$3="",M430="Halb"),$K$3*L430,AND($K$3&lt;&gt;"",$J$3="",M430="Ganz"),$K$3*L430*2)),"Einsatz konstant oder prozentual wählen")</f>
        <v/>
      </c>
    </row>
    <row r="431" spans="2:14" ht="17">
      <c r="B431" s="88"/>
      <c r="C431" s="55"/>
      <c r="D431" s="55"/>
      <c r="E431" s="56"/>
      <c r="F431" s="57"/>
      <c r="G431" s="56"/>
      <c r="H431" s="57"/>
      <c r="I431" s="56"/>
      <c r="J431" s="57"/>
      <c r="K431" s="75" t="str" cm="1">
        <f t="array" ref="K431">IFERROR(_xlfn.IFS(J431="Falsch",-1*N431,J431="Cashback",0,J431="Richtig",(I431-1)*N431),"")</f>
        <v/>
      </c>
      <c r="L431" s="75" t="str">
        <f t="shared" si="6"/>
        <v/>
      </c>
      <c r="M431" s="67"/>
      <c r="N431" s="68" t="str" cm="1">
        <f t="array" ref="N431">IFERROR(IF(M431="","",_xlfn.IFS(AND($K$3="",$J$3&lt;&gt;"",M431="Halb"),$J$3,AND($K$3="",$J$3&lt;&gt;"",M431="Ganz"),2*$J$3,AND($K$3&lt;&gt;"",$J$3="",M431="Halb"),$K$3*L431,AND($K$3&lt;&gt;"",$J$3="",M431="Ganz"),$K$3*L431*2)),"Einsatz konstant oder prozentual wählen")</f>
        <v/>
      </c>
    </row>
    <row r="432" spans="2:14" ht="17">
      <c r="B432" s="87"/>
      <c r="C432" s="52"/>
      <c r="D432" s="52"/>
      <c r="E432" s="53"/>
      <c r="F432" s="54"/>
      <c r="G432" s="53"/>
      <c r="H432" s="54"/>
      <c r="I432" s="53"/>
      <c r="J432" s="54"/>
      <c r="K432" s="73" t="str" cm="1">
        <f t="array" ref="K432">IFERROR(_xlfn.IFS(J432="Falsch",-1*N432,J432="Cashback",0,J432="Richtig",(I432-1)*N432),"")</f>
        <v/>
      </c>
      <c r="L432" s="73" t="str">
        <f t="shared" si="6"/>
        <v/>
      </c>
      <c r="M432" s="69"/>
      <c r="N432" s="66" t="str" cm="1">
        <f t="array" ref="N432">IFERROR(IF(M432="","",_xlfn.IFS(AND($K$3="",$J$3&lt;&gt;"",M432="Halb"),$J$3,AND($K$3="",$J$3&lt;&gt;"",M432="Ganz"),2*$J$3,AND($K$3&lt;&gt;"",$J$3="",M432="Halb"),$K$3*L432,AND($K$3&lt;&gt;"",$J$3="",M432="Ganz"),$K$3*L432*2)),"Einsatz konstant oder prozentual wählen")</f>
        <v/>
      </c>
    </row>
    <row r="433" spans="2:14" ht="17">
      <c r="B433" s="88"/>
      <c r="C433" s="55"/>
      <c r="D433" s="55"/>
      <c r="E433" s="56"/>
      <c r="F433" s="57"/>
      <c r="G433" s="56"/>
      <c r="H433" s="57"/>
      <c r="I433" s="56"/>
      <c r="J433" s="57"/>
      <c r="K433" s="75" t="str" cm="1">
        <f t="array" ref="K433">IFERROR(_xlfn.IFS(J433="Falsch",-1*N433,J433="Cashback",0,J433="Richtig",(I433-1)*N433),"")</f>
        <v/>
      </c>
      <c r="L433" s="75" t="str">
        <f t="shared" si="6"/>
        <v/>
      </c>
      <c r="M433" s="67"/>
      <c r="N433" s="68" t="str" cm="1">
        <f t="array" ref="N433">IFERROR(IF(M433="","",_xlfn.IFS(AND($K$3="",$J$3&lt;&gt;"",M433="Halb"),$J$3,AND($K$3="",$J$3&lt;&gt;"",M433="Ganz"),2*$J$3,AND($K$3&lt;&gt;"",$J$3="",M433="Halb"),$K$3*L433,AND($K$3&lt;&gt;"",$J$3="",M433="Ganz"),$K$3*L433*2)),"Einsatz konstant oder prozentual wählen")</f>
        <v/>
      </c>
    </row>
    <row r="434" spans="2:14" ht="17">
      <c r="B434" s="87"/>
      <c r="C434" s="52"/>
      <c r="D434" s="52"/>
      <c r="E434" s="53"/>
      <c r="F434" s="54"/>
      <c r="G434" s="53"/>
      <c r="H434" s="54"/>
      <c r="I434" s="53"/>
      <c r="J434" s="54"/>
      <c r="K434" s="73" t="str" cm="1">
        <f t="array" ref="K434">IFERROR(_xlfn.IFS(J434="Falsch",-1*N434,J434="Cashback",0,J434="Richtig",(I434-1)*N434),"")</f>
        <v/>
      </c>
      <c r="L434" s="73" t="str">
        <f t="shared" si="6"/>
        <v/>
      </c>
      <c r="M434" s="69"/>
      <c r="N434" s="66" t="str" cm="1">
        <f t="array" ref="N434">IFERROR(IF(M434="","",_xlfn.IFS(AND($K$3="",$J$3&lt;&gt;"",M434="Halb"),$J$3,AND($K$3="",$J$3&lt;&gt;"",M434="Ganz"),2*$J$3,AND($K$3&lt;&gt;"",$J$3="",M434="Halb"),$K$3*L434,AND($K$3&lt;&gt;"",$J$3="",M434="Ganz"),$K$3*L434*2)),"Einsatz konstant oder prozentual wählen")</f>
        <v/>
      </c>
    </row>
    <row r="435" spans="2:14" ht="17">
      <c r="B435" s="88"/>
      <c r="C435" s="55"/>
      <c r="D435" s="55"/>
      <c r="E435" s="56"/>
      <c r="F435" s="57"/>
      <c r="G435" s="56"/>
      <c r="H435" s="57"/>
      <c r="I435" s="56"/>
      <c r="J435" s="57"/>
      <c r="K435" s="75" t="str" cm="1">
        <f t="array" ref="K435">IFERROR(_xlfn.IFS(J435="Falsch",-1*N435,J435="Cashback",0,J435="Richtig",(I435-1)*N435),"")</f>
        <v/>
      </c>
      <c r="L435" s="75" t="str">
        <f t="shared" si="6"/>
        <v/>
      </c>
      <c r="M435" s="67"/>
      <c r="N435" s="68" t="str" cm="1">
        <f t="array" ref="N435">IFERROR(IF(M435="","",_xlfn.IFS(AND($K$3="",$J$3&lt;&gt;"",M435="Halb"),$J$3,AND($K$3="",$J$3&lt;&gt;"",M435="Ganz"),2*$J$3,AND($K$3&lt;&gt;"",$J$3="",M435="Halb"),$K$3*L435,AND($K$3&lt;&gt;"",$J$3="",M435="Ganz"),$K$3*L435*2)),"Einsatz konstant oder prozentual wählen")</f>
        <v/>
      </c>
    </row>
    <row r="436" spans="2:14" ht="17">
      <c r="B436" s="87"/>
      <c r="C436" s="52"/>
      <c r="D436" s="52"/>
      <c r="E436" s="53"/>
      <c r="F436" s="54"/>
      <c r="G436" s="53"/>
      <c r="H436" s="54"/>
      <c r="I436" s="53"/>
      <c r="J436" s="54"/>
      <c r="K436" s="73" t="str" cm="1">
        <f t="array" ref="K436">IFERROR(_xlfn.IFS(J436="Falsch",-1*N436,J436="Cashback",0,J436="Richtig",(I436-1)*N436),"")</f>
        <v/>
      </c>
      <c r="L436" s="73" t="str">
        <f t="shared" si="6"/>
        <v/>
      </c>
      <c r="M436" s="69"/>
      <c r="N436" s="66" t="str" cm="1">
        <f t="array" ref="N436">IFERROR(IF(M436="","",_xlfn.IFS(AND($K$3="",$J$3&lt;&gt;"",M436="Halb"),$J$3,AND($K$3="",$J$3&lt;&gt;"",M436="Ganz"),2*$J$3,AND($K$3&lt;&gt;"",$J$3="",M436="Halb"),$K$3*L436,AND($K$3&lt;&gt;"",$J$3="",M436="Ganz"),$K$3*L436*2)),"Einsatz konstant oder prozentual wählen")</f>
        <v/>
      </c>
    </row>
    <row r="437" spans="2:14" ht="17">
      <c r="B437" s="88"/>
      <c r="C437" s="55"/>
      <c r="D437" s="55"/>
      <c r="E437" s="56"/>
      <c r="F437" s="57"/>
      <c r="G437" s="56"/>
      <c r="H437" s="57"/>
      <c r="I437" s="56"/>
      <c r="J437" s="57"/>
      <c r="K437" s="75" t="str" cm="1">
        <f t="array" ref="K437">IFERROR(_xlfn.IFS(J437="Falsch",-1*N437,J437="Cashback",0,J437="Richtig",(I437-1)*N437),"")</f>
        <v/>
      </c>
      <c r="L437" s="75" t="str">
        <f t="shared" si="6"/>
        <v/>
      </c>
      <c r="M437" s="67"/>
      <c r="N437" s="68" t="str" cm="1">
        <f t="array" ref="N437">IFERROR(IF(M437="","",_xlfn.IFS(AND($K$3="",$J$3&lt;&gt;"",M437="Halb"),$J$3,AND($K$3="",$J$3&lt;&gt;"",M437="Ganz"),2*$J$3,AND($K$3&lt;&gt;"",$J$3="",M437="Halb"),$K$3*L437,AND($K$3&lt;&gt;"",$J$3="",M437="Ganz"),$K$3*L437*2)),"Einsatz konstant oder prozentual wählen")</f>
        <v/>
      </c>
    </row>
    <row r="438" spans="2:14" ht="17">
      <c r="B438" s="87"/>
      <c r="C438" s="52"/>
      <c r="D438" s="52"/>
      <c r="E438" s="53"/>
      <c r="F438" s="54"/>
      <c r="G438" s="53"/>
      <c r="H438" s="54"/>
      <c r="I438" s="53"/>
      <c r="J438" s="54"/>
      <c r="K438" s="73" t="str" cm="1">
        <f t="array" ref="K438">IFERROR(_xlfn.IFS(J438="Falsch",-1*N438,J438="Cashback",0,J438="Richtig",(I438-1)*N438),"")</f>
        <v/>
      </c>
      <c r="L438" s="73" t="str">
        <f t="shared" si="6"/>
        <v/>
      </c>
      <c r="M438" s="69"/>
      <c r="N438" s="66" t="str" cm="1">
        <f t="array" ref="N438">IFERROR(IF(M438="","",_xlfn.IFS(AND($K$3="",$J$3&lt;&gt;"",M438="Halb"),$J$3,AND($K$3="",$J$3&lt;&gt;"",M438="Ganz"),2*$J$3,AND($K$3&lt;&gt;"",$J$3="",M438="Halb"),$K$3*L438,AND($K$3&lt;&gt;"",$J$3="",M438="Ganz"),$K$3*L438*2)),"Einsatz konstant oder prozentual wählen")</f>
        <v/>
      </c>
    </row>
    <row r="439" spans="2:14" ht="17">
      <c r="B439" s="88"/>
      <c r="C439" s="55"/>
      <c r="D439" s="55"/>
      <c r="E439" s="56"/>
      <c r="F439" s="57"/>
      <c r="G439" s="56"/>
      <c r="H439" s="57"/>
      <c r="I439" s="56"/>
      <c r="J439" s="57"/>
      <c r="K439" s="75" t="str" cm="1">
        <f t="array" ref="K439">IFERROR(_xlfn.IFS(J439="Falsch",-1*N439,J439="Cashback",0,J439="Richtig",(I439-1)*N439),"")</f>
        <v/>
      </c>
      <c r="L439" s="75" t="str">
        <f t="shared" si="6"/>
        <v/>
      </c>
      <c r="M439" s="67"/>
      <c r="N439" s="68" t="str" cm="1">
        <f t="array" ref="N439">IFERROR(IF(M439="","",_xlfn.IFS(AND($K$3="",$J$3&lt;&gt;"",M439="Halb"),$J$3,AND($K$3="",$J$3&lt;&gt;"",M439="Ganz"),2*$J$3,AND($K$3&lt;&gt;"",$J$3="",M439="Halb"),$K$3*L439,AND($K$3&lt;&gt;"",$J$3="",M439="Ganz"),$K$3*L439*2)),"Einsatz konstant oder prozentual wählen")</f>
        <v/>
      </c>
    </row>
    <row r="440" spans="2:14" ht="17">
      <c r="B440" s="87"/>
      <c r="C440" s="52"/>
      <c r="D440" s="52"/>
      <c r="E440" s="53"/>
      <c r="F440" s="54"/>
      <c r="G440" s="53"/>
      <c r="H440" s="54"/>
      <c r="I440" s="53"/>
      <c r="J440" s="54"/>
      <c r="K440" s="73" t="str" cm="1">
        <f t="array" ref="K440">IFERROR(_xlfn.IFS(J440="Falsch",-1*N440,J440="Cashback",0,J440="Richtig",(I440-1)*N440),"")</f>
        <v/>
      </c>
      <c r="L440" s="73" t="str">
        <f t="shared" si="6"/>
        <v/>
      </c>
      <c r="M440" s="69"/>
      <c r="N440" s="66" t="str" cm="1">
        <f t="array" ref="N440">IFERROR(IF(M440="","",_xlfn.IFS(AND($K$3="",$J$3&lt;&gt;"",M440="Halb"),$J$3,AND($K$3="",$J$3&lt;&gt;"",M440="Ganz"),2*$J$3,AND($K$3&lt;&gt;"",$J$3="",M440="Halb"),$K$3*L440,AND($K$3&lt;&gt;"",$J$3="",M440="Ganz"),$K$3*L440*2)),"Einsatz konstant oder prozentual wählen")</f>
        <v/>
      </c>
    </row>
    <row r="441" spans="2:14" ht="17">
      <c r="B441" s="88"/>
      <c r="C441" s="55"/>
      <c r="D441" s="55"/>
      <c r="E441" s="56"/>
      <c r="F441" s="57"/>
      <c r="G441" s="56"/>
      <c r="H441" s="57"/>
      <c r="I441" s="56"/>
      <c r="J441" s="57"/>
      <c r="K441" s="75" t="str" cm="1">
        <f t="array" ref="K441">IFERROR(_xlfn.IFS(J441="Falsch",-1*N441,J441="Cashback",0,J441="Richtig",(I441-1)*N441),"")</f>
        <v/>
      </c>
      <c r="L441" s="75" t="str">
        <f t="shared" si="6"/>
        <v/>
      </c>
      <c r="M441" s="67"/>
      <c r="N441" s="68" t="str" cm="1">
        <f t="array" ref="N441">IFERROR(IF(M441="","",_xlfn.IFS(AND($K$3="",$J$3&lt;&gt;"",M441="Halb"),$J$3,AND($K$3="",$J$3&lt;&gt;"",M441="Ganz"),2*$J$3,AND($K$3&lt;&gt;"",$J$3="",M441="Halb"),$K$3*L441,AND($K$3&lt;&gt;"",$J$3="",M441="Ganz"),$K$3*L441*2)),"Einsatz konstant oder prozentual wählen")</f>
        <v/>
      </c>
    </row>
    <row r="442" spans="2:14" ht="17">
      <c r="B442" s="87"/>
      <c r="C442" s="52"/>
      <c r="D442" s="52"/>
      <c r="E442" s="53"/>
      <c r="F442" s="54"/>
      <c r="G442" s="53"/>
      <c r="H442" s="54"/>
      <c r="I442" s="53"/>
      <c r="J442" s="54"/>
      <c r="K442" s="73" t="str" cm="1">
        <f t="array" ref="K442">IFERROR(_xlfn.IFS(J442="Falsch",-1*N442,J442="Cashback",0,J442="Richtig",(I442-1)*N442),"")</f>
        <v/>
      </c>
      <c r="L442" s="73" t="str">
        <f t="shared" si="6"/>
        <v/>
      </c>
      <c r="M442" s="69"/>
      <c r="N442" s="66" t="str" cm="1">
        <f t="array" ref="N442">IFERROR(IF(M442="","",_xlfn.IFS(AND($K$3="",$J$3&lt;&gt;"",M442="Halb"),$J$3,AND($K$3="",$J$3&lt;&gt;"",M442="Ganz"),2*$J$3,AND($K$3&lt;&gt;"",$J$3="",M442="Halb"),$K$3*L442,AND($K$3&lt;&gt;"",$J$3="",M442="Ganz"),$K$3*L442*2)),"Einsatz konstant oder prozentual wählen")</f>
        <v/>
      </c>
    </row>
    <row r="443" spans="2:14" ht="17">
      <c r="B443" s="88"/>
      <c r="C443" s="55"/>
      <c r="D443" s="55"/>
      <c r="E443" s="56"/>
      <c r="F443" s="57"/>
      <c r="G443" s="56"/>
      <c r="H443" s="57"/>
      <c r="I443" s="56"/>
      <c r="J443" s="57"/>
      <c r="K443" s="75" t="str" cm="1">
        <f t="array" ref="K443">IFERROR(_xlfn.IFS(J443="Falsch",-1*N443,J443="Cashback",0,J443="Richtig",(I443-1)*N443),"")</f>
        <v/>
      </c>
      <c r="L443" s="75" t="str">
        <f t="shared" si="6"/>
        <v/>
      </c>
      <c r="M443" s="67"/>
      <c r="N443" s="68" t="str" cm="1">
        <f t="array" ref="N443">IFERROR(IF(M443="","",_xlfn.IFS(AND($K$3="",$J$3&lt;&gt;"",M443="Halb"),$J$3,AND($K$3="",$J$3&lt;&gt;"",M443="Ganz"),2*$J$3,AND($K$3&lt;&gt;"",$J$3="",M443="Halb"),$K$3*L443,AND($K$3&lt;&gt;"",$J$3="",M443="Ganz"),$K$3*L443*2)),"Einsatz konstant oder prozentual wählen")</f>
        <v/>
      </c>
    </row>
    <row r="444" spans="2:14" ht="17">
      <c r="B444" s="87"/>
      <c r="C444" s="52"/>
      <c r="D444" s="52"/>
      <c r="E444" s="53"/>
      <c r="F444" s="54"/>
      <c r="G444" s="53"/>
      <c r="H444" s="54"/>
      <c r="I444" s="53"/>
      <c r="J444" s="54"/>
      <c r="K444" s="73" t="str" cm="1">
        <f t="array" ref="K444">IFERROR(_xlfn.IFS(J444="Falsch",-1*N444,J444="Cashback",0,J444="Richtig",(I444-1)*N444),"")</f>
        <v/>
      </c>
      <c r="L444" s="73" t="str">
        <f t="shared" si="6"/>
        <v/>
      </c>
      <c r="M444" s="69"/>
      <c r="N444" s="66" t="str" cm="1">
        <f t="array" ref="N444">IFERROR(IF(M444="","",_xlfn.IFS(AND($K$3="",$J$3&lt;&gt;"",M444="Halb"),$J$3,AND($K$3="",$J$3&lt;&gt;"",M444="Ganz"),2*$J$3,AND($K$3&lt;&gt;"",$J$3="",M444="Halb"),$K$3*L444,AND($K$3&lt;&gt;"",$J$3="",M444="Ganz"),$K$3*L444*2)),"Einsatz konstant oder prozentual wählen")</f>
        <v/>
      </c>
    </row>
    <row r="445" spans="2:14" ht="17">
      <c r="B445" s="88"/>
      <c r="C445" s="55"/>
      <c r="D445" s="55"/>
      <c r="E445" s="56"/>
      <c r="F445" s="57"/>
      <c r="G445" s="56"/>
      <c r="H445" s="57"/>
      <c r="I445" s="56"/>
      <c r="J445" s="57"/>
      <c r="K445" s="75" t="str" cm="1">
        <f t="array" ref="K445">IFERROR(_xlfn.IFS(J445="Falsch",-1*N445,J445="Cashback",0,J445="Richtig",(I445-1)*N445),"")</f>
        <v/>
      </c>
      <c r="L445" s="75" t="str">
        <f t="shared" si="6"/>
        <v/>
      </c>
      <c r="M445" s="67"/>
      <c r="N445" s="68" t="str" cm="1">
        <f t="array" ref="N445">IFERROR(IF(M445="","",_xlfn.IFS(AND($K$3="",$J$3&lt;&gt;"",M445="Halb"),$J$3,AND($K$3="",$J$3&lt;&gt;"",M445="Ganz"),2*$J$3,AND($K$3&lt;&gt;"",$J$3="",M445="Halb"),$K$3*L445,AND($K$3&lt;&gt;"",$J$3="",M445="Ganz"),$K$3*L445*2)),"Einsatz konstant oder prozentual wählen")</f>
        <v/>
      </c>
    </row>
    <row r="446" spans="2:14" ht="17">
      <c r="B446" s="87"/>
      <c r="C446" s="52"/>
      <c r="D446" s="52"/>
      <c r="E446" s="53"/>
      <c r="F446" s="54"/>
      <c r="G446" s="53"/>
      <c r="H446" s="54"/>
      <c r="I446" s="53"/>
      <c r="J446" s="54"/>
      <c r="K446" s="73" t="str" cm="1">
        <f t="array" ref="K446">IFERROR(_xlfn.IFS(J446="Falsch",-1*N446,J446="Cashback",0,J446="Richtig",(I446-1)*N446),"")</f>
        <v/>
      </c>
      <c r="L446" s="73" t="str">
        <f t="shared" si="6"/>
        <v/>
      </c>
      <c r="M446" s="69"/>
      <c r="N446" s="66" t="str" cm="1">
        <f t="array" ref="N446">IFERROR(IF(M446="","",_xlfn.IFS(AND($K$3="",$J$3&lt;&gt;"",M446="Halb"),$J$3,AND($K$3="",$J$3&lt;&gt;"",M446="Ganz"),2*$J$3,AND($K$3&lt;&gt;"",$J$3="",M446="Halb"),$K$3*L446,AND($K$3&lt;&gt;"",$J$3="",M446="Ganz"),$K$3*L446*2)),"Einsatz konstant oder prozentual wählen")</f>
        <v/>
      </c>
    </row>
    <row r="447" spans="2:14" ht="17">
      <c r="B447" s="88"/>
      <c r="C447" s="55"/>
      <c r="D447" s="55"/>
      <c r="E447" s="56"/>
      <c r="F447" s="57"/>
      <c r="G447" s="56"/>
      <c r="H447" s="57"/>
      <c r="I447" s="56"/>
      <c r="J447" s="57"/>
      <c r="K447" s="75" t="str" cm="1">
        <f t="array" ref="K447">IFERROR(_xlfn.IFS(J447="Falsch",-1*N447,J447="Cashback",0,J447="Richtig",(I447-1)*N447),"")</f>
        <v/>
      </c>
      <c r="L447" s="75" t="str">
        <f t="shared" si="6"/>
        <v/>
      </c>
      <c r="M447" s="67"/>
      <c r="N447" s="68" t="str" cm="1">
        <f t="array" ref="N447">IFERROR(IF(M447="","",_xlfn.IFS(AND($K$3="",$J$3&lt;&gt;"",M447="Halb"),$J$3,AND($K$3="",$J$3&lt;&gt;"",M447="Ganz"),2*$J$3,AND($K$3&lt;&gt;"",$J$3="",M447="Halb"),$K$3*L447,AND($K$3&lt;&gt;"",$J$3="",M447="Ganz"),$K$3*L447*2)),"Einsatz konstant oder prozentual wählen")</f>
        <v/>
      </c>
    </row>
    <row r="448" spans="2:14" ht="17">
      <c r="B448" s="87"/>
      <c r="C448" s="52"/>
      <c r="D448" s="52"/>
      <c r="E448" s="53"/>
      <c r="F448" s="54"/>
      <c r="G448" s="53"/>
      <c r="H448" s="54"/>
      <c r="I448" s="53"/>
      <c r="J448" s="54"/>
      <c r="K448" s="73" t="str" cm="1">
        <f t="array" ref="K448">IFERROR(_xlfn.IFS(J448="Falsch",-1*N448,J448="Cashback",0,J448="Richtig",(I448-1)*N448),"")</f>
        <v/>
      </c>
      <c r="L448" s="73" t="str">
        <f t="shared" si="6"/>
        <v/>
      </c>
      <c r="M448" s="69"/>
      <c r="N448" s="66" t="str" cm="1">
        <f t="array" ref="N448">IFERROR(IF(M448="","",_xlfn.IFS(AND($K$3="",$J$3&lt;&gt;"",M448="Halb"),$J$3,AND($K$3="",$J$3&lt;&gt;"",M448="Ganz"),2*$J$3,AND($K$3&lt;&gt;"",$J$3="",M448="Halb"),$K$3*L448,AND($K$3&lt;&gt;"",$J$3="",M448="Ganz"),$K$3*L448*2)),"Einsatz konstant oder prozentual wählen")</f>
        <v/>
      </c>
    </row>
    <row r="449" spans="2:14" ht="17">
      <c r="B449" s="88"/>
      <c r="C449" s="55"/>
      <c r="D449" s="55"/>
      <c r="E449" s="56"/>
      <c r="F449" s="57"/>
      <c r="G449" s="56"/>
      <c r="H449" s="57"/>
      <c r="I449" s="56"/>
      <c r="J449" s="57"/>
      <c r="K449" s="75" t="str" cm="1">
        <f t="array" ref="K449">IFERROR(_xlfn.IFS(J449="Falsch",-1*N449,J449="Cashback",0,J449="Richtig",(I449-1)*N449),"")</f>
        <v/>
      </c>
      <c r="L449" s="75" t="str">
        <f t="shared" si="6"/>
        <v/>
      </c>
      <c r="M449" s="67"/>
      <c r="N449" s="68" t="str" cm="1">
        <f t="array" ref="N449">IFERROR(IF(M449="","",_xlfn.IFS(AND($K$3="",$J$3&lt;&gt;"",M449="Halb"),$J$3,AND($K$3="",$J$3&lt;&gt;"",M449="Ganz"),2*$J$3,AND($K$3&lt;&gt;"",$J$3="",M449="Halb"),$K$3*L449,AND($K$3&lt;&gt;"",$J$3="",M449="Ganz"),$K$3*L449*2)),"Einsatz konstant oder prozentual wählen")</f>
        <v/>
      </c>
    </row>
    <row r="450" spans="2:14" ht="17">
      <c r="B450" s="87"/>
      <c r="C450" s="52"/>
      <c r="D450" s="52"/>
      <c r="E450" s="53"/>
      <c r="F450" s="54"/>
      <c r="G450" s="53"/>
      <c r="H450" s="54"/>
      <c r="I450" s="53"/>
      <c r="J450" s="54"/>
      <c r="K450" s="73" t="str" cm="1">
        <f t="array" ref="K450">IFERROR(_xlfn.IFS(J450="Falsch",-1*N450,J450="Cashback",0,J450="Richtig",(I450-1)*N450),"")</f>
        <v/>
      </c>
      <c r="L450" s="73" t="str">
        <f t="shared" si="6"/>
        <v/>
      </c>
      <c r="M450" s="69"/>
      <c r="N450" s="66" t="str" cm="1">
        <f t="array" ref="N450">IFERROR(IF(M450="","",_xlfn.IFS(AND($K$3="",$J$3&lt;&gt;"",M450="Halb"),$J$3,AND($K$3="",$J$3&lt;&gt;"",M450="Ganz"),2*$J$3,AND($K$3&lt;&gt;"",$J$3="",M450="Halb"),$K$3*L450,AND($K$3&lt;&gt;"",$J$3="",M450="Ganz"),$K$3*L450*2)),"Einsatz konstant oder prozentual wählen")</f>
        <v/>
      </c>
    </row>
    <row r="451" spans="2:14" ht="17">
      <c r="B451" s="88"/>
      <c r="C451" s="55"/>
      <c r="D451" s="55"/>
      <c r="E451" s="56"/>
      <c r="F451" s="57"/>
      <c r="G451" s="56"/>
      <c r="H451" s="57"/>
      <c r="I451" s="56"/>
      <c r="J451" s="57"/>
      <c r="K451" s="75" t="str" cm="1">
        <f t="array" ref="K451">IFERROR(_xlfn.IFS(J451="Falsch",-1*N451,J451="Cashback",0,J451="Richtig",(I451-1)*N451),"")</f>
        <v/>
      </c>
      <c r="L451" s="75" t="str">
        <f t="shared" si="6"/>
        <v/>
      </c>
      <c r="M451" s="67"/>
      <c r="N451" s="68" t="str" cm="1">
        <f t="array" ref="N451">IFERROR(IF(M451="","",_xlfn.IFS(AND($K$3="",$J$3&lt;&gt;"",M451="Halb"),$J$3,AND($K$3="",$J$3&lt;&gt;"",M451="Ganz"),2*$J$3,AND($K$3&lt;&gt;"",$J$3="",M451="Halb"),$K$3*L451,AND($K$3&lt;&gt;"",$J$3="",M451="Ganz"),$K$3*L451*2)),"Einsatz konstant oder prozentual wählen")</f>
        <v/>
      </c>
    </row>
    <row r="452" spans="2:14" ht="17">
      <c r="B452" s="87"/>
      <c r="C452" s="52"/>
      <c r="D452" s="52"/>
      <c r="E452" s="53"/>
      <c r="F452" s="54"/>
      <c r="G452" s="53"/>
      <c r="H452" s="54"/>
      <c r="I452" s="53"/>
      <c r="J452" s="54"/>
      <c r="K452" s="73" t="str" cm="1">
        <f t="array" ref="K452">IFERROR(_xlfn.IFS(J452="Falsch",-1*N452,J452="Cashback",0,J452="Richtig",(I452-1)*N452),"")</f>
        <v/>
      </c>
      <c r="L452" s="73" t="str">
        <f t="shared" si="6"/>
        <v/>
      </c>
      <c r="M452" s="69"/>
      <c r="N452" s="66" t="str" cm="1">
        <f t="array" ref="N452">IFERROR(IF(M452="","",_xlfn.IFS(AND($K$3="",$J$3&lt;&gt;"",M452="Halb"),$J$3,AND($K$3="",$J$3&lt;&gt;"",M452="Ganz"),2*$J$3,AND($K$3&lt;&gt;"",$J$3="",M452="Halb"),$K$3*L452,AND($K$3&lt;&gt;"",$J$3="",M452="Ganz"),$K$3*L452*2)),"Einsatz konstant oder prozentual wählen")</f>
        <v/>
      </c>
    </row>
    <row r="453" spans="2:14" ht="17">
      <c r="B453" s="88"/>
      <c r="C453" s="55"/>
      <c r="D453" s="55"/>
      <c r="E453" s="56"/>
      <c r="F453" s="57"/>
      <c r="G453" s="56"/>
      <c r="H453" s="57"/>
      <c r="I453" s="56"/>
      <c r="J453" s="57"/>
      <c r="K453" s="75" t="str" cm="1">
        <f t="array" ref="K453">IFERROR(_xlfn.IFS(J453="Falsch",-1*N453,J453="Cashback",0,J453="Richtig",(I453-1)*N453),"")</f>
        <v/>
      </c>
      <c r="L453" s="75" t="str">
        <f t="shared" si="6"/>
        <v/>
      </c>
      <c r="M453" s="67"/>
      <c r="N453" s="68" t="str" cm="1">
        <f t="array" ref="N453">IFERROR(IF(M453="","",_xlfn.IFS(AND($K$3="",$J$3&lt;&gt;"",M453="Halb"),$J$3,AND($K$3="",$J$3&lt;&gt;"",M453="Ganz"),2*$J$3,AND($K$3&lt;&gt;"",$J$3="",M453="Halb"),$K$3*L453,AND($K$3&lt;&gt;"",$J$3="",M453="Ganz"),$K$3*L453*2)),"Einsatz konstant oder prozentual wählen")</f>
        <v/>
      </c>
    </row>
    <row r="454" spans="2:14" ht="17">
      <c r="B454" s="87"/>
      <c r="C454" s="52"/>
      <c r="D454" s="52"/>
      <c r="E454" s="53"/>
      <c r="F454" s="54"/>
      <c r="G454" s="53"/>
      <c r="H454" s="54"/>
      <c r="I454" s="53"/>
      <c r="J454" s="54"/>
      <c r="K454" s="73" t="str" cm="1">
        <f t="array" ref="K454">IFERROR(_xlfn.IFS(J454="Falsch",-1*N454,J454="Cashback",0,J454="Richtig",(I454-1)*N454),"")</f>
        <v/>
      </c>
      <c r="L454" s="73" t="str">
        <f t="shared" si="6"/>
        <v/>
      </c>
      <c r="M454" s="69"/>
      <c r="N454" s="66" t="str" cm="1">
        <f t="array" ref="N454">IFERROR(IF(M454="","",_xlfn.IFS(AND($K$3="",$J$3&lt;&gt;"",M454="Halb"),$J$3,AND($K$3="",$J$3&lt;&gt;"",M454="Ganz"),2*$J$3,AND($K$3&lt;&gt;"",$J$3="",M454="Halb"),$K$3*L454,AND($K$3&lt;&gt;"",$J$3="",M454="Ganz"),$K$3*L454*2)),"Einsatz konstant oder prozentual wählen")</f>
        <v/>
      </c>
    </row>
    <row r="455" spans="2:14" ht="17">
      <c r="B455" s="88"/>
      <c r="C455" s="55"/>
      <c r="D455" s="55"/>
      <c r="E455" s="56"/>
      <c r="F455" s="57"/>
      <c r="G455" s="56"/>
      <c r="H455" s="57"/>
      <c r="I455" s="56"/>
      <c r="J455" s="57"/>
      <c r="K455" s="75" t="str" cm="1">
        <f t="array" ref="K455">IFERROR(_xlfn.IFS(J455="Falsch",-1*N455,J455="Cashback",0,J455="Richtig",(I455-1)*N455),"")</f>
        <v/>
      </c>
      <c r="L455" s="75" t="str">
        <f t="shared" si="6"/>
        <v/>
      </c>
      <c r="M455" s="67"/>
      <c r="N455" s="68" t="str" cm="1">
        <f t="array" ref="N455">IFERROR(IF(M455="","",_xlfn.IFS(AND($K$3="",$J$3&lt;&gt;"",M455="Halb"),$J$3,AND($K$3="",$J$3&lt;&gt;"",M455="Ganz"),2*$J$3,AND($K$3&lt;&gt;"",$J$3="",M455="Halb"),$K$3*L455,AND($K$3&lt;&gt;"",$J$3="",M455="Ganz"),$K$3*L455*2)),"Einsatz konstant oder prozentual wählen")</f>
        <v/>
      </c>
    </row>
    <row r="456" spans="2:14" ht="17">
      <c r="B456" s="87"/>
      <c r="C456" s="52"/>
      <c r="D456" s="52"/>
      <c r="E456" s="53"/>
      <c r="F456" s="54"/>
      <c r="G456" s="53"/>
      <c r="H456" s="54"/>
      <c r="I456" s="53"/>
      <c r="J456" s="54"/>
      <c r="K456" s="73" t="str" cm="1">
        <f t="array" ref="K456">IFERROR(_xlfn.IFS(J456="Falsch",-1*N456,J456="Cashback",0,J456="Richtig",(I456-1)*N456),"")</f>
        <v/>
      </c>
      <c r="L456" s="73" t="str">
        <f t="shared" si="6"/>
        <v/>
      </c>
      <c r="M456" s="69"/>
      <c r="N456" s="66" t="str" cm="1">
        <f t="array" ref="N456">IFERROR(IF(M456="","",_xlfn.IFS(AND($K$3="",$J$3&lt;&gt;"",M456="Halb"),$J$3,AND($K$3="",$J$3&lt;&gt;"",M456="Ganz"),2*$J$3,AND($K$3&lt;&gt;"",$J$3="",M456="Halb"),$K$3*L456,AND($K$3&lt;&gt;"",$J$3="",M456="Ganz"),$K$3*L456*2)),"Einsatz konstant oder prozentual wählen")</f>
        <v/>
      </c>
    </row>
    <row r="457" spans="2:14" ht="17">
      <c r="B457" s="88"/>
      <c r="C457" s="55"/>
      <c r="D457" s="55"/>
      <c r="E457" s="56"/>
      <c r="F457" s="57"/>
      <c r="G457" s="56"/>
      <c r="H457" s="57"/>
      <c r="I457" s="56"/>
      <c r="J457" s="57"/>
      <c r="K457" s="75" t="str" cm="1">
        <f t="array" ref="K457">IFERROR(_xlfn.IFS(J457="Falsch",-1*N457,J457="Cashback",0,J457="Richtig",(I457-1)*N457),"")</f>
        <v/>
      </c>
      <c r="L457" s="75" t="str">
        <f t="shared" si="6"/>
        <v/>
      </c>
      <c r="M457" s="67"/>
      <c r="N457" s="68" t="str" cm="1">
        <f t="array" ref="N457">IFERROR(IF(M457="","",_xlfn.IFS(AND($K$3="",$J$3&lt;&gt;"",M457="Halb"),$J$3,AND($K$3="",$J$3&lt;&gt;"",M457="Ganz"),2*$J$3,AND($K$3&lt;&gt;"",$J$3="",M457="Halb"),$K$3*L457,AND($K$3&lt;&gt;"",$J$3="",M457="Ganz"),$K$3*L457*2)),"Einsatz konstant oder prozentual wählen")</f>
        <v/>
      </c>
    </row>
    <row r="458" spans="2:14" ht="17">
      <c r="B458" s="87"/>
      <c r="C458" s="52"/>
      <c r="D458" s="52"/>
      <c r="E458" s="53"/>
      <c r="F458" s="54"/>
      <c r="G458" s="53"/>
      <c r="H458" s="54"/>
      <c r="I458" s="53"/>
      <c r="J458" s="54"/>
      <c r="K458" s="73" t="str" cm="1">
        <f t="array" ref="K458">IFERROR(_xlfn.IFS(J458="Falsch",-1*N458,J458="Cashback",0,J458="Richtig",(I458-1)*N458),"")</f>
        <v/>
      </c>
      <c r="L458" s="73" t="str">
        <f t="shared" si="6"/>
        <v/>
      </c>
      <c r="M458" s="69"/>
      <c r="N458" s="66" t="str" cm="1">
        <f t="array" ref="N458">IFERROR(IF(M458="","",_xlfn.IFS(AND($K$3="",$J$3&lt;&gt;"",M458="Halb"),$J$3,AND($K$3="",$J$3&lt;&gt;"",M458="Ganz"),2*$J$3,AND($K$3&lt;&gt;"",$J$3="",M458="Halb"),$K$3*L458,AND($K$3&lt;&gt;"",$J$3="",M458="Ganz"),$K$3*L458*2)),"Einsatz konstant oder prozentual wählen")</f>
        <v/>
      </c>
    </row>
    <row r="459" spans="2:14" ht="17">
      <c r="B459" s="88"/>
      <c r="C459" s="55"/>
      <c r="D459" s="55"/>
      <c r="E459" s="56"/>
      <c r="F459" s="57"/>
      <c r="G459" s="56"/>
      <c r="H459" s="57"/>
      <c r="I459" s="56"/>
      <c r="J459" s="57"/>
      <c r="K459" s="75" t="str" cm="1">
        <f t="array" ref="K459">IFERROR(_xlfn.IFS(J459="Falsch",-1*N459,J459="Cashback",0,J459="Richtig",(I459-1)*N459),"")</f>
        <v/>
      </c>
      <c r="L459" s="75" t="str">
        <f t="shared" si="6"/>
        <v/>
      </c>
      <c r="M459" s="67"/>
      <c r="N459" s="68" t="str" cm="1">
        <f t="array" ref="N459">IFERROR(IF(M459="","",_xlfn.IFS(AND($K$3="",$J$3&lt;&gt;"",M459="Halb"),$J$3,AND($K$3="",$J$3&lt;&gt;"",M459="Ganz"),2*$J$3,AND($K$3&lt;&gt;"",$J$3="",M459="Halb"),$K$3*L459,AND($K$3&lt;&gt;"",$J$3="",M459="Ganz"),$K$3*L459*2)),"Einsatz konstant oder prozentual wählen")</f>
        <v/>
      </c>
    </row>
    <row r="460" spans="2:14" ht="17">
      <c r="B460" s="87"/>
      <c r="C460" s="52"/>
      <c r="D460" s="52"/>
      <c r="E460" s="53"/>
      <c r="F460" s="54"/>
      <c r="G460" s="53"/>
      <c r="H460" s="54"/>
      <c r="I460" s="53"/>
      <c r="J460" s="54"/>
      <c r="K460" s="73" t="str" cm="1">
        <f t="array" ref="K460">IFERROR(_xlfn.IFS(J460="Falsch",-1*N460,J460="Cashback",0,J460="Richtig",(I460-1)*N460),"")</f>
        <v/>
      </c>
      <c r="L460" s="73" t="str">
        <f t="shared" si="6"/>
        <v/>
      </c>
      <c r="M460" s="69"/>
      <c r="N460" s="66" t="str" cm="1">
        <f t="array" ref="N460">IFERROR(IF(M460="","",_xlfn.IFS(AND($K$3="",$J$3&lt;&gt;"",M460="Halb"),$J$3,AND($K$3="",$J$3&lt;&gt;"",M460="Ganz"),2*$J$3,AND($K$3&lt;&gt;"",$J$3="",M460="Halb"),$K$3*L460,AND($K$3&lt;&gt;"",$J$3="",M460="Ganz"),$K$3*L460*2)),"Einsatz konstant oder prozentual wählen")</f>
        <v/>
      </c>
    </row>
    <row r="461" spans="2:14" ht="17">
      <c r="B461" s="88"/>
      <c r="C461" s="55"/>
      <c r="D461" s="55"/>
      <c r="E461" s="56"/>
      <c r="F461" s="57"/>
      <c r="G461" s="56"/>
      <c r="H461" s="57"/>
      <c r="I461" s="56"/>
      <c r="J461" s="57"/>
      <c r="K461" s="75" t="str" cm="1">
        <f t="array" ref="K461">IFERROR(_xlfn.IFS(J461="Falsch",-1*N461,J461="Cashback",0,J461="Richtig",(I461-1)*N461),"")</f>
        <v/>
      </c>
      <c r="L461" s="75" t="str">
        <f t="shared" si="6"/>
        <v/>
      </c>
      <c r="M461" s="67"/>
      <c r="N461" s="68" t="str" cm="1">
        <f t="array" ref="N461">IFERROR(IF(M461="","",_xlfn.IFS(AND($K$3="",$J$3&lt;&gt;"",M461="Halb"),$J$3,AND($K$3="",$J$3&lt;&gt;"",M461="Ganz"),2*$J$3,AND($K$3&lt;&gt;"",$J$3="",M461="Halb"),$K$3*L461,AND($K$3&lt;&gt;"",$J$3="",M461="Ganz"),$K$3*L461*2)),"Einsatz konstant oder prozentual wählen")</f>
        <v/>
      </c>
    </row>
    <row r="462" spans="2:14" ht="17">
      <c r="B462" s="87"/>
      <c r="C462" s="52"/>
      <c r="D462" s="52"/>
      <c r="E462" s="53"/>
      <c r="F462" s="54"/>
      <c r="G462" s="53"/>
      <c r="H462" s="54"/>
      <c r="I462" s="53"/>
      <c r="J462" s="54"/>
      <c r="K462" s="73" t="str" cm="1">
        <f t="array" ref="K462">IFERROR(_xlfn.IFS(J462="Falsch",-1*N462,J462="Cashback",0,J462="Richtig",(I462-1)*N462),"")</f>
        <v/>
      </c>
      <c r="L462" s="73" t="str">
        <f t="shared" ref="L462:L525" si="7">IFERROR(L461+K461,"")</f>
        <v/>
      </c>
      <c r="M462" s="69"/>
      <c r="N462" s="66" t="str" cm="1">
        <f t="array" ref="N462">IFERROR(IF(M462="","",_xlfn.IFS(AND($K$3="",$J$3&lt;&gt;"",M462="Halb"),$J$3,AND($K$3="",$J$3&lt;&gt;"",M462="Ganz"),2*$J$3,AND($K$3&lt;&gt;"",$J$3="",M462="Halb"),$K$3*L462,AND($K$3&lt;&gt;"",$J$3="",M462="Ganz"),$K$3*L462*2)),"Einsatz konstant oder prozentual wählen")</f>
        <v/>
      </c>
    </row>
    <row r="463" spans="2:14" ht="17">
      <c r="B463" s="88"/>
      <c r="C463" s="55"/>
      <c r="D463" s="55"/>
      <c r="E463" s="56"/>
      <c r="F463" s="57"/>
      <c r="G463" s="56"/>
      <c r="H463" s="57"/>
      <c r="I463" s="56"/>
      <c r="J463" s="57"/>
      <c r="K463" s="75" t="str" cm="1">
        <f t="array" ref="K463">IFERROR(_xlfn.IFS(J463="Falsch",-1*N463,J463="Cashback",0,J463="Richtig",(I463-1)*N463),"")</f>
        <v/>
      </c>
      <c r="L463" s="75" t="str">
        <f t="shared" si="7"/>
        <v/>
      </c>
      <c r="M463" s="67"/>
      <c r="N463" s="68" t="str" cm="1">
        <f t="array" ref="N463">IFERROR(IF(M463="","",_xlfn.IFS(AND($K$3="",$J$3&lt;&gt;"",M463="Halb"),$J$3,AND($K$3="",$J$3&lt;&gt;"",M463="Ganz"),2*$J$3,AND($K$3&lt;&gt;"",$J$3="",M463="Halb"),$K$3*L463,AND($K$3&lt;&gt;"",$J$3="",M463="Ganz"),$K$3*L463*2)),"Einsatz konstant oder prozentual wählen")</f>
        <v/>
      </c>
    </row>
    <row r="464" spans="2:14" ht="17">
      <c r="B464" s="87"/>
      <c r="C464" s="52"/>
      <c r="D464" s="52"/>
      <c r="E464" s="53"/>
      <c r="F464" s="54"/>
      <c r="G464" s="53"/>
      <c r="H464" s="54"/>
      <c r="I464" s="53"/>
      <c r="J464" s="54"/>
      <c r="K464" s="73" t="str" cm="1">
        <f t="array" ref="K464">IFERROR(_xlfn.IFS(J464="Falsch",-1*N464,J464="Cashback",0,J464="Richtig",(I464-1)*N464),"")</f>
        <v/>
      </c>
      <c r="L464" s="73" t="str">
        <f t="shared" si="7"/>
        <v/>
      </c>
      <c r="M464" s="69"/>
      <c r="N464" s="66" t="str" cm="1">
        <f t="array" ref="N464">IFERROR(IF(M464="","",_xlfn.IFS(AND($K$3="",$J$3&lt;&gt;"",M464="Halb"),$J$3,AND($K$3="",$J$3&lt;&gt;"",M464="Ganz"),2*$J$3,AND($K$3&lt;&gt;"",$J$3="",M464="Halb"),$K$3*L464,AND($K$3&lt;&gt;"",$J$3="",M464="Ganz"),$K$3*L464*2)),"Einsatz konstant oder prozentual wählen")</f>
        <v/>
      </c>
    </row>
    <row r="465" spans="2:14" ht="17">
      <c r="B465" s="88"/>
      <c r="C465" s="55"/>
      <c r="D465" s="55"/>
      <c r="E465" s="56"/>
      <c r="F465" s="57"/>
      <c r="G465" s="56"/>
      <c r="H465" s="57"/>
      <c r="I465" s="56"/>
      <c r="J465" s="57"/>
      <c r="K465" s="75" t="str" cm="1">
        <f t="array" ref="K465">IFERROR(_xlfn.IFS(J465="Falsch",-1*N465,J465="Cashback",0,J465="Richtig",(I465-1)*N465),"")</f>
        <v/>
      </c>
      <c r="L465" s="75" t="str">
        <f t="shared" si="7"/>
        <v/>
      </c>
      <c r="M465" s="67"/>
      <c r="N465" s="68" t="str" cm="1">
        <f t="array" ref="N465">IFERROR(IF(M465="","",_xlfn.IFS(AND($K$3="",$J$3&lt;&gt;"",M465="Halb"),$J$3,AND($K$3="",$J$3&lt;&gt;"",M465="Ganz"),2*$J$3,AND($K$3&lt;&gt;"",$J$3="",M465="Halb"),$K$3*L465,AND($K$3&lt;&gt;"",$J$3="",M465="Ganz"),$K$3*L465*2)),"Einsatz konstant oder prozentual wählen")</f>
        <v/>
      </c>
    </row>
    <row r="466" spans="2:14" ht="17">
      <c r="B466" s="87"/>
      <c r="C466" s="52"/>
      <c r="D466" s="52"/>
      <c r="E466" s="53"/>
      <c r="F466" s="54"/>
      <c r="G466" s="53"/>
      <c r="H466" s="54"/>
      <c r="I466" s="53"/>
      <c r="J466" s="54"/>
      <c r="K466" s="73" t="str" cm="1">
        <f t="array" ref="K466">IFERROR(_xlfn.IFS(J466="Falsch",-1*N466,J466="Cashback",0,J466="Richtig",(I466-1)*N466),"")</f>
        <v/>
      </c>
      <c r="L466" s="73" t="str">
        <f t="shared" si="7"/>
        <v/>
      </c>
      <c r="M466" s="69"/>
      <c r="N466" s="66" t="str" cm="1">
        <f t="array" ref="N466">IFERROR(IF(M466="","",_xlfn.IFS(AND($K$3="",$J$3&lt;&gt;"",M466="Halb"),$J$3,AND($K$3="",$J$3&lt;&gt;"",M466="Ganz"),2*$J$3,AND($K$3&lt;&gt;"",$J$3="",M466="Halb"),$K$3*L466,AND($K$3&lt;&gt;"",$J$3="",M466="Ganz"),$K$3*L466*2)),"Einsatz konstant oder prozentual wählen")</f>
        <v/>
      </c>
    </row>
    <row r="467" spans="2:14" ht="17">
      <c r="B467" s="88"/>
      <c r="C467" s="55"/>
      <c r="D467" s="55"/>
      <c r="E467" s="56"/>
      <c r="F467" s="57"/>
      <c r="G467" s="56"/>
      <c r="H467" s="57"/>
      <c r="I467" s="56"/>
      <c r="J467" s="57"/>
      <c r="K467" s="75" t="str" cm="1">
        <f t="array" ref="K467">IFERROR(_xlfn.IFS(J467="Falsch",-1*N467,J467="Cashback",0,J467="Richtig",(I467-1)*N467),"")</f>
        <v/>
      </c>
      <c r="L467" s="75" t="str">
        <f t="shared" si="7"/>
        <v/>
      </c>
      <c r="M467" s="67"/>
      <c r="N467" s="68" t="str" cm="1">
        <f t="array" ref="N467">IFERROR(IF(M467="","",_xlfn.IFS(AND($K$3="",$J$3&lt;&gt;"",M467="Halb"),$J$3,AND($K$3="",$J$3&lt;&gt;"",M467="Ganz"),2*$J$3,AND($K$3&lt;&gt;"",$J$3="",M467="Halb"),$K$3*L467,AND($K$3&lt;&gt;"",$J$3="",M467="Ganz"),$K$3*L467*2)),"Einsatz konstant oder prozentual wählen")</f>
        <v/>
      </c>
    </row>
    <row r="468" spans="2:14" ht="17">
      <c r="B468" s="87"/>
      <c r="C468" s="52"/>
      <c r="D468" s="52"/>
      <c r="E468" s="53"/>
      <c r="F468" s="54"/>
      <c r="G468" s="53"/>
      <c r="H468" s="54"/>
      <c r="I468" s="53"/>
      <c r="J468" s="54"/>
      <c r="K468" s="73" t="str" cm="1">
        <f t="array" ref="K468">IFERROR(_xlfn.IFS(J468="Falsch",-1*N468,J468="Cashback",0,J468="Richtig",(I468-1)*N468),"")</f>
        <v/>
      </c>
      <c r="L468" s="73" t="str">
        <f t="shared" si="7"/>
        <v/>
      </c>
      <c r="M468" s="69"/>
      <c r="N468" s="66" t="str" cm="1">
        <f t="array" ref="N468">IFERROR(IF(M468="","",_xlfn.IFS(AND($K$3="",$J$3&lt;&gt;"",M468="Halb"),$J$3,AND($K$3="",$J$3&lt;&gt;"",M468="Ganz"),2*$J$3,AND($K$3&lt;&gt;"",$J$3="",M468="Halb"),$K$3*L468,AND($K$3&lt;&gt;"",$J$3="",M468="Ganz"),$K$3*L468*2)),"Einsatz konstant oder prozentual wählen")</f>
        <v/>
      </c>
    </row>
    <row r="469" spans="2:14" ht="17">
      <c r="B469" s="88"/>
      <c r="C469" s="55"/>
      <c r="D469" s="55"/>
      <c r="E469" s="56"/>
      <c r="F469" s="57"/>
      <c r="G469" s="56"/>
      <c r="H469" s="57"/>
      <c r="I469" s="56"/>
      <c r="J469" s="57"/>
      <c r="K469" s="75" t="str" cm="1">
        <f t="array" ref="K469">IFERROR(_xlfn.IFS(J469="Falsch",-1*N469,J469="Cashback",0,J469="Richtig",(I469-1)*N469),"")</f>
        <v/>
      </c>
      <c r="L469" s="75" t="str">
        <f t="shared" si="7"/>
        <v/>
      </c>
      <c r="M469" s="67"/>
      <c r="N469" s="68" t="str" cm="1">
        <f t="array" ref="N469">IFERROR(IF(M469="","",_xlfn.IFS(AND($K$3="",$J$3&lt;&gt;"",M469="Halb"),$J$3,AND($K$3="",$J$3&lt;&gt;"",M469="Ganz"),2*$J$3,AND($K$3&lt;&gt;"",$J$3="",M469="Halb"),$K$3*L469,AND($K$3&lt;&gt;"",$J$3="",M469="Ganz"),$K$3*L469*2)),"Einsatz konstant oder prozentual wählen")</f>
        <v/>
      </c>
    </row>
    <row r="470" spans="2:14" ht="17">
      <c r="B470" s="87"/>
      <c r="C470" s="52"/>
      <c r="D470" s="52"/>
      <c r="E470" s="53"/>
      <c r="F470" s="54"/>
      <c r="G470" s="53"/>
      <c r="H470" s="54"/>
      <c r="I470" s="53"/>
      <c r="J470" s="54"/>
      <c r="K470" s="73" t="str" cm="1">
        <f t="array" ref="K470">IFERROR(_xlfn.IFS(J470="Falsch",-1*N470,J470="Cashback",0,J470="Richtig",(I470-1)*N470),"")</f>
        <v/>
      </c>
      <c r="L470" s="73" t="str">
        <f t="shared" si="7"/>
        <v/>
      </c>
      <c r="M470" s="69"/>
      <c r="N470" s="66" t="str" cm="1">
        <f t="array" ref="N470">IFERROR(IF(M470="","",_xlfn.IFS(AND($K$3="",$J$3&lt;&gt;"",M470="Halb"),$J$3,AND($K$3="",$J$3&lt;&gt;"",M470="Ganz"),2*$J$3,AND($K$3&lt;&gt;"",$J$3="",M470="Halb"),$K$3*L470,AND($K$3&lt;&gt;"",$J$3="",M470="Ganz"),$K$3*L470*2)),"Einsatz konstant oder prozentual wählen")</f>
        <v/>
      </c>
    </row>
    <row r="471" spans="2:14" ht="17">
      <c r="B471" s="88"/>
      <c r="C471" s="55"/>
      <c r="D471" s="55"/>
      <c r="E471" s="56"/>
      <c r="F471" s="57"/>
      <c r="G471" s="56"/>
      <c r="H471" s="57"/>
      <c r="I471" s="56"/>
      <c r="J471" s="57"/>
      <c r="K471" s="75" t="str" cm="1">
        <f t="array" ref="K471">IFERROR(_xlfn.IFS(J471="Falsch",-1*N471,J471="Cashback",0,J471="Richtig",(I471-1)*N471),"")</f>
        <v/>
      </c>
      <c r="L471" s="75" t="str">
        <f t="shared" si="7"/>
        <v/>
      </c>
      <c r="M471" s="67"/>
      <c r="N471" s="68" t="str" cm="1">
        <f t="array" ref="N471">IFERROR(IF(M471="","",_xlfn.IFS(AND($K$3="",$J$3&lt;&gt;"",M471="Halb"),$J$3,AND($K$3="",$J$3&lt;&gt;"",M471="Ganz"),2*$J$3,AND($K$3&lt;&gt;"",$J$3="",M471="Halb"),$K$3*L471,AND($K$3&lt;&gt;"",$J$3="",M471="Ganz"),$K$3*L471*2)),"Einsatz konstant oder prozentual wählen")</f>
        <v/>
      </c>
    </row>
    <row r="472" spans="2:14" ht="17">
      <c r="B472" s="87"/>
      <c r="C472" s="52"/>
      <c r="D472" s="52"/>
      <c r="E472" s="53"/>
      <c r="F472" s="54"/>
      <c r="G472" s="53"/>
      <c r="H472" s="54"/>
      <c r="I472" s="53"/>
      <c r="J472" s="54"/>
      <c r="K472" s="73" t="str" cm="1">
        <f t="array" ref="K472">IFERROR(_xlfn.IFS(J472="Falsch",-1*N472,J472="Cashback",0,J472="Richtig",(I472-1)*N472),"")</f>
        <v/>
      </c>
      <c r="L472" s="73" t="str">
        <f t="shared" si="7"/>
        <v/>
      </c>
      <c r="M472" s="69"/>
      <c r="N472" s="66" t="str" cm="1">
        <f t="array" ref="N472">IFERROR(IF(M472="","",_xlfn.IFS(AND($K$3="",$J$3&lt;&gt;"",M472="Halb"),$J$3,AND($K$3="",$J$3&lt;&gt;"",M472="Ganz"),2*$J$3,AND($K$3&lt;&gt;"",$J$3="",M472="Halb"),$K$3*L472,AND($K$3&lt;&gt;"",$J$3="",M472="Ganz"),$K$3*L472*2)),"Einsatz konstant oder prozentual wählen")</f>
        <v/>
      </c>
    </row>
    <row r="473" spans="2:14" ht="17">
      <c r="B473" s="88"/>
      <c r="C473" s="55"/>
      <c r="D473" s="55"/>
      <c r="E473" s="56"/>
      <c r="F473" s="57"/>
      <c r="G473" s="56"/>
      <c r="H473" s="57"/>
      <c r="I473" s="56"/>
      <c r="J473" s="57"/>
      <c r="K473" s="75" t="str" cm="1">
        <f t="array" ref="K473">IFERROR(_xlfn.IFS(J473="Falsch",-1*N473,J473="Cashback",0,J473="Richtig",(I473-1)*N473),"")</f>
        <v/>
      </c>
      <c r="L473" s="75" t="str">
        <f t="shared" si="7"/>
        <v/>
      </c>
      <c r="M473" s="67"/>
      <c r="N473" s="68" t="str" cm="1">
        <f t="array" ref="N473">IFERROR(IF(M473="","",_xlfn.IFS(AND($K$3="",$J$3&lt;&gt;"",M473="Halb"),$J$3,AND($K$3="",$J$3&lt;&gt;"",M473="Ganz"),2*$J$3,AND($K$3&lt;&gt;"",$J$3="",M473="Halb"),$K$3*L473,AND($K$3&lt;&gt;"",$J$3="",M473="Ganz"),$K$3*L473*2)),"Einsatz konstant oder prozentual wählen")</f>
        <v/>
      </c>
    </row>
    <row r="474" spans="2:14" ht="17">
      <c r="B474" s="87"/>
      <c r="C474" s="52"/>
      <c r="D474" s="52"/>
      <c r="E474" s="53"/>
      <c r="F474" s="54"/>
      <c r="G474" s="53"/>
      <c r="H474" s="54"/>
      <c r="I474" s="53"/>
      <c r="J474" s="54"/>
      <c r="K474" s="73" t="str" cm="1">
        <f t="array" ref="K474">IFERROR(_xlfn.IFS(J474="Falsch",-1*N474,J474="Cashback",0,J474="Richtig",(I474-1)*N474),"")</f>
        <v/>
      </c>
      <c r="L474" s="73" t="str">
        <f t="shared" si="7"/>
        <v/>
      </c>
      <c r="M474" s="69"/>
      <c r="N474" s="66" t="str" cm="1">
        <f t="array" ref="N474">IFERROR(IF(M474="","",_xlfn.IFS(AND($K$3="",$J$3&lt;&gt;"",M474="Halb"),$J$3,AND($K$3="",$J$3&lt;&gt;"",M474="Ganz"),2*$J$3,AND($K$3&lt;&gt;"",$J$3="",M474="Halb"),$K$3*L474,AND($K$3&lt;&gt;"",$J$3="",M474="Ganz"),$K$3*L474*2)),"Einsatz konstant oder prozentual wählen")</f>
        <v/>
      </c>
    </row>
    <row r="475" spans="2:14" ht="17">
      <c r="B475" s="88"/>
      <c r="C475" s="55"/>
      <c r="D475" s="55"/>
      <c r="E475" s="56"/>
      <c r="F475" s="57"/>
      <c r="G475" s="56"/>
      <c r="H475" s="57"/>
      <c r="I475" s="56"/>
      <c r="J475" s="57"/>
      <c r="K475" s="75" t="str" cm="1">
        <f t="array" ref="K475">IFERROR(_xlfn.IFS(J475="Falsch",-1*N475,J475="Cashback",0,J475="Richtig",(I475-1)*N475),"")</f>
        <v/>
      </c>
      <c r="L475" s="75" t="str">
        <f t="shared" si="7"/>
        <v/>
      </c>
      <c r="M475" s="67"/>
      <c r="N475" s="68" t="str" cm="1">
        <f t="array" ref="N475">IFERROR(IF(M475="","",_xlfn.IFS(AND($K$3="",$J$3&lt;&gt;"",M475="Halb"),$J$3,AND($K$3="",$J$3&lt;&gt;"",M475="Ganz"),2*$J$3,AND($K$3&lt;&gt;"",$J$3="",M475="Halb"),$K$3*L475,AND($K$3&lt;&gt;"",$J$3="",M475="Ganz"),$K$3*L475*2)),"Einsatz konstant oder prozentual wählen")</f>
        <v/>
      </c>
    </row>
    <row r="476" spans="2:14" ht="17">
      <c r="B476" s="87"/>
      <c r="C476" s="52"/>
      <c r="D476" s="52"/>
      <c r="E476" s="53"/>
      <c r="F476" s="54"/>
      <c r="G476" s="53"/>
      <c r="H476" s="54"/>
      <c r="I476" s="53"/>
      <c r="J476" s="54"/>
      <c r="K476" s="73" t="str" cm="1">
        <f t="array" ref="K476">IFERROR(_xlfn.IFS(J476="Falsch",-1*N476,J476="Cashback",0,J476="Richtig",(I476-1)*N476),"")</f>
        <v/>
      </c>
      <c r="L476" s="73" t="str">
        <f t="shared" si="7"/>
        <v/>
      </c>
      <c r="M476" s="69"/>
      <c r="N476" s="66" t="str" cm="1">
        <f t="array" ref="N476">IFERROR(IF(M476="","",_xlfn.IFS(AND($K$3="",$J$3&lt;&gt;"",M476="Halb"),$J$3,AND($K$3="",$J$3&lt;&gt;"",M476="Ganz"),2*$J$3,AND($K$3&lt;&gt;"",$J$3="",M476="Halb"),$K$3*L476,AND($K$3&lt;&gt;"",$J$3="",M476="Ganz"),$K$3*L476*2)),"Einsatz konstant oder prozentual wählen")</f>
        <v/>
      </c>
    </row>
    <row r="477" spans="2:14" ht="17">
      <c r="B477" s="88"/>
      <c r="C477" s="55"/>
      <c r="D477" s="55"/>
      <c r="E477" s="56"/>
      <c r="F477" s="57"/>
      <c r="G477" s="56"/>
      <c r="H477" s="57"/>
      <c r="I477" s="56"/>
      <c r="J477" s="57"/>
      <c r="K477" s="75" t="str" cm="1">
        <f t="array" ref="K477">IFERROR(_xlfn.IFS(J477="Falsch",-1*N477,J477="Cashback",0,J477="Richtig",(I477-1)*N477),"")</f>
        <v/>
      </c>
      <c r="L477" s="75" t="str">
        <f t="shared" si="7"/>
        <v/>
      </c>
      <c r="M477" s="67"/>
      <c r="N477" s="68" t="str" cm="1">
        <f t="array" ref="N477">IFERROR(IF(M477="","",_xlfn.IFS(AND($K$3="",$J$3&lt;&gt;"",M477="Halb"),$J$3,AND($K$3="",$J$3&lt;&gt;"",M477="Ganz"),2*$J$3,AND($K$3&lt;&gt;"",$J$3="",M477="Halb"),$K$3*L477,AND($K$3&lt;&gt;"",$J$3="",M477="Ganz"),$K$3*L477*2)),"Einsatz konstant oder prozentual wählen")</f>
        <v/>
      </c>
    </row>
    <row r="478" spans="2:14" ht="17">
      <c r="B478" s="87"/>
      <c r="C478" s="52"/>
      <c r="D478" s="52"/>
      <c r="E478" s="53"/>
      <c r="F478" s="54"/>
      <c r="G478" s="53"/>
      <c r="H478" s="54"/>
      <c r="I478" s="53"/>
      <c r="J478" s="54"/>
      <c r="K478" s="73" t="str" cm="1">
        <f t="array" ref="K478">IFERROR(_xlfn.IFS(J478="Falsch",-1*N478,J478="Cashback",0,J478="Richtig",(I478-1)*N478),"")</f>
        <v/>
      </c>
      <c r="L478" s="73" t="str">
        <f t="shared" si="7"/>
        <v/>
      </c>
      <c r="M478" s="69"/>
      <c r="N478" s="66" t="str" cm="1">
        <f t="array" ref="N478">IFERROR(IF(M478="","",_xlfn.IFS(AND($K$3="",$J$3&lt;&gt;"",M478="Halb"),$J$3,AND($K$3="",$J$3&lt;&gt;"",M478="Ganz"),2*$J$3,AND($K$3&lt;&gt;"",$J$3="",M478="Halb"),$K$3*L478,AND($K$3&lt;&gt;"",$J$3="",M478="Ganz"),$K$3*L478*2)),"Einsatz konstant oder prozentual wählen")</f>
        <v/>
      </c>
    </row>
    <row r="479" spans="2:14" ht="17">
      <c r="B479" s="88"/>
      <c r="C479" s="55"/>
      <c r="D479" s="55"/>
      <c r="E479" s="56"/>
      <c r="F479" s="57"/>
      <c r="G479" s="56"/>
      <c r="H479" s="57"/>
      <c r="I479" s="56"/>
      <c r="J479" s="57"/>
      <c r="K479" s="75" t="str" cm="1">
        <f t="array" ref="K479">IFERROR(_xlfn.IFS(J479="Falsch",-1*N479,J479="Cashback",0,J479="Richtig",(I479-1)*N479),"")</f>
        <v/>
      </c>
      <c r="L479" s="75" t="str">
        <f t="shared" si="7"/>
        <v/>
      </c>
      <c r="M479" s="67"/>
      <c r="N479" s="68" t="str" cm="1">
        <f t="array" ref="N479">IFERROR(IF(M479="","",_xlfn.IFS(AND($K$3="",$J$3&lt;&gt;"",M479="Halb"),$J$3,AND($K$3="",$J$3&lt;&gt;"",M479="Ganz"),2*$J$3,AND($K$3&lt;&gt;"",$J$3="",M479="Halb"),$K$3*L479,AND($K$3&lt;&gt;"",$J$3="",M479="Ganz"),$K$3*L479*2)),"Einsatz konstant oder prozentual wählen")</f>
        <v/>
      </c>
    </row>
    <row r="480" spans="2:14" ht="17">
      <c r="B480" s="87"/>
      <c r="C480" s="52"/>
      <c r="D480" s="52"/>
      <c r="E480" s="53"/>
      <c r="F480" s="54"/>
      <c r="G480" s="53"/>
      <c r="H480" s="54"/>
      <c r="I480" s="53"/>
      <c r="J480" s="54"/>
      <c r="K480" s="73" t="str" cm="1">
        <f t="array" ref="K480">IFERROR(_xlfn.IFS(J480="Falsch",-1*N480,J480="Cashback",0,J480="Richtig",(I480-1)*N480),"")</f>
        <v/>
      </c>
      <c r="L480" s="73" t="str">
        <f t="shared" si="7"/>
        <v/>
      </c>
      <c r="M480" s="69"/>
      <c r="N480" s="66" t="str" cm="1">
        <f t="array" ref="N480">IFERROR(IF(M480="","",_xlfn.IFS(AND($K$3="",$J$3&lt;&gt;"",M480="Halb"),$J$3,AND($K$3="",$J$3&lt;&gt;"",M480="Ganz"),2*$J$3,AND($K$3&lt;&gt;"",$J$3="",M480="Halb"),$K$3*L480,AND($K$3&lt;&gt;"",$J$3="",M480="Ganz"),$K$3*L480*2)),"Einsatz konstant oder prozentual wählen")</f>
        <v/>
      </c>
    </row>
    <row r="481" spans="2:14" ht="17">
      <c r="B481" s="88"/>
      <c r="C481" s="55"/>
      <c r="D481" s="55"/>
      <c r="E481" s="56"/>
      <c r="F481" s="57"/>
      <c r="G481" s="56"/>
      <c r="H481" s="57"/>
      <c r="I481" s="56"/>
      <c r="J481" s="57"/>
      <c r="K481" s="75" t="str" cm="1">
        <f t="array" ref="K481">IFERROR(_xlfn.IFS(J481="Falsch",-1*N481,J481="Cashback",0,J481="Richtig",(I481-1)*N481),"")</f>
        <v/>
      </c>
      <c r="L481" s="75" t="str">
        <f t="shared" si="7"/>
        <v/>
      </c>
      <c r="M481" s="67"/>
      <c r="N481" s="68" t="str" cm="1">
        <f t="array" ref="N481">IFERROR(IF(M481="","",_xlfn.IFS(AND($K$3="",$J$3&lt;&gt;"",M481="Halb"),$J$3,AND($K$3="",$J$3&lt;&gt;"",M481="Ganz"),2*$J$3,AND($K$3&lt;&gt;"",$J$3="",M481="Halb"),$K$3*L481,AND($K$3&lt;&gt;"",$J$3="",M481="Ganz"),$K$3*L481*2)),"Einsatz konstant oder prozentual wählen")</f>
        <v/>
      </c>
    </row>
    <row r="482" spans="2:14" ht="17">
      <c r="B482" s="87"/>
      <c r="C482" s="52"/>
      <c r="D482" s="52"/>
      <c r="E482" s="53"/>
      <c r="F482" s="54"/>
      <c r="G482" s="53"/>
      <c r="H482" s="54"/>
      <c r="I482" s="53"/>
      <c r="J482" s="54"/>
      <c r="K482" s="73" t="str" cm="1">
        <f t="array" ref="K482">IFERROR(_xlfn.IFS(J482="Falsch",-1*N482,J482="Cashback",0,J482="Richtig",(I482-1)*N482),"")</f>
        <v/>
      </c>
      <c r="L482" s="73" t="str">
        <f t="shared" si="7"/>
        <v/>
      </c>
      <c r="M482" s="69"/>
      <c r="N482" s="66" t="str" cm="1">
        <f t="array" ref="N482">IFERROR(IF(M482="","",_xlfn.IFS(AND($K$3="",$J$3&lt;&gt;"",M482="Halb"),$J$3,AND($K$3="",$J$3&lt;&gt;"",M482="Ganz"),2*$J$3,AND($K$3&lt;&gt;"",$J$3="",M482="Halb"),$K$3*L482,AND($K$3&lt;&gt;"",$J$3="",M482="Ganz"),$K$3*L482*2)),"Einsatz konstant oder prozentual wählen")</f>
        <v/>
      </c>
    </row>
    <row r="483" spans="2:14" ht="17">
      <c r="B483" s="88"/>
      <c r="C483" s="55"/>
      <c r="D483" s="55"/>
      <c r="E483" s="56"/>
      <c r="F483" s="57"/>
      <c r="G483" s="56"/>
      <c r="H483" s="57"/>
      <c r="I483" s="56"/>
      <c r="J483" s="57"/>
      <c r="K483" s="75" t="str" cm="1">
        <f t="array" ref="K483">IFERROR(_xlfn.IFS(J483="Falsch",-1*N483,J483="Cashback",0,J483="Richtig",(I483-1)*N483),"")</f>
        <v/>
      </c>
      <c r="L483" s="75" t="str">
        <f t="shared" si="7"/>
        <v/>
      </c>
      <c r="M483" s="67"/>
      <c r="N483" s="68" t="str" cm="1">
        <f t="array" ref="N483">IFERROR(IF(M483="","",_xlfn.IFS(AND($K$3="",$J$3&lt;&gt;"",M483="Halb"),$J$3,AND($K$3="",$J$3&lt;&gt;"",M483="Ganz"),2*$J$3,AND($K$3&lt;&gt;"",$J$3="",M483="Halb"),$K$3*L483,AND($K$3&lt;&gt;"",$J$3="",M483="Ganz"),$K$3*L483*2)),"Einsatz konstant oder prozentual wählen")</f>
        <v/>
      </c>
    </row>
    <row r="484" spans="2:14" ht="17">
      <c r="B484" s="87"/>
      <c r="C484" s="52"/>
      <c r="D484" s="52"/>
      <c r="E484" s="53"/>
      <c r="F484" s="54"/>
      <c r="G484" s="53"/>
      <c r="H484" s="54"/>
      <c r="I484" s="53"/>
      <c r="J484" s="54"/>
      <c r="K484" s="73" t="str" cm="1">
        <f t="array" ref="K484">IFERROR(_xlfn.IFS(J484="Falsch",-1*N484,J484="Cashback",0,J484="Richtig",(I484-1)*N484),"")</f>
        <v/>
      </c>
      <c r="L484" s="73" t="str">
        <f t="shared" si="7"/>
        <v/>
      </c>
      <c r="M484" s="69"/>
      <c r="N484" s="66" t="str" cm="1">
        <f t="array" ref="N484">IFERROR(IF(M484="","",_xlfn.IFS(AND($K$3="",$J$3&lt;&gt;"",M484="Halb"),$J$3,AND($K$3="",$J$3&lt;&gt;"",M484="Ganz"),2*$J$3,AND($K$3&lt;&gt;"",$J$3="",M484="Halb"),$K$3*L484,AND($K$3&lt;&gt;"",$J$3="",M484="Ganz"),$K$3*L484*2)),"Einsatz konstant oder prozentual wählen")</f>
        <v/>
      </c>
    </row>
    <row r="485" spans="2:14" ht="17">
      <c r="B485" s="88"/>
      <c r="C485" s="55"/>
      <c r="D485" s="55"/>
      <c r="E485" s="56"/>
      <c r="F485" s="57"/>
      <c r="G485" s="56"/>
      <c r="H485" s="57"/>
      <c r="I485" s="56"/>
      <c r="J485" s="57"/>
      <c r="K485" s="75" t="str" cm="1">
        <f t="array" ref="K485">IFERROR(_xlfn.IFS(J485="Falsch",-1*N485,J485="Cashback",0,J485="Richtig",(I485-1)*N485),"")</f>
        <v/>
      </c>
      <c r="L485" s="75" t="str">
        <f t="shared" si="7"/>
        <v/>
      </c>
      <c r="M485" s="67"/>
      <c r="N485" s="68" t="str" cm="1">
        <f t="array" ref="N485">IFERROR(IF(M485="","",_xlfn.IFS(AND($K$3="",$J$3&lt;&gt;"",M485="Halb"),$J$3,AND($K$3="",$J$3&lt;&gt;"",M485="Ganz"),2*$J$3,AND($K$3&lt;&gt;"",$J$3="",M485="Halb"),$K$3*L485,AND($K$3&lt;&gt;"",$J$3="",M485="Ganz"),$K$3*L485*2)),"Einsatz konstant oder prozentual wählen")</f>
        <v/>
      </c>
    </row>
    <row r="486" spans="2:14" ht="17">
      <c r="B486" s="87"/>
      <c r="C486" s="52"/>
      <c r="D486" s="52"/>
      <c r="E486" s="53"/>
      <c r="F486" s="54"/>
      <c r="G486" s="53"/>
      <c r="H486" s="54"/>
      <c r="I486" s="53"/>
      <c r="J486" s="54"/>
      <c r="K486" s="73" t="str" cm="1">
        <f t="array" ref="K486">IFERROR(_xlfn.IFS(J486="Falsch",-1*N486,J486="Cashback",0,J486="Richtig",(I486-1)*N486),"")</f>
        <v/>
      </c>
      <c r="L486" s="73" t="str">
        <f t="shared" si="7"/>
        <v/>
      </c>
      <c r="M486" s="69"/>
      <c r="N486" s="66" t="str" cm="1">
        <f t="array" ref="N486">IFERROR(IF(M486="","",_xlfn.IFS(AND($K$3="",$J$3&lt;&gt;"",M486="Halb"),$J$3,AND($K$3="",$J$3&lt;&gt;"",M486="Ganz"),2*$J$3,AND($K$3&lt;&gt;"",$J$3="",M486="Halb"),$K$3*L486,AND($K$3&lt;&gt;"",$J$3="",M486="Ganz"),$K$3*L486*2)),"Einsatz konstant oder prozentual wählen")</f>
        <v/>
      </c>
    </row>
    <row r="487" spans="2:14" ht="17">
      <c r="B487" s="88"/>
      <c r="C487" s="55"/>
      <c r="D487" s="55"/>
      <c r="E487" s="56"/>
      <c r="F487" s="57"/>
      <c r="G487" s="56"/>
      <c r="H487" s="57"/>
      <c r="I487" s="56"/>
      <c r="J487" s="57"/>
      <c r="K487" s="75" t="str" cm="1">
        <f t="array" ref="K487">IFERROR(_xlfn.IFS(J487="Falsch",-1*N487,J487="Cashback",0,J487="Richtig",(I487-1)*N487),"")</f>
        <v/>
      </c>
      <c r="L487" s="75" t="str">
        <f t="shared" si="7"/>
        <v/>
      </c>
      <c r="M487" s="67"/>
      <c r="N487" s="68" t="str" cm="1">
        <f t="array" ref="N487">IFERROR(IF(M487="","",_xlfn.IFS(AND($K$3="",$J$3&lt;&gt;"",M487="Halb"),$J$3,AND($K$3="",$J$3&lt;&gt;"",M487="Ganz"),2*$J$3,AND($K$3&lt;&gt;"",$J$3="",M487="Halb"),$K$3*L487,AND($K$3&lt;&gt;"",$J$3="",M487="Ganz"),$K$3*L487*2)),"Einsatz konstant oder prozentual wählen")</f>
        <v/>
      </c>
    </row>
    <row r="488" spans="2:14" ht="17">
      <c r="B488" s="87"/>
      <c r="C488" s="52"/>
      <c r="D488" s="52"/>
      <c r="E488" s="53"/>
      <c r="F488" s="54"/>
      <c r="G488" s="53"/>
      <c r="H488" s="54"/>
      <c r="I488" s="53"/>
      <c r="J488" s="54"/>
      <c r="K488" s="73" t="str" cm="1">
        <f t="array" ref="K488">IFERROR(_xlfn.IFS(J488="Falsch",-1*N488,J488="Cashback",0,J488="Richtig",(I488-1)*N488),"")</f>
        <v/>
      </c>
      <c r="L488" s="73" t="str">
        <f t="shared" si="7"/>
        <v/>
      </c>
      <c r="M488" s="69"/>
      <c r="N488" s="66" t="str" cm="1">
        <f t="array" ref="N488">IFERROR(IF(M488="","",_xlfn.IFS(AND($K$3="",$J$3&lt;&gt;"",M488="Halb"),$J$3,AND($K$3="",$J$3&lt;&gt;"",M488="Ganz"),2*$J$3,AND($K$3&lt;&gt;"",$J$3="",M488="Halb"),$K$3*L488,AND($K$3&lt;&gt;"",$J$3="",M488="Ganz"),$K$3*L488*2)),"Einsatz konstant oder prozentual wählen")</f>
        <v/>
      </c>
    </row>
    <row r="489" spans="2:14" ht="17">
      <c r="B489" s="88"/>
      <c r="C489" s="55"/>
      <c r="D489" s="55"/>
      <c r="E489" s="56"/>
      <c r="F489" s="57"/>
      <c r="G489" s="56"/>
      <c r="H489" s="57"/>
      <c r="I489" s="56"/>
      <c r="J489" s="57"/>
      <c r="K489" s="75" t="str" cm="1">
        <f t="array" ref="K489">IFERROR(_xlfn.IFS(J489="Falsch",-1*N489,J489="Cashback",0,J489="Richtig",(I489-1)*N489),"")</f>
        <v/>
      </c>
      <c r="L489" s="75" t="str">
        <f t="shared" si="7"/>
        <v/>
      </c>
      <c r="M489" s="67"/>
      <c r="N489" s="68" t="str" cm="1">
        <f t="array" ref="N489">IFERROR(IF(M489="","",_xlfn.IFS(AND($K$3="",$J$3&lt;&gt;"",M489="Halb"),$J$3,AND($K$3="",$J$3&lt;&gt;"",M489="Ganz"),2*$J$3,AND($K$3&lt;&gt;"",$J$3="",M489="Halb"),$K$3*L489,AND($K$3&lt;&gt;"",$J$3="",M489="Ganz"),$K$3*L489*2)),"Einsatz konstant oder prozentual wählen")</f>
        <v/>
      </c>
    </row>
    <row r="490" spans="2:14" ht="17">
      <c r="B490" s="87"/>
      <c r="C490" s="52"/>
      <c r="D490" s="52"/>
      <c r="E490" s="53"/>
      <c r="F490" s="54"/>
      <c r="G490" s="53"/>
      <c r="H490" s="54"/>
      <c r="I490" s="53"/>
      <c r="J490" s="54"/>
      <c r="K490" s="73" t="str" cm="1">
        <f t="array" ref="K490">IFERROR(_xlfn.IFS(J490="Falsch",-1*N490,J490="Cashback",0,J490="Richtig",(I490-1)*N490),"")</f>
        <v/>
      </c>
      <c r="L490" s="73" t="str">
        <f t="shared" si="7"/>
        <v/>
      </c>
      <c r="M490" s="69"/>
      <c r="N490" s="66" t="str" cm="1">
        <f t="array" ref="N490">IFERROR(IF(M490="","",_xlfn.IFS(AND($K$3="",$J$3&lt;&gt;"",M490="Halb"),$J$3,AND($K$3="",$J$3&lt;&gt;"",M490="Ganz"),2*$J$3,AND($K$3&lt;&gt;"",$J$3="",M490="Halb"),$K$3*L490,AND($K$3&lt;&gt;"",$J$3="",M490="Ganz"),$K$3*L490*2)),"Einsatz konstant oder prozentual wählen")</f>
        <v/>
      </c>
    </row>
    <row r="491" spans="2:14" ht="17">
      <c r="B491" s="88"/>
      <c r="C491" s="55"/>
      <c r="D491" s="55"/>
      <c r="E491" s="56"/>
      <c r="F491" s="57"/>
      <c r="G491" s="56"/>
      <c r="H491" s="57"/>
      <c r="I491" s="56"/>
      <c r="J491" s="57"/>
      <c r="K491" s="75" t="str" cm="1">
        <f t="array" ref="K491">IFERROR(_xlfn.IFS(J491="Falsch",-1*N491,J491="Cashback",0,J491="Richtig",(I491-1)*N491),"")</f>
        <v/>
      </c>
      <c r="L491" s="75" t="str">
        <f t="shared" si="7"/>
        <v/>
      </c>
      <c r="M491" s="67"/>
      <c r="N491" s="68" t="str" cm="1">
        <f t="array" ref="N491">IFERROR(IF(M491="","",_xlfn.IFS(AND($K$3="",$J$3&lt;&gt;"",M491="Halb"),$J$3,AND($K$3="",$J$3&lt;&gt;"",M491="Ganz"),2*$J$3,AND($K$3&lt;&gt;"",$J$3="",M491="Halb"),$K$3*L491,AND($K$3&lt;&gt;"",$J$3="",M491="Ganz"),$K$3*L491*2)),"Einsatz konstant oder prozentual wählen")</f>
        <v/>
      </c>
    </row>
    <row r="492" spans="2:14" ht="17">
      <c r="B492" s="87"/>
      <c r="C492" s="52"/>
      <c r="D492" s="52"/>
      <c r="E492" s="53"/>
      <c r="F492" s="54"/>
      <c r="G492" s="53"/>
      <c r="H492" s="54"/>
      <c r="I492" s="53"/>
      <c r="J492" s="54"/>
      <c r="K492" s="73" t="str" cm="1">
        <f t="array" ref="K492">IFERROR(_xlfn.IFS(J492="Falsch",-1*N492,J492="Cashback",0,J492="Richtig",(I492-1)*N492),"")</f>
        <v/>
      </c>
      <c r="L492" s="73" t="str">
        <f t="shared" si="7"/>
        <v/>
      </c>
      <c r="M492" s="69"/>
      <c r="N492" s="66" t="str" cm="1">
        <f t="array" ref="N492">IFERROR(IF(M492="","",_xlfn.IFS(AND($K$3="",$J$3&lt;&gt;"",M492="Halb"),$J$3,AND($K$3="",$J$3&lt;&gt;"",M492="Ganz"),2*$J$3,AND($K$3&lt;&gt;"",$J$3="",M492="Halb"),$K$3*L492,AND($K$3&lt;&gt;"",$J$3="",M492="Ganz"),$K$3*L492*2)),"Einsatz konstant oder prozentual wählen")</f>
        <v/>
      </c>
    </row>
    <row r="493" spans="2:14" ht="17">
      <c r="B493" s="88"/>
      <c r="C493" s="55"/>
      <c r="D493" s="55"/>
      <c r="E493" s="56"/>
      <c r="F493" s="57"/>
      <c r="G493" s="56"/>
      <c r="H493" s="57"/>
      <c r="I493" s="56"/>
      <c r="J493" s="57"/>
      <c r="K493" s="75" t="str" cm="1">
        <f t="array" ref="K493">IFERROR(_xlfn.IFS(J493="Falsch",-1*N493,J493="Cashback",0,J493="Richtig",(I493-1)*N493),"")</f>
        <v/>
      </c>
      <c r="L493" s="75" t="str">
        <f t="shared" si="7"/>
        <v/>
      </c>
      <c r="M493" s="67"/>
      <c r="N493" s="68" t="str" cm="1">
        <f t="array" ref="N493">IFERROR(IF(M493="","",_xlfn.IFS(AND($K$3="",$J$3&lt;&gt;"",M493="Halb"),$J$3,AND($K$3="",$J$3&lt;&gt;"",M493="Ganz"),2*$J$3,AND($K$3&lt;&gt;"",$J$3="",M493="Halb"),$K$3*L493,AND($K$3&lt;&gt;"",$J$3="",M493="Ganz"),$K$3*L493*2)),"Einsatz konstant oder prozentual wählen")</f>
        <v/>
      </c>
    </row>
    <row r="494" spans="2:14" ht="17">
      <c r="B494" s="87"/>
      <c r="C494" s="52"/>
      <c r="D494" s="52"/>
      <c r="E494" s="53"/>
      <c r="F494" s="54"/>
      <c r="G494" s="53"/>
      <c r="H494" s="54"/>
      <c r="I494" s="53"/>
      <c r="J494" s="54"/>
      <c r="K494" s="73" t="str" cm="1">
        <f t="array" ref="K494">IFERROR(_xlfn.IFS(J494="Falsch",-1*N494,J494="Cashback",0,J494="Richtig",(I494-1)*N494),"")</f>
        <v/>
      </c>
      <c r="L494" s="73" t="str">
        <f t="shared" si="7"/>
        <v/>
      </c>
      <c r="M494" s="69"/>
      <c r="N494" s="66" t="str" cm="1">
        <f t="array" ref="N494">IFERROR(IF(M494="","",_xlfn.IFS(AND($K$3="",$J$3&lt;&gt;"",M494="Halb"),$J$3,AND($K$3="",$J$3&lt;&gt;"",M494="Ganz"),2*$J$3,AND($K$3&lt;&gt;"",$J$3="",M494="Halb"),$K$3*L494,AND($K$3&lt;&gt;"",$J$3="",M494="Ganz"),$K$3*L494*2)),"Einsatz konstant oder prozentual wählen")</f>
        <v/>
      </c>
    </row>
    <row r="495" spans="2:14" ht="17">
      <c r="B495" s="88"/>
      <c r="C495" s="55"/>
      <c r="D495" s="55"/>
      <c r="E495" s="56"/>
      <c r="F495" s="57"/>
      <c r="G495" s="56"/>
      <c r="H495" s="57"/>
      <c r="I495" s="56"/>
      <c r="J495" s="57"/>
      <c r="K495" s="75" t="str" cm="1">
        <f t="array" ref="K495">IFERROR(_xlfn.IFS(J495="Falsch",-1*N495,J495="Cashback",0,J495="Richtig",(I495-1)*N495),"")</f>
        <v/>
      </c>
      <c r="L495" s="75" t="str">
        <f t="shared" si="7"/>
        <v/>
      </c>
      <c r="M495" s="67"/>
      <c r="N495" s="68" t="str" cm="1">
        <f t="array" ref="N495">IFERROR(IF(M495="","",_xlfn.IFS(AND($K$3="",$J$3&lt;&gt;"",M495="Halb"),$J$3,AND($K$3="",$J$3&lt;&gt;"",M495="Ganz"),2*$J$3,AND($K$3&lt;&gt;"",$J$3="",M495="Halb"),$K$3*L495,AND($K$3&lt;&gt;"",$J$3="",M495="Ganz"),$K$3*L495*2)),"Einsatz konstant oder prozentual wählen")</f>
        <v/>
      </c>
    </row>
    <row r="496" spans="2:14" ht="17">
      <c r="B496" s="87"/>
      <c r="C496" s="52"/>
      <c r="D496" s="52"/>
      <c r="E496" s="53"/>
      <c r="F496" s="54"/>
      <c r="G496" s="53"/>
      <c r="H496" s="54"/>
      <c r="I496" s="53"/>
      <c r="J496" s="54"/>
      <c r="K496" s="73" t="str" cm="1">
        <f t="array" ref="K496">IFERROR(_xlfn.IFS(J496="Falsch",-1*N496,J496="Cashback",0,J496="Richtig",(I496-1)*N496),"")</f>
        <v/>
      </c>
      <c r="L496" s="73" t="str">
        <f t="shared" si="7"/>
        <v/>
      </c>
      <c r="M496" s="69"/>
      <c r="N496" s="66" t="str" cm="1">
        <f t="array" ref="N496">IFERROR(IF(M496="","",_xlfn.IFS(AND($K$3="",$J$3&lt;&gt;"",M496="Halb"),$J$3,AND($K$3="",$J$3&lt;&gt;"",M496="Ganz"),2*$J$3,AND($K$3&lt;&gt;"",$J$3="",M496="Halb"),$K$3*L496,AND($K$3&lt;&gt;"",$J$3="",M496="Ganz"),$K$3*L496*2)),"Einsatz konstant oder prozentual wählen")</f>
        <v/>
      </c>
    </row>
    <row r="497" spans="2:14" ht="17">
      <c r="B497" s="88"/>
      <c r="C497" s="55"/>
      <c r="D497" s="55"/>
      <c r="E497" s="56"/>
      <c r="F497" s="57"/>
      <c r="G497" s="56"/>
      <c r="H497" s="57"/>
      <c r="I497" s="56"/>
      <c r="J497" s="57"/>
      <c r="K497" s="75" t="str" cm="1">
        <f t="array" ref="K497">IFERROR(_xlfn.IFS(J497="Falsch",-1*N497,J497="Cashback",0,J497="Richtig",(I497-1)*N497),"")</f>
        <v/>
      </c>
      <c r="L497" s="75" t="str">
        <f t="shared" si="7"/>
        <v/>
      </c>
      <c r="M497" s="67"/>
      <c r="N497" s="68" t="str" cm="1">
        <f t="array" ref="N497">IFERROR(IF(M497="","",_xlfn.IFS(AND($K$3="",$J$3&lt;&gt;"",M497="Halb"),$J$3,AND($K$3="",$J$3&lt;&gt;"",M497="Ganz"),2*$J$3,AND($K$3&lt;&gt;"",$J$3="",M497="Halb"),$K$3*L497,AND($K$3&lt;&gt;"",$J$3="",M497="Ganz"),$K$3*L497*2)),"Einsatz konstant oder prozentual wählen")</f>
        <v/>
      </c>
    </row>
    <row r="498" spans="2:14" ht="17">
      <c r="B498" s="87"/>
      <c r="C498" s="52"/>
      <c r="D498" s="52"/>
      <c r="E498" s="53"/>
      <c r="F498" s="54"/>
      <c r="G498" s="53"/>
      <c r="H498" s="54"/>
      <c r="I498" s="53"/>
      <c r="J498" s="54"/>
      <c r="K498" s="73" t="str" cm="1">
        <f t="array" ref="K498">IFERROR(_xlfn.IFS(J498="Falsch",-1*N498,J498="Cashback",0,J498="Richtig",(I498-1)*N498),"")</f>
        <v/>
      </c>
      <c r="L498" s="73" t="str">
        <f t="shared" si="7"/>
        <v/>
      </c>
      <c r="M498" s="69"/>
      <c r="N498" s="66" t="str" cm="1">
        <f t="array" ref="N498">IFERROR(IF(M498="","",_xlfn.IFS(AND($K$3="",$J$3&lt;&gt;"",M498="Halb"),$J$3,AND($K$3="",$J$3&lt;&gt;"",M498="Ganz"),2*$J$3,AND($K$3&lt;&gt;"",$J$3="",M498="Halb"),$K$3*L498,AND($K$3&lt;&gt;"",$J$3="",M498="Ganz"),$K$3*L498*2)),"Einsatz konstant oder prozentual wählen")</f>
        <v/>
      </c>
    </row>
    <row r="499" spans="2:14" ht="17">
      <c r="B499" s="88"/>
      <c r="C499" s="55"/>
      <c r="D499" s="55"/>
      <c r="E499" s="56"/>
      <c r="F499" s="57"/>
      <c r="G499" s="56"/>
      <c r="H499" s="57"/>
      <c r="I499" s="56"/>
      <c r="J499" s="57"/>
      <c r="K499" s="75" t="str" cm="1">
        <f t="array" ref="K499">IFERROR(_xlfn.IFS(J499="Falsch",-1*N499,J499="Cashback",0,J499="Richtig",(I499-1)*N499),"")</f>
        <v/>
      </c>
      <c r="L499" s="75" t="str">
        <f t="shared" si="7"/>
        <v/>
      </c>
      <c r="M499" s="67"/>
      <c r="N499" s="68" t="str" cm="1">
        <f t="array" ref="N499">IFERROR(IF(M499="","",_xlfn.IFS(AND($K$3="",$J$3&lt;&gt;"",M499="Halb"),$J$3,AND($K$3="",$J$3&lt;&gt;"",M499="Ganz"),2*$J$3,AND($K$3&lt;&gt;"",$J$3="",M499="Halb"),$K$3*L499,AND($K$3&lt;&gt;"",$J$3="",M499="Ganz"),$K$3*L499*2)),"Einsatz konstant oder prozentual wählen")</f>
        <v/>
      </c>
    </row>
    <row r="500" spans="2:14" ht="17">
      <c r="B500" s="87"/>
      <c r="C500" s="52"/>
      <c r="D500" s="52"/>
      <c r="E500" s="53"/>
      <c r="F500" s="54"/>
      <c r="G500" s="53"/>
      <c r="H500" s="54"/>
      <c r="I500" s="53"/>
      <c r="J500" s="54"/>
      <c r="K500" s="73" t="str" cm="1">
        <f t="array" ref="K500">IFERROR(_xlfn.IFS(J500="Falsch",-1*N500,J500="Cashback",0,J500="Richtig",(I500-1)*N500),"")</f>
        <v/>
      </c>
      <c r="L500" s="73" t="str">
        <f t="shared" si="7"/>
        <v/>
      </c>
      <c r="M500" s="69"/>
      <c r="N500" s="66" t="str" cm="1">
        <f t="array" ref="N500">IFERROR(IF(M500="","",_xlfn.IFS(AND($K$3="",$J$3&lt;&gt;"",M500="Halb"),$J$3,AND($K$3="",$J$3&lt;&gt;"",M500="Ganz"),2*$J$3,AND($K$3&lt;&gt;"",$J$3="",M500="Halb"),$K$3*L500,AND($K$3&lt;&gt;"",$J$3="",M500="Ganz"),$K$3*L500*2)),"Einsatz konstant oder prozentual wählen")</f>
        <v/>
      </c>
    </row>
    <row r="501" spans="2:14" ht="17">
      <c r="B501" s="88"/>
      <c r="C501" s="55"/>
      <c r="D501" s="55"/>
      <c r="E501" s="56"/>
      <c r="F501" s="57"/>
      <c r="G501" s="56"/>
      <c r="H501" s="57"/>
      <c r="I501" s="56"/>
      <c r="J501" s="57"/>
      <c r="K501" s="75" t="str" cm="1">
        <f t="array" ref="K501">IFERROR(_xlfn.IFS(J501="Falsch",-1*N501,J501="Cashback",0,J501="Richtig",(I501-1)*N501),"")</f>
        <v/>
      </c>
      <c r="L501" s="75" t="str">
        <f t="shared" si="7"/>
        <v/>
      </c>
      <c r="M501" s="67"/>
      <c r="N501" s="68" t="str" cm="1">
        <f t="array" ref="N501">IFERROR(IF(M501="","",_xlfn.IFS(AND($K$3="",$J$3&lt;&gt;"",M501="Halb"),$J$3,AND($K$3="",$J$3&lt;&gt;"",M501="Ganz"),2*$J$3,AND($K$3&lt;&gt;"",$J$3="",M501="Halb"),$K$3*L501,AND($K$3&lt;&gt;"",$J$3="",M501="Ganz"),$K$3*L501*2)),"Einsatz konstant oder prozentual wählen")</f>
        <v/>
      </c>
    </row>
    <row r="502" spans="2:14" ht="17">
      <c r="B502" s="87"/>
      <c r="C502" s="52"/>
      <c r="D502" s="52"/>
      <c r="E502" s="53"/>
      <c r="F502" s="54"/>
      <c r="G502" s="53"/>
      <c r="H502" s="54"/>
      <c r="I502" s="53"/>
      <c r="J502" s="54"/>
      <c r="K502" s="73" t="str" cm="1">
        <f t="array" ref="K502">IFERROR(_xlfn.IFS(J502="Falsch",-1*N502,J502="Cashback",0,J502="Richtig",(I502-1)*N502),"")</f>
        <v/>
      </c>
      <c r="L502" s="73" t="str">
        <f t="shared" si="7"/>
        <v/>
      </c>
      <c r="M502" s="69"/>
      <c r="N502" s="66" t="str" cm="1">
        <f t="array" ref="N502">IFERROR(IF(M502="","",_xlfn.IFS(AND($K$3="",$J$3&lt;&gt;"",M502="Halb"),$J$3,AND($K$3="",$J$3&lt;&gt;"",M502="Ganz"),2*$J$3,AND($K$3&lt;&gt;"",$J$3="",M502="Halb"),$K$3*L502,AND($K$3&lt;&gt;"",$J$3="",M502="Ganz"),$K$3*L502*2)),"Einsatz konstant oder prozentual wählen")</f>
        <v/>
      </c>
    </row>
    <row r="503" spans="2:14" ht="17">
      <c r="B503" s="88"/>
      <c r="C503" s="55"/>
      <c r="D503" s="55"/>
      <c r="E503" s="56"/>
      <c r="F503" s="57"/>
      <c r="G503" s="56"/>
      <c r="H503" s="57"/>
      <c r="I503" s="56"/>
      <c r="J503" s="57"/>
      <c r="K503" s="75" t="str" cm="1">
        <f t="array" ref="K503">IFERROR(_xlfn.IFS(J503="Falsch",-1*N503,J503="Cashback",0,J503="Richtig",(I503-1)*N503),"")</f>
        <v/>
      </c>
      <c r="L503" s="75" t="str">
        <f t="shared" si="7"/>
        <v/>
      </c>
      <c r="M503" s="67"/>
      <c r="N503" s="68" t="str" cm="1">
        <f t="array" ref="N503">IFERROR(IF(M503="","",_xlfn.IFS(AND($K$3="",$J$3&lt;&gt;"",M503="Halb"),$J$3,AND($K$3="",$J$3&lt;&gt;"",M503="Ganz"),2*$J$3,AND($K$3&lt;&gt;"",$J$3="",M503="Halb"),$K$3*L503,AND($K$3&lt;&gt;"",$J$3="",M503="Ganz"),$K$3*L503*2)),"Einsatz konstant oder prozentual wählen")</f>
        <v/>
      </c>
    </row>
    <row r="504" spans="2:14" ht="17">
      <c r="B504" s="87"/>
      <c r="C504" s="52"/>
      <c r="D504" s="52"/>
      <c r="E504" s="53"/>
      <c r="F504" s="54"/>
      <c r="G504" s="53"/>
      <c r="H504" s="54"/>
      <c r="I504" s="53"/>
      <c r="J504" s="54"/>
      <c r="K504" s="73" t="str" cm="1">
        <f t="array" ref="K504">IFERROR(_xlfn.IFS(J504="Falsch",-1*N504,J504="Cashback",0,J504="Richtig",(I504-1)*N504),"")</f>
        <v/>
      </c>
      <c r="L504" s="73" t="str">
        <f t="shared" si="7"/>
        <v/>
      </c>
      <c r="M504" s="69"/>
      <c r="N504" s="66" t="str" cm="1">
        <f t="array" ref="N504">IFERROR(IF(M504="","",_xlfn.IFS(AND($K$3="",$J$3&lt;&gt;"",M504="Halb"),$J$3,AND($K$3="",$J$3&lt;&gt;"",M504="Ganz"),2*$J$3,AND($K$3&lt;&gt;"",$J$3="",M504="Halb"),$K$3*L504,AND($K$3&lt;&gt;"",$J$3="",M504="Ganz"),$K$3*L504*2)),"Einsatz konstant oder prozentual wählen")</f>
        <v/>
      </c>
    </row>
    <row r="505" spans="2:14" ht="17">
      <c r="B505" s="88"/>
      <c r="C505" s="55"/>
      <c r="D505" s="55"/>
      <c r="E505" s="56"/>
      <c r="F505" s="57"/>
      <c r="G505" s="56"/>
      <c r="H505" s="57"/>
      <c r="I505" s="56"/>
      <c r="J505" s="57"/>
      <c r="K505" s="75" t="str" cm="1">
        <f t="array" ref="K505">IFERROR(_xlfn.IFS(J505="Falsch",-1*N505,J505="Cashback",0,J505="Richtig",(I505-1)*N505),"")</f>
        <v/>
      </c>
      <c r="L505" s="75" t="str">
        <f t="shared" si="7"/>
        <v/>
      </c>
      <c r="M505" s="67"/>
      <c r="N505" s="68" t="str" cm="1">
        <f t="array" ref="N505">IFERROR(IF(M505="","",_xlfn.IFS(AND($K$3="",$J$3&lt;&gt;"",M505="Halb"),$J$3,AND($K$3="",$J$3&lt;&gt;"",M505="Ganz"),2*$J$3,AND($K$3&lt;&gt;"",$J$3="",M505="Halb"),$K$3*L505,AND($K$3&lt;&gt;"",$J$3="",M505="Ganz"),$K$3*L505*2)),"Einsatz konstant oder prozentual wählen")</f>
        <v/>
      </c>
    </row>
    <row r="506" spans="2:14" ht="17">
      <c r="B506" s="87"/>
      <c r="C506" s="52"/>
      <c r="D506" s="52"/>
      <c r="E506" s="53"/>
      <c r="F506" s="54"/>
      <c r="G506" s="53"/>
      <c r="H506" s="54"/>
      <c r="I506" s="53"/>
      <c r="J506" s="54"/>
      <c r="K506" s="73" t="str" cm="1">
        <f t="array" ref="K506">IFERROR(_xlfn.IFS(J506="Falsch",-1*N506,J506="Cashback",0,J506="Richtig",(I506-1)*N506),"")</f>
        <v/>
      </c>
      <c r="L506" s="73" t="str">
        <f t="shared" si="7"/>
        <v/>
      </c>
      <c r="M506" s="69"/>
      <c r="N506" s="66" t="str" cm="1">
        <f t="array" ref="N506">IFERROR(IF(M506="","",_xlfn.IFS(AND($K$3="",$J$3&lt;&gt;"",M506="Halb"),$J$3,AND($K$3="",$J$3&lt;&gt;"",M506="Ganz"),2*$J$3,AND($K$3&lt;&gt;"",$J$3="",M506="Halb"),$K$3*L506,AND($K$3&lt;&gt;"",$J$3="",M506="Ganz"),$K$3*L506*2)),"Einsatz konstant oder prozentual wählen")</f>
        <v/>
      </c>
    </row>
    <row r="507" spans="2:14">
      <c r="B507" s="89"/>
      <c r="J507" s="70"/>
      <c r="K507" s="75" t="str" cm="1">
        <f t="array" ref="K507">IFERROR(_xlfn.IFS(J507="Falsch",-1*N507,J507="Cashback",0,J507="Richtig",(I507-1)*N507),"")</f>
        <v/>
      </c>
      <c r="L507" s="75" t="str">
        <f t="shared" si="7"/>
        <v/>
      </c>
      <c r="M507" s="71"/>
      <c r="N507" s="68" t="str" cm="1">
        <f t="array" ref="N507">IFERROR(IF(M507="","",_xlfn.IFS(AND($K$3="",$J$3&lt;&gt;"",M507="Halb"),$J$3,AND($K$3="",$J$3&lt;&gt;"",M507="Ganz"),2*$J$3,AND($K$3&lt;&gt;"",$J$3="",M507="Halb"),$K$3*L507,AND($K$3&lt;&gt;"",$J$3="",M507="Ganz"),$K$3*L507*2)),"Einsatz konstant oder prozentual wählen")</f>
        <v/>
      </c>
    </row>
    <row r="508" spans="2:14">
      <c r="B508" s="89"/>
      <c r="J508" s="70"/>
      <c r="K508" s="73" t="str" cm="1">
        <f t="array" ref="K508">IFERROR(_xlfn.IFS(J508="Falsch",-1*N508,J508="Cashback",0,J508="Richtig",(I508-1)*N508),"")</f>
        <v/>
      </c>
      <c r="L508" s="73" t="str">
        <f t="shared" si="7"/>
        <v/>
      </c>
      <c r="M508" s="71"/>
      <c r="N508" s="66" t="str" cm="1">
        <f t="array" ref="N508">IFERROR(IF(M508="","",_xlfn.IFS(AND($K$3="",$J$3&lt;&gt;"",M508="Halb"),$J$3,AND($K$3="",$J$3&lt;&gt;"",M508="Ganz"),2*$J$3,AND($K$3&lt;&gt;"",$J$3="",M508="Halb"),$K$3*L508,AND($K$3&lt;&gt;"",$J$3="",M508="Ganz"),$K$3*L508*2)),"Einsatz konstant oder prozentual wählen")</f>
        <v/>
      </c>
    </row>
    <row r="509" spans="2:14">
      <c r="B509" s="89"/>
      <c r="J509" s="70"/>
      <c r="K509" s="75" t="str" cm="1">
        <f t="array" ref="K509">IFERROR(_xlfn.IFS(J509="Falsch",-1*N509,J509="Cashback",0,J509="Richtig",(I509-1)*N509),"")</f>
        <v/>
      </c>
      <c r="L509" s="75" t="str">
        <f t="shared" si="7"/>
        <v/>
      </c>
      <c r="M509" s="71"/>
      <c r="N509" s="68" t="str" cm="1">
        <f t="array" ref="N509">IFERROR(IF(M509="","",_xlfn.IFS(AND($K$3="",$J$3&lt;&gt;"",M509="Halb"),$J$3,AND($K$3="",$J$3&lt;&gt;"",M509="Ganz"),2*$J$3,AND($K$3&lt;&gt;"",$J$3="",M509="Halb"),$K$3*L509,AND($K$3&lt;&gt;"",$J$3="",M509="Ganz"),$K$3*L509*2)),"Einsatz konstant oder prozentual wählen")</f>
        <v/>
      </c>
    </row>
    <row r="510" spans="2:14">
      <c r="B510" s="89"/>
      <c r="J510" s="70"/>
      <c r="K510" s="73" t="str" cm="1">
        <f t="array" ref="K510">IFERROR(_xlfn.IFS(J510="Falsch",-1*N510,J510="Cashback",0,J510="Richtig",(I510-1)*N510),"")</f>
        <v/>
      </c>
      <c r="L510" s="73" t="str">
        <f t="shared" si="7"/>
        <v/>
      </c>
      <c r="M510" s="71"/>
      <c r="N510" s="66" t="str" cm="1">
        <f t="array" ref="N510">IFERROR(IF(M510="","",_xlfn.IFS(AND($K$3="",$J$3&lt;&gt;"",M510="Halb"),$J$3,AND($K$3="",$J$3&lt;&gt;"",M510="Ganz"),2*$J$3,AND($K$3&lt;&gt;"",$J$3="",M510="Halb"),$K$3*L510,AND($K$3&lt;&gt;"",$J$3="",M510="Ganz"),$K$3*L510*2)),"Einsatz konstant oder prozentual wählen")</f>
        <v/>
      </c>
    </row>
    <row r="511" spans="2:14">
      <c r="B511" s="89"/>
      <c r="J511" s="70"/>
      <c r="K511" s="75" t="str" cm="1">
        <f t="array" ref="K511">IFERROR(_xlfn.IFS(J511="Falsch",-1*N511,J511="Cashback",0,J511="Richtig",(I511-1)*N511),"")</f>
        <v/>
      </c>
      <c r="L511" s="75" t="str">
        <f t="shared" si="7"/>
        <v/>
      </c>
      <c r="M511" s="71"/>
      <c r="N511" s="68" t="str" cm="1">
        <f t="array" ref="N511">IFERROR(IF(M511="","",_xlfn.IFS(AND($K$3="",$J$3&lt;&gt;"",M511="Halb"),$J$3,AND($K$3="",$J$3&lt;&gt;"",M511="Ganz"),2*$J$3,AND($K$3&lt;&gt;"",$J$3="",M511="Halb"),$K$3*L511,AND($K$3&lt;&gt;"",$J$3="",M511="Ganz"),$K$3*L511*2)),"Einsatz konstant oder prozentual wählen")</f>
        <v/>
      </c>
    </row>
    <row r="512" spans="2:14">
      <c r="B512" s="89"/>
      <c r="J512" s="70"/>
      <c r="K512" s="73" t="str" cm="1">
        <f t="array" ref="K512">IFERROR(_xlfn.IFS(J512="Falsch",-1*N512,J512="Cashback",0,J512="Richtig",(I512-1)*N512),"")</f>
        <v/>
      </c>
      <c r="L512" s="73" t="str">
        <f t="shared" si="7"/>
        <v/>
      </c>
      <c r="M512" s="71"/>
      <c r="N512" s="66" t="str" cm="1">
        <f t="array" ref="N512">IFERROR(IF(M512="","",_xlfn.IFS(AND($K$3="",$J$3&lt;&gt;"",M512="Halb"),$J$3,AND($K$3="",$J$3&lt;&gt;"",M512="Ganz"),2*$J$3,AND($K$3&lt;&gt;"",$J$3="",M512="Halb"),$K$3*L512,AND($K$3&lt;&gt;"",$J$3="",M512="Ganz"),$K$3*L512*2)),"Einsatz konstant oder prozentual wählen")</f>
        <v/>
      </c>
    </row>
    <row r="513" spans="2:14">
      <c r="B513" s="89"/>
      <c r="J513" s="70"/>
      <c r="K513" s="75" t="str" cm="1">
        <f t="array" ref="K513">IFERROR(_xlfn.IFS(J513="Falsch",-1*N513,J513="Cashback",0,J513="Richtig",(I513-1)*N513),"")</f>
        <v/>
      </c>
      <c r="L513" s="75" t="str">
        <f t="shared" si="7"/>
        <v/>
      </c>
      <c r="M513" s="71"/>
      <c r="N513" s="68" t="str" cm="1">
        <f t="array" ref="N513">IFERROR(IF(M513="","",_xlfn.IFS(AND($K$3="",$J$3&lt;&gt;"",M513="Halb"),$J$3,AND($K$3="",$J$3&lt;&gt;"",M513="Ganz"),2*$J$3,AND($K$3&lt;&gt;"",$J$3="",M513="Halb"),$K$3*L513,AND($K$3&lt;&gt;"",$J$3="",M513="Ganz"),$K$3*L513*2)),"Einsatz konstant oder prozentual wählen")</f>
        <v/>
      </c>
    </row>
    <row r="514" spans="2:14">
      <c r="B514" s="89"/>
      <c r="J514" s="70"/>
      <c r="K514" s="73" t="str" cm="1">
        <f t="array" ref="K514">IFERROR(_xlfn.IFS(J514="Falsch",-1*N514,J514="Cashback",0,J514="Richtig",(I514-1)*N514),"")</f>
        <v/>
      </c>
      <c r="L514" s="73" t="str">
        <f t="shared" si="7"/>
        <v/>
      </c>
      <c r="M514" s="71"/>
      <c r="N514" s="66" t="str" cm="1">
        <f t="array" ref="N514">IFERROR(IF(M514="","",_xlfn.IFS(AND($K$3="",$J$3&lt;&gt;"",M514="Halb"),$J$3,AND($K$3="",$J$3&lt;&gt;"",M514="Ganz"),2*$J$3,AND($K$3&lt;&gt;"",$J$3="",M514="Halb"),$K$3*L514,AND($K$3&lt;&gt;"",$J$3="",M514="Ganz"),$K$3*L514*2)),"Einsatz konstant oder prozentual wählen")</f>
        <v/>
      </c>
    </row>
    <row r="515" spans="2:14">
      <c r="B515" s="89"/>
      <c r="J515" s="70"/>
      <c r="K515" s="75" t="str" cm="1">
        <f t="array" ref="K515">IFERROR(_xlfn.IFS(J515="Falsch",-1*N515,J515="Cashback",0,J515="Richtig",(I515-1)*N515),"")</f>
        <v/>
      </c>
      <c r="L515" s="75" t="str">
        <f t="shared" si="7"/>
        <v/>
      </c>
      <c r="M515" s="71"/>
      <c r="N515" s="68" t="str" cm="1">
        <f t="array" ref="N515">IFERROR(IF(M515="","",_xlfn.IFS(AND($K$3="",$J$3&lt;&gt;"",M515="Halb"),$J$3,AND($K$3="",$J$3&lt;&gt;"",M515="Ganz"),2*$J$3,AND($K$3&lt;&gt;"",$J$3="",M515="Halb"),$K$3*L515,AND($K$3&lt;&gt;"",$J$3="",M515="Ganz"),$K$3*L515*2)),"Einsatz konstant oder prozentual wählen")</f>
        <v/>
      </c>
    </row>
    <row r="516" spans="2:14">
      <c r="B516" s="89"/>
      <c r="J516" s="70"/>
      <c r="K516" s="73" t="str" cm="1">
        <f t="array" ref="K516">IFERROR(_xlfn.IFS(J516="Falsch",-1*N516,J516="Cashback",0,J516="Richtig",(I516-1)*N516),"")</f>
        <v/>
      </c>
      <c r="L516" s="73" t="str">
        <f t="shared" si="7"/>
        <v/>
      </c>
      <c r="M516" s="71"/>
      <c r="N516" s="66" t="str" cm="1">
        <f t="array" ref="N516">IFERROR(IF(M516="","",_xlfn.IFS(AND($K$3="",$J$3&lt;&gt;"",M516="Halb"),$J$3,AND($K$3="",$J$3&lt;&gt;"",M516="Ganz"),2*$J$3,AND($K$3&lt;&gt;"",$J$3="",M516="Halb"),$K$3*L516,AND($K$3&lt;&gt;"",$J$3="",M516="Ganz"),$K$3*L516*2)),"Einsatz konstant oder prozentual wählen")</f>
        <v/>
      </c>
    </row>
    <row r="517" spans="2:14">
      <c r="B517" s="89"/>
      <c r="J517" s="70"/>
      <c r="K517" s="75" t="str" cm="1">
        <f t="array" ref="K517">IFERROR(_xlfn.IFS(J517="Falsch",-1*N517,J517="Cashback",0,J517="Richtig",(I517-1)*N517),"")</f>
        <v/>
      </c>
      <c r="L517" s="75" t="str">
        <f t="shared" si="7"/>
        <v/>
      </c>
      <c r="M517" s="71"/>
      <c r="N517" s="68" t="str" cm="1">
        <f t="array" ref="N517">IFERROR(IF(M517="","",_xlfn.IFS(AND($K$3="",$J$3&lt;&gt;"",M517="Halb"),$J$3,AND($K$3="",$J$3&lt;&gt;"",M517="Ganz"),2*$J$3,AND($K$3&lt;&gt;"",$J$3="",M517="Halb"),$K$3*L517,AND($K$3&lt;&gt;"",$J$3="",M517="Ganz"),$K$3*L517*2)),"Einsatz konstant oder prozentual wählen")</f>
        <v/>
      </c>
    </row>
    <row r="518" spans="2:14">
      <c r="B518" s="89"/>
      <c r="J518" s="70"/>
      <c r="K518" s="73" t="str" cm="1">
        <f t="array" ref="K518">IFERROR(_xlfn.IFS(J518="Falsch",-1*N518,J518="Cashback",0,J518="Richtig",(I518-1)*N518),"")</f>
        <v/>
      </c>
      <c r="L518" s="73" t="str">
        <f t="shared" si="7"/>
        <v/>
      </c>
      <c r="M518" s="71"/>
      <c r="N518" s="66" t="str" cm="1">
        <f t="array" ref="N518">IFERROR(IF(M518="","",_xlfn.IFS(AND($K$3="",$J$3&lt;&gt;"",M518="Halb"),$J$3,AND($K$3="",$J$3&lt;&gt;"",M518="Ganz"),2*$J$3,AND($K$3&lt;&gt;"",$J$3="",M518="Halb"),$K$3*L518,AND($K$3&lt;&gt;"",$J$3="",M518="Ganz"),$K$3*L518*2)),"Einsatz konstant oder prozentual wählen")</f>
        <v/>
      </c>
    </row>
    <row r="519" spans="2:14">
      <c r="B519" s="89"/>
      <c r="J519" s="70"/>
      <c r="K519" s="75" t="str" cm="1">
        <f t="array" ref="K519">IFERROR(_xlfn.IFS(J519="Falsch",-1*N519,J519="Cashback",0,J519="Richtig",(I519-1)*N519),"")</f>
        <v/>
      </c>
      <c r="L519" s="75" t="str">
        <f t="shared" si="7"/>
        <v/>
      </c>
      <c r="M519" s="71"/>
      <c r="N519" s="68" t="str" cm="1">
        <f t="array" ref="N519">IFERROR(IF(M519="","",_xlfn.IFS(AND($K$3="",$J$3&lt;&gt;"",M519="Halb"),$J$3,AND($K$3="",$J$3&lt;&gt;"",M519="Ganz"),2*$J$3,AND($K$3&lt;&gt;"",$J$3="",M519="Halb"),$K$3*L519,AND($K$3&lt;&gt;"",$J$3="",M519="Ganz"),$K$3*L519*2)),"Einsatz konstant oder prozentual wählen")</f>
        <v/>
      </c>
    </row>
    <row r="520" spans="2:14">
      <c r="B520" s="89"/>
      <c r="J520" s="70"/>
      <c r="K520" s="73" t="str" cm="1">
        <f t="array" ref="K520">IFERROR(_xlfn.IFS(J520="Falsch",-1*N520,J520="Cashback",0,J520="Richtig",(I520-1)*N520),"")</f>
        <v/>
      </c>
      <c r="L520" s="73" t="str">
        <f t="shared" si="7"/>
        <v/>
      </c>
      <c r="M520" s="71"/>
      <c r="N520" s="66" t="str" cm="1">
        <f t="array" ref="N520">IFERROR(IF(M520="","",_xlfn.IFS(AND($K$3="",$J$3&lt;&gt;"",M520="Halb"),$J$3,AND($K$3="",$J$3&lt;&gt;"",M520="Ganz"),2*$J$3,AND($K$3&lt;&gt;"",$J$3="",M520="Halb"),$K$3*L520,AND($K$3&lt;&gt;"",$J$3="",M520="Ganz"),$K$3*L520*2)),"Einsatz konstant oder prozentual wählen")</f>
        <v/>
      </c>
    </row>
    <row r="521" spans="2:14">
      <c r="B521" s="89"/>
      <c r="J521" s="70"/>
      <c r="K521" s="75" t="str" cm="1">
        <f t="array" ref="K521">IFERROR(_xlfn.IFS(J521="Falsch",-1*N521,J521="Cashback",0,J521="Richtig",(I521-1)*N521),"")</f>
        <v/>
      </c>
      <c r="L521" s="75" t="str">
        <f t="shared" si="7"/>
        <v/>
      </c>
      <c r="M521" s="71"/>
      <c r="N521" s="68" t="str" cm="1">
        <f t="array" ref="N521">IFERROR(IF(M521="","",_xlfn.IFS(AND($K$3="",$J$3&lt;&gt;"",M521="Halb"),$J$3,AND($K$3="",$J$3&lt;&gt;"",M521="Ganz"),2*$J$3,AND($K$3&lt;&gt;"",$J$3="",M521="Halb"),$K$3*L521,AND($K$3&lt;&gt;"",$J$3="",M521="Ganz"),$K$3*L521*2)),"Einsatz konstant oder prozentual wählen")</f>
        <v/>
      </c>
    </row>
    <row r="522" spans="2:14">
      <c r="B522" s="89"/>
      <c r="J522" s="70"/>
      <c r="K522" s="73" t="str" cm="1">
        <f t="array" ref="K522">IFERROR(_xlfn.IFS(J522="Falsch",-1*N522,J522="Cashback",0,J522="Richtig",(I522-1)*N522),"")</f>
        <v/>
      </c>
      <c r="L522" s="73" t="str">
        <f t="shared" si="7"/>
        <v/>
      </c>
      <c r="M522" s="71"/>
      <c r="N522" s="66" t="str" cm="1">
        <f t="array" ref="N522">IFERROR(IF(M522="","",_xlfn.IFS(AND($K$3="",$J$3&lt;&gt;"",M522="Halb"),$J$3,AND($K$3="",$J$3&lt;&gt;"",M522="Ganz"),2*$J$3,AND($K$3&lt;&gt;"",$J$3="",M522="Halb"),$K$3*L522,AND($K$3&lt;&gt;"",$J$3="",M522="Ganz"),$K$3*L522*2)),"Einsatz konstant oder prozentual wählen")</f>
        <v/>
      </c>
    </row>
    <row r="523" spans="2:14">
      <c r="B523" s="89"/>
      <c r="J523" s="70"/>
      <c r="K523" s="75" t="str" cm="1">
        <f t="array" ref="K523">IFERROR(_xlfn.IFS(J523="Falsch",-1*N523,J523="Cashback",0,J523="Richtig",(I523-1)*N523),"")</f>
        <v/>
      </c>
      <c r="L523" s="75" t="str">
        <f t="shared" si="7"/>
        <v/>
      </c>
      <c r="M523" s="71"/>
      <c r="N523" s="68" t="str" cm="1">
        <f t="array" ref="N523">IFERROR(IF(M523="","",_xlfn.IFS(AND($K$3="",$J$3&lt;&gt;"",M523="Halb"),$J$3,AND($K$3="",$J$3&lt;&gt;"",M523="Ganz"),2*$J$3,AND($K$3&lt;&gt;"",$J$3="",M523="Halb"),$K$3*L523,AND($K$3&lt;&gt;"",$J$3="",M523="Ganz"),$K$3*L523*2)),"Einsatz konstant oder prozentual wählen")</f>
        <v/>
      </c>
    </row>
    <row r="524" spans="2:14">
      <c r="B524" s="89"/>
      <c r="J524" s="70"/>
      <c r="K524" s="73" t="str" cm="1">
        <f t="array" ref="K524">IFERROR(_xlfn.IFS(J524="Falsch",-1*N524,J524="Cashback",0,J524="Richtig",(I524-1)*N524),"")</f>
        <v/>
      </c>
      <c r="L524" s="73" t="str">
        <f t="shared" si="7"/>
        <v/>
      </c>
      <c r="M524" s="71"/>
      <c r="N524" s="66" t="str" cm="1">
        <f t="array" ref="N524">IFERROR(IF(M524="","",_xlfn.IFS(AND($K$3="",$J$3&lt;&gt;"",M524="Halb"),$J$3,AND($K$3="",$J$3&lt;&gt;"",M524="Ganz"),2*$J$3,AND($K$3&lt;&gt;"",$J$3="",M524="Halb"),$K$3*L524,AND($K$3&lt;&gt;"",$J$3="",M524="Ganz"),$K$3*L524*2)),"Einsatz konstant oder prozentual wählen")</f>
        <v/>
      </c>
    </row>
    <row r="525" spans="2:14">
      <c r="B525" s="89"/>
      <c r="J525" s="70"/>
      <c r="K525" s="75" t="str" cm="1">
        <f t="array" ref="K525">IFERROR(_xlfn.IFS(J525="Falsch",-1*N525,J525="Cashback",0,J525="Richtig",(I525-1)*N525),"")</f>
        <v/>
      </c>
      <c r="L525" s="75" t="str">
        <f t="shared" si="7"/>
        <v/>
      </c>
      <c r="M525" s="71"/>
      <c r="N525" s="68" t="str" cm="1">
        <f t="array" ref="N525">IFERROR(IF(M525="","",_xlfn.IFS(AND($K$3="",$J$3&lt;&gt;"",M525="Halb"),$J$3,AND($K$3="",$J$3&lt;&gt;"",M525="Ganz"),2*$J$3,AND($K$3&lt;&gt;"",$J$3="",M525="Halb"),$K$3*L525,AND($K$3&lt;&gt;"",$J$3="",M525="Ganz"),$K$3*L525*2)),"Einsatz konstant oder prozentual wählen")</f>
        <v/>
      </c>
    </row>
    <row r="526" spans="2:14">
      <c r="B526" s="89"/>
      <c r="J526" s="70"/>
      <c r="K526" s="73" t="str" cm="1">
        <f t="array" ref="K526">IFERROR(_xlfn.IFS(J526="Falsch",-1*N526,J526="Cashback",0,J526="Richtig",(I526-1)*N526),"")</f>
        <v/>
      </c>
      <c r="L526" s="73" t="str">
        <f t="shared" ref="L526:L589" si="8">IFERROR(L525+K525,"")</f>
        <v/>
      </c>
      <c r="M526" s="71"/>
      <c r="N526" s="66" t="str" cm="1">
        <f t="array" ref="N526">IFERROR(IF(M526="","",_xlfn.IFS(AND($K$3="",$J$3&lt;&gt;"",M526="Halb"),$J$3,AND($K$3="",$J$3&lt;&gt;"",M526="Ganz"),2*$J$3,AND($K$3&lt;&gt;"",$J$3="",M526="Halb"),$K$3*L526,AND($K$3&lt;&gt;"",$J$3="",M526="Ganz"),$K$3*L526*2)),"Einsatz konstant oder prozentual wählen")</f>
        <v/>
      </c>
    </row>
    <row r="527" spans="2:14">
      <c r="B527" s="89"/>
      <c r="J527" s="70"/>
      <c r="K527" s="75" t="str" cm="1">
        <f t="array" ref="K527">IFERROR(_xlfn.IFS(J527="Falsch",-1*N527,J527="Cashback",0,J527="Richtig",(I527-1)*N527),"")</f>
        <v/>
      </c>
      <c r="L527" s="75" t="str">
        <f t="shared" si="8"/>
        <v/>
      </c>
      <c r="M527" s="71"/>
      <c r="N527" s="68" t="str" cm="1">
        <f t="array" ref="N527">IFERROR(IF(M527="","",_xlfn.IFS(AND($K$3="",$J$3&lt;&gt;"",M527="Halb"),$J$3,AND($K$3="",$J$3&lt;&gt;"",M527="Ganz"),2*$J$3,AND($K$3&lt;&gt;"",$J$3="",M527="Halb"),$K$3*L527,AND($K$3&lt;&gt;"",$J$3="",M527="Ganz"),$K$3*L527*2)),"Einsatz konstant oder prozentual wählen")</f>
        <v/>
      </c>
    </row>
    <row r="528" spans="2:14">
      <c r="B528" s="89"/>
      <c r="J528" s="70"/>
      <c r="K528" s="73" t="str" cm="1">
        <f t="array" ref="K528">IFERROR(_xlfn.IFS(J528="Falsch",-1*N528,J528="Cashback",0,J528="Richtig",(I528-1)*N528),"")</f>
        <v/>
      </c>
      <c r="L528" s="73" t="str">
        <f t="shared" si="8"/>
        <v/>
      </c>
      <c r="M528" s="71"/>
      <c r="N528" s="66" t="str" cm="1">
        <f t="array" ref="N528">IFERROR(IF(M528="","",_xlfn.IFS(AND($K$3="",$J$3&lt;&gt;"",M528="Halb"),$J$3,AND($K$3="",$J$3&lt;&gt;"",M528="Ganz"),2*$J$3,AND($K$3&lt;&gt;"",$J$3="",M528="Halb"),$K$3*L528,AND($K$3&lt;&gt;"",$J$3="",M528="Ganz"),$K$3*L528*2)),"Einsatz konstant oder prozentual wählen")</f>
        <v/>
      </c>
    </row>
    <row r="529" spans="2:14">
      <c r="B529" s="89"/>
      <c r="J529" s="70"/>
      <c r="K529" s="75" t="str" cm="1">
        <f t="array" ref="K529">IFERROR(_xlfn.IFS(J529="Falsch",-1*N529,J529="Cashback",0,J529="Richtig",(I529-1)*N529),"")</f>
        <v/>
      </c>
      <c r="L529" s="75" t="str">
        <f t="shared" si="8"/>
        <v/>
      </c>
      <c r="M529" s="71"/>
      <c r="N529" s="68" t="str" cm="1">
        <f t="array" ref="N529">IFERROR(IF(M529="","",_xlfn.IFS(AND($K$3="",$J$3&lt;&gt;"",M529="Halb"),$J$3,AND($K$3="",$J$3&lt;&gt;"",M529="Ganz"),2*$J$3,AND($K$3&lt;&gt;"",$J$3="",M529="Halb"),$K$3*L529,AND($K$3&lt;&gt;"",$J$3="",M529="Ganz"),$K$3*L529*2)),"Einsatz konstant oder prozentual wählen")</f>
        <v/>
      </c>
    </row>
    <row r="530" spans="2:14">
      <c r="B530" s="89"/>
      <c r="J530" s="70"/>
      <c r="K530" s="73" t="str" cm="1">
        <f t="array" ref="K530">IFERROR(_xlfn.IFS(J530="Falsch",-1*N530,J530="Cashback",0,J530="Richtig",(I530-1)*N530),"")</f>
        <v/>
      </c>
      <c r="L530" s="73" t="str">
        <f t="shared" si="8"/>
        <v/>
      </c>
      <c r="M530" s="71"/>
      <c r="N530" s="66" t="str" cm="1">
        <f t="array" ref="N530">IFERROR(IF(M530="","",_xlfn.IFS(AND($K$3="",$J$3&lt;&gt;"",M530="Halb"),$J$3,AND($K$3="",$J$3&lt;&gt;"",M530="Ganz"),2*$J$3,AND($K$3&lt;&gt;"",$J$3="",M530="Halb"),$K$3*L530,AND($K$3&lt;&gt;"",$J$3="",M530="Ganz"),$K$3*L530*2)),"Einsatz konstant oder prozentual wählen")</f>
        <v/>
      </c>
    </row>
    <row r="531" spans="2:14">
      <c r="B531" s="89"/>
      <c r="J531" s="70"/>
      <c r="K531" s="75" t="str" cm="1">
        <f t="array" ref="K531">IFERROR(_xlfn.IFS(J531="Falsch",-1*N531,J531="Cashback",0,J531="Richtig",(I531-1)*N531),"")</f>
        <v/>
      </c>
      <c r="L531" s="75" t="str">
        <f t="shared" si="8"/>
        <v/>
      </c>
      <c r="M531" s="71"/>
      <c r="N531" s="68" t="str" cm="1">
        <f t="array" ref="N531">IFERROR(IF(M531="","",_xlfn.IFS(AND($K$3="",$J$3&lt;&gt;"",M531="Halb"),$J$3,AND($K$3="",$J$3&lt;&gt;"",M531="Ganz"),2*$J$3,AND($K$3&lt;&gt;"",$J$3="",M531="Halb"),$K$3*L531,AND($K$3&lt;&gt;"",$J$3="",M531="Ganz"),$K$3*L531*2)),"Einsatz konstant oder prozentual wählen")</f>
        <v/>
      </c>
    </row>
    <row r="532" spans="2:14">
      <c r="B532" s="89"/>
      <c r="J532" s="70"/>
      <c r="K532" s="73" t="str" cm="1">
        <f t="array" ref="K532">IFERROR(_xlfn.IFS(J532="Falsch",-1*N532,J532="Cashback",0,J532="Richtig",(I532-1)*N532),"")</f>
        <v/>
      </c>
      <c r="L532" s="73" t="str">
        <f t="shared" si="8"/>
        <v/>
      </c>
      <c r="M532" s="71"/>
      <c r="N532" s="66" t="str" cm="1">
        <f t="array" ref="N532">IFERROR(IF(M532="","",_xlfn.IFS(AND($K$3="",$J$3&lt;&gt;"",M532="Halb"),$J$3,AND($K$3="",$J$3&lt;&gt;"",M532="Ganz"),2*$J$3,AND($K$3&lt;&gt;"",$J$3="",M532="Halb"),$K$3*L532,AND($K$3&lt;&gt;"",$J$3="",M532="Ganz"),$K$3*L532*2)),"Einsatz konstant oder prozentual wählen")</f>
        <v/>
      </c>
    </row>
    <row r="533" spans="2:14">
      <c r="B533" s="89"/>
      <c r="J533" s="70"/>
      <c r="K533" s="75" t="str" cm="1">
        <f t="array" ref="K533">IFERROR(_xlfn.IFS(J533="Falsch",-1*N533,J533="Cashback",0,J533="Richtig",(I533-1)*N533),"")</f>
        <v/>
      </c>
      <c r="L533" s="75" t="str">
        <f t="shared" si="8"/>
        <v/>
      </c>
      <c r="M533" s="71"/>
      <c r="N533" s="68" t="str" cm="1">
        <f t="array" ref="N533">IFERROR(IF(M533="","",_xlfn.IFS(AND($K$3="",$J$3&lt;&gt;"",M533="Halb"),$J$3,AND($K$3="",$J$3&lt;&gt;"",M533="Ganz"),2*$J$3,AND($K$3&lt;&gt;"",$J$3="",M533="Halb"),$K$3*L533,AND($K$3&lt;&gt;"",$J$3="",M533="Ganz"),$K$3*L533*2)),"Einsatz konstant oder prozentual wählen")</f>
        <v/>
      </c>
    </row>
    <row r="534" spans="2:14">
      <c r="B534" s="89"/>
      <c r="J534" s="70"/>
      <c r="K534" s="73" t="str" cm="1">
        <f t="array" ref="K534">IFERROR(_xlfn.IFS(J534="Falsch",-1*N534,J534="Cashback",0,J534="Richtig",(I534-1)*N534),"")</f>
        <v/>
      </c>
      <c r="L534" s="73" t="str">
        <f t="shared" si="8"/>
        <v/>
      </c>
      <c r="M534" s="71"/>
      <c r="N534" s="66" t="str" cm="1">
        <f t="array" ref="N534">IFERROR(IF(M534="","",_xlfn.IFS(AND($K$3="",$J$3&lt;&gt;"",M534="Halb"),$J$3,AND($K$3="",$J$3&lt;&gt;"",M534="Ganz"),2*$J$3,AND($K$3&lt;&gt;"",$J$3="",M534="Halb"),$K$3*L534,AND($K$3&lt;&gt;"",$J$3="",M534="Ganz"),$K$3*L534*2)),"Einsatz konstant oder prozentual wählen")</f>
        <v/>
      </c>
    </row>
    <row r="535" spans="2:14">
      <c r="B535" s="89"/>
      <c r="J535" s="70"/>
      <c r="K535" s="75" t="str" cm="1">
        <f t="array" ref="K535">IFERROR(_xlfn.IFS(J535="Falsch",-1*N535,J535="Cashback",0,J535="Richtig",(I535-1)*N535),"")</f>
        <v/>
      </c>
      <c r="L535" s="75" t="str">
        <f t="shared" si="8"/>
        <v/>
      </c>
      <c r="M535" s="71"/>
      <c r="N535" s="68" t="str" cm="1">
        <f t="array" ref="N535">IFERROR(IF(M535="","",_xlfn.IFS(AND($K$3="",$J$3&lt;&gt;"",M535="Halb"),$J$3,AND($K$3="",$J$3&lt;&gt;"",M535="Ganz"),2*$J$3,AND($K$3&lt;&gt;"",$J$3="",M535="Halb"),$K$3*L535,AND($K$3&lt;&gt;"",$J$3="",M535="Ganz"),$K$3*L535*2)),"Einsatz konstant oder prozentual wählen")</f>
        <v/>
      </c>
    </row>
    <row r="536" spans="2:14">
      <c r="B536" s="89"/>
      <c r="J536" s="70"/>
      <c r="K536" s="73" t="str" cm="1">
        <f t="array" ref="K536">IFERROR(_xlfn.IFS(J536="Falsch",-1*N536,J536="Cashback",0,J536="Richtig",(I536-1)*N536),"")</f>
        <v/>
      </c>
      <c r="L536" s="73" t="str">
        <f t="shared" si="8"/>
        <v/>
      </c>
      <c r="M536" s="71"/>
      <c r="N536" s="66" t="str" cm="1">
        <f t="array" ref="N536">IFERROR(IF(M536="","",_xlfn.IFS(AND($K$3="",$J$3&lt;&gt;"",M536="Halb"),$J$3,AND($K$3="",$J$3&lt;&gt;"",M536="Ganz"),2*$J$3,AND($K$3&lt;&gt;"",$J$3="",M536="Halb"),$K$3*L536,AND($K$3&lt;&gt;"",$J$3="",M536="Ganz"),$K$3*L536*2)),"Einsatz konstant oder prozentual wählen")</f>
        <v/>
      </c>
    </row>
    <row r="537" spans="2:14">
      <c r="B537" s="89"/>
      <c r="J537" s="70"/>
      <c r="K537" s="75" t="str" cm="1">
        <f t="array" ref="K537">IFERROR(_xlfn.IFS(J537="Falsch",-1*N537,J537="Cashback",0,J537="Richtig",(I537-1)*N537),"")</f>
        <v/>
      </c>
      <c r="L537" s="75" t="str">
        <f t="shared" si="8"/>
        <v/>
      </c>
      <c r="M537" s="71"/>
      <c r="N537" s="68" t="str" cm="1">
        <f t="array" ref="N537">IFERROR(IF(M537="","",_xlfn.IFS(AND($K$3="",$J$3&lt;&gt;"",M537="Halb"),$J$3,AND($K$3="",$J$3&lt;&gt;"",M537="Ganz"),2*$J$3,AND($K$3&lt;&gt;"",$J$3="",M537="Halb"),$K$3*L537,AND($K$3&lt;&gt;"",$J$3="",M537="Ganz"),$K$3*L537*2)),"Einsatz konstant oder prozentual wählen")</f>
        <v/>
      </c>
    </row>
    <row r="538" spans="2:14">
      <c r="B538" s="89"/>
      <c r="J538" s="70"/>
      <c r="K538" s="73" t="str" cm="1">
        <f t="array" ref="K538">IFERROR(_xlfn.IFS(J538="Falsch",-1*N538,J538="Cashback",0,J538="Richtig",(I538-1)*N538),"")</f>
        <v/>
      </c>
      <c r="L538" s="73" t="str">
        <f t="shared" si="8"/>
        <v/>
      </c>
      <c r="M538" s="71"/>
      <c r="N538" s="66" t="str" cm="1">
        <f t="array" ref="N538">IFERROR(IF(M538="","",_xlfn.IFS(AND($K$3="",$J$3&lt;&gt;"",M538="Halb"),$J$3,AND($K$3="",$J$3&lt;&gt;"",M538="Ganz"),2*$J$3,AND($K$3&lt;&gt;"",$J$3="",M538="Halb"),$K$3*L538,AND($K$3&lt;&gt;"",$J$3="",M538="Ganz"),$K$3*L538*2)),"Einsatz konstant oder prozentual wählen")</f>
        <v/>
      </c>
    </row>
    <row r="539" spans="2:14">
      <c r="B539" s="89"/>
      <c r="J539" s="70"/>
      <c r="K539" s="75" t="str" cm="1">
        <f t="array" ref="K539">IFERROR(_xlfn.IFS(J539="Falsch",-1*N539,J539="Cashback",0,J539="Richtig",(I539-1)*N539),"")</f>
        <v/>
      </c>
      <c r="L539" s="75" t="str">
        <f t="shared" si="8"/>
        <v/>
      </c>
      <c r="M539" s="71"/>
      <c r="N539" s="68" t="str" cm="1">
        <f t="array" ref="N539">IFERROR(IF(M539="","",_xlfn.IFS(AND($K$3="",$J$3&lt;&gt;"",M539="Halb"),$J$3,AND($K$3="",$J$3&lt;&gt;"",M539="Ganz"),2*$J$3,AND($K$3&lt;&gt;"",$J$3="",M539="Halb"),$K$3*L539,AND($K$3&lt;&gt;"",$J$3="",M539="Ganz"),$K$3*L539*2)),"Einsatz konstant oder prozentual wählen")</f>
        <v/>
      </c>
    </row>
    <row r="540" spans="2:14">
      <c r="B540" s="89"/>
      <c r="J540" s="70"/>
      <c r="K540" s="73" t="str" cm="1">
        <f t="array" ref="K540">IFERROR(_xlfn.IFS(J540="Falsch",-1*N540,J540="Cashback",0,J540="Richtig",(I540-1)*N540),"")</f>
        <v/>
      </c>
      <c r="L540" s="73" t="str">
        <f t="shared" si="8"/>
        <v/>
      </c>
      <c r="M540" s="71"/>
      <c r="N540" s="66" t="str" cm="1">
        <f t="array" ref="N540">IFERROR(IF(M540="","",_xlfn.IFS(AND($K$3="",$J$3&lt;&gt;"",M540="Halb"),$J$3,AND($K$3="",$J$3&lt;&gt;"",M540="Ganz"),2*$J$3,AND($K$3&lt;&gt;"",$J$3="",M540="Halb"),$K$3*L540,AND($K$3&lt;&gt;"",$J$3="",M540="Ganz"),$K$3*L540*2)),"Einsatz konstant oder prozentual wählen")</f>
        <v/>
      </c>
    </row>
    <row r="541" spans="2:14">
      <c r="B541" s="89"/>
      <c r="J541" s="70"/>
      <c r="K541" s="75" t="str" cm="1">
        <f t="array" ref="K541">IFERROR(_xlfn.IFS(J541="Falsch",-1*N541,J541="Cashback",0,J541="Richtig",(I541-1)*N541),"")</f>
        <v/>
      </c>
      <c r="L541" s="75" t="str">
        <f t="shared" si="8"/>
        <v/>
      </c>
      <c r="M541" s="71"/>
      <c r="N541" s="68" t="str" cm="1">
        <f t="array" ref="N541">IFERROR(IF(M541="","",_xlfn.IFS(AND($K$3="",$J$3&lt;&gt;"",M541="Halb"),$J$3,AND($K$3="",$J$3&lt;&gt;"",M541="Ganz"),2*$J$3,AND($K$3&lt;&gt;"",$J$3="",M541="Halb"),$K$3*L541,AND($K$3&lt;&gt;"",$J$3="",M541="Ganz"),$K$3*L541*2)),"Einsatz konstant oder prozentual wählen")</f>
        <v/>
      </c>
    </row>
    <row r="542" spans="2:14">
      <c r="B542" s="89"/>
      <c r="J542" s="70"/>
      <c r="K542" s="73" t="str" cm="1">
        <f t="array" ref="K542">IFERROR(_xlfn.IFS(J542="Falsch",-1*N542,J542="Cashback",0,J542="Richtig",(I542-1)*N542),"")</f>
        <v/>
      </c>
      <c r="L542" s="73" t="str">
        <f t="shared" si="8"/>
        <v/>
      </c>
      <c r="M542" s="71"/>
      <c r="N542" s="66" t="str" cm="1">
        <f t="array" ref="N542">IFERROR(IF(M542="","",_xlfn.IFS(AND($K$3="",$J$3&lt;&gt;"",M542="Halb"),$J$3,AND($K$3="",$J$3&lt;&gt;"",M542="Ganz"),2*$J$3,AND($K$3&lt;&gt;"",$J$3="",M542="Halb"),$K$3*L542,AND($K$3&lt;&gt;"",$J$3="",M542="Ganz"),$K$3*L542*2)),"Einsatz konstant oder prozentual wählen")</f>
        <v/>
      </c>
    </row>
    <row r="543" spans="2:14">
      <c r="B543" s="89"/>
      <c r="J543" s="70"/>
      <c r="K543" s="75" t="str" cm="1">
        <f t="array" ref="K543">IFERROR(_xlfn.IFS(J543="Falsch",-1*N543,J543="Cashback",0,J543="Richtig",(I543-1)*N543),"")</f>
        <v/>
      </c>
      <c r="L543" s="75" t="str">
        <f t="shared" si="8"/>
        <v/>
      </c>
      <c r="M543" s="71"/>
      <c r="N543" s="68" t="str" cm="1">
        <f t="array" ref="N543">IFERROR(IF(M543="","",_xlfn.IFS(AND($K$3="",$J$3&lt;&gt;"",M543="Halb"),$J$3,AND($K$3="",$J$3&lt;&gt;"",M543="Ganz"),2*$J$3,AND($K$3&lt;&gt;"",$J$3="",M543="Halb"),$K$3*L543,AND($K$3&lt;&gt;"",$J$3="",M543="Ganz"),$K$3*L543*2)),"Einsatz konstant oder prozentual wählen")</f>
        <v/>
      </c>
    </row>
    <row r="544" spans="2:14">
      <c r="B544" s="89"/>
      <c r="J544" s="70"/>
      <c r="K544" s="73" t="str" cm="1">
        <f t="array" ref="K544">IFERROR(_xlfn.IFS(J544="Falsch",-1*N544,J544="Cashback",0,J544="Richtig",(I544-1)*N544),"")</f>
        <v/>
      </c>
      <c r="L544" s="73" t="str">
        <f t="shared" si="8"/>
        <v/>
      </c>
      <c r="M544" s="71"/>
      <c r="N544" s="66" t="str" cm="1">
        <f t="array" ref="N544">IFERROR(IF(M544="","",_xlfn.IFS(AND($K$3="",$J$3&lt;&gt;"",M544="Halb"),$J$3,AND($K$3="",$J$3&lt;&gt;"",M544="Ganz"),2*$J$3,AND($K$3&lt;&gt;"",$J$3="",M544="Halb"),$K$3*L544,AND($K$3&lt;&gt;"",$J$3="",M544="Ganz"),$K$3*L544*2)),"Einsatz konstant oder prozentual wählen")</f>
        <v/>
      </c>
    </row>
    <row r="545" spans="2:14">
      <c r="B545" s="89"/>
      <c r="J545" s="70"/>
      <c r="K545" s="75" t="str" cm="1">
        <f t="array" ref="K545">IFERROR(_xlfn.IFS(J545="Falsch",-1*N545,J545="Cashback",0,J545="Richtig",(I545-1)*N545),"")</f>
        <v/>
      </c>
      <c r="L545" s="75" t="str">
        <f t="shared" si="8"/>
        <v/>
      </c>
      <c r="M545" s="71"/>
      <c r="N545" s="68" t="str" cm="1">
        <f t="array" ref="N545">IFERROR(IF(M545="","",_xlfn.IFS(AND($K$3="",$J$3&lt;&gt;"",M545="Halb"),$J$3,AND($K$3="",$J$3&lt;&gt;"",M545="Ganz"),2*$J$3,AND($K$3&lt;&gt;"",$J$3="",M545="Halb"),$K$3*L545,AND($K$3&lt;&gt;"",$J$3="",M545="Ganz"),$K$3*L545*2)),"Einsatz konstant oder prozentual wählen")</f>
        <v/>
      </c>
    </row>
    <row r="546" spans="2:14">
      <c r="B546" s="89"/>
      <c r="J546" s="70"/>
      <c r="K546" s="73" t="str" cm="1">
        <f t="array" ref="K546">IFERROR(_xlfn.IFS(J546="Falsch",-1*N546,J546="Cashback",0,J546="Richtig",(I546-1)*N546),"")</f>
        <v/>
      </c>
      <c r="L546" s="73" t="str">
        <f t="shared" si="8"/>
        <v/>
      </c>
      <c r="M546" s="71"/>
      <c r="N546" s="66" t="str" cm="1">
        <f t="array" ref="N546">IFERROR(IF(M546="","",_xlfn.IFS(AND($K$3="",$J$3&lt;&gt;"",M546="Halb"),$J$3,AND($K$3="",$J$3&lt;&gt;"",M546="Ganz"),2*$J$3,AND($K$3&lt;&gt;"",$J$3="",M546="Halb"),$K$3*L546,AND($K$3&lt;&gt;"",$J$3="",M546="Ganz"),$K$3*L546*2)),"Einsatz konstant oder prozentual wählen")</f>
        <v/>
      </c>
    </row>
    <row r="547" spans="2:14">
      <c r="B547" s="89"/>
      <c r="J547" s="70"/>
      <c r="K547" s="75" t="str" cm="1">
        <f t="array" ref="K547">IFERROR(_xlfn.IFS(J547="Falsch",-1*N547,J547="Cashback",0,J547="Richtig",(I547-1)*N547),"")</f>
        <v/>
      </c>
      <c r="L547" s="75" t="str">
        <f t="shared" si="8"/>
        <v/>
      </c>
      <c r="M547" s="71"/>
      <c r="N547" s="68" t="str" cm="1">
        <f t="array" ref="N547">IFERROR(IF(M547="","",_xlfn.IFS(AND($K$3="",$J$3&lt;&gt;"",M547="Halb"),$J$3,AND($K$3="",$J$3&lt;&gt;"",M547="Ganz"),2*$J$3,AND($K$3&lt;&gt;"",$J$3="",M547="Halb"),$K$3*L547,AND($K$3&lt;&gt;"",$J$3="",M547="Ganz"),$K$3*L547*2)),"Einsatz konstant oder prozentual wählen")</f>
        <v/>
      </c>
    </row>
    <row r="548" spans="2:14">
      <c r="B548" s="89"/>
      <c r="J548" s="70"/>
      <c r="K548" s="73" t="str" cm="1">
        <f t="array" ref="K548">IFERROR(_xlfn.IFS(J548="Falsch",-1*N548,J548="Cashback",0,J548="Richtig",(I548-1)*N548),"")</f>
        <v/>
      </c>
      <c r="L548" s="73" t="str">
        <f t="shared" si="8"/>
        <v/>
      </c>
      <c r="M548" s="71"/>
      <c r="N548" s="66" t="str" cm="1">
        <f t="array" ref="N548">IFERROR(IF(M548="","",_xlfn.IFS(AND($K$3="",$J$3&lt;&gt;"",M548="Halb"),$J$3,AND($K$3="",$J$3&lt;&gt;"",M548="Ganz"),2*$J$3,AND($K$3&lt;&gt;"",$J$3="",M548="Halb"),$K$3*L548,AND($K$3&lt;&gt;"",$J$3="",M548="Ganz"),$K$3*L548*2)),"Einsatz konstant oder prozentual wählen")</f>
        <v/>
      </c>
    </row>
    <row r="549" spans="2:14">
      <c r="B549" s="89"/>
      <c r="J549" s="70"/>
      <c r="K549" s="75" t="str" cm="1">
        <f t="array" ref="K549">IFERROR(_xlfn.IFS(J549="Falsch",-1*N549,J549="Cashback",0,J549="Richtig",(I549-1)*N549),"")</f>
        <v/>
      </c>
      <c r="L549" s="75" t="str">
        <f t="shared" si="8"/>
        <v/>
      </c>
      <c r="M549" s="71"/>
      <c r="N549" s="68" t="str" cm="1">
        <f t="array" ref="N549">IFERROR(IF(M549="","",_xlfn.IFS(AND($K$3="",$J$3&lt;&gt;"",M549="Halb"),$J$3,AND($K$3="",$J$3&lt;&gt;"",M549="Ganz"),2*$J$3,AND($K$3&lt;&gt;"",$J$3="",M549="Halb"),$K$3*L549,AND($K$3&lt;&gt;"",$J$3="",M549="Ganz"),$K$3*L549*2)),"Einsatz konstant oder prozentual wählen")</f>
        <v/>
      </c>
    </row>
    <row r="550" spans="2:14">
      <c r="B550" s="89"/>
      <c r="J550" s="70"/>
      <c r="K550" s="73" t="str" cm="1">
        <f t="array" ref="K550">IFERROR(_xlfn.IFS(J550="Falsch",-1*N550,J550="Cashback",0,J550="Richtig",(I550-1)*N550),"")</f>
        <v/>
      </c>
      <c r="L550" s="73" t="str">
        <f t="shared" si="8"/>
        <v/>
      </c>
      <c r="M550" s="71"/>
      <c r="N550" s="66" t="str" cm="1">
        <f t="array" ref="N550">IFERROR(IF(M550="","",_xlfn.IFS(AND($K$3="",$J$3&lt;&gt;"",M550="Halb"),$J$3,AND($K$3="",$J$3&lt;&gt;"",M550="Ganz"),2*$J$3,AND($K$3&lt;&gt;"",$J$3="",M550="Halb"),$K$3*L550,AND($K$3&lt;&gt;"",$J$3="",M550="Ganz"),$K$3*L550*2)),"Einsatz konstant oder prozentual wählen")</f>
        <v/>
      </c>
    </row>
    <row r="551" spans="2:14">
      <c r="B551" s="89"/>
      <c r="J551" s="70"/>
      <c r="K551" s="75" t="str" cm="1">
        <f t="array" ref="K551">IFERROR(_xlfn.IFS(J551="Falsch",-1*N551,J551="Cashback",0,J551="Richtig",(I551-1)*N551),"")</f>
        <v/>
      </c>
      <c r="L551" s="75" t="str">
        <f t="shared" si="8"/>
        <v/>
      </c>
      <c r="M551" s="71"/>
      <c r="N551" s="68" t="str" cm="1">
        <f t="array" ref="N551">IFERROR(IF(M551="","",_xlfn.IFS(AND($K$3="",$J$3&lt;&gt;"",M551="Halb"),$J$3,AND($K$3="",$J$3&lt;&gt;"",M551="Ganz"),2*$J$3,AND($K$3&lt;&gt;"",$J$3="",M551="Halb"),$K$3*L551,AND($K$3&lt;&gt;"",$J$3="",M551="Ganz"),$K$3*L551*2)),"Einsatz konstant oder prozentual wählen")</f>
        <v/>
      </c>
    </row>
    <row r="552" spans="2:14">
      <c r="B552" s="89"/>
      <c r="J552" s="70"/>
      <c r="K552" s="73" t="str" cm="1">
        <f t="array" ref="K552">IFERROR(_xlfn.IFS(J552="Falsch",-1*N552,J552="Cashback",0,J552="Richtig",(I552-1)*N552),"")</f>
        <v/>
      </c>
      <c r="L552" s="73" t="str">
        <f t="shared" si="8"/>
        <v/>
      </c>
      <c r="M552" s="71"/>
      <c r="N552" s="66" t="str" cm="1">
        <f t="array" ref="N552">IFERROR(IF(M552="","",_xlfn.IFS(AND($K$3="",$J$3&lt;&gt;"",M552="Halb"),$J$3,AND($K$3="",$J$3&lt;&gt;"",M552="Ganz"),2*$J$3,AND($K$3&lt;&gt;"",$J$3="",M552="Halb"),$K$3*L552,AND($K$3&lt;&gt;"",$J$3="",M552="Ganz"),$K$3*L552*2)),"Einsatz konstant oder prozentual wählen")</f>
        <v/>
      </c>
    </row>
    <row r="553" spans="2:14">
      <c r="B553" s="89"/>
      <c r="J553" s="70"/>
      <c r="K553" s="75" t="str" cm="1">
        <f t="array" ref="K553">IFERROR(_xlfn.IFS(J553="Falsch",-1*N553,J553="Cashback",0,J553="Richtig",(I553-1)*N553),"")</f>
        <v/>
      </c>
      <c r="L553" s="75" t="str">
        <f t="shared" si="8"/>
        <v/>
      </c>
      <c r="M553" s="71"/>
      <c r="N553" s="68" t="str" cm="1">
        <f t="array" ref="N553">IFERROR(IF(M553="","",_xlfn.IFS(AND($K$3="",$J$3&lt;&gt;"",M553="Halb"),$J$3,AND($K$3="",$J$3&lt;&gt;"",M553="Ganz"),2*$J$3,AND($K$3&lt;&gt;"",$J$3="",M553="Halb"),$K$3*L553,AND($K$3&lt;&gt;"",$J$3="",M553="Ganz"),$K$3*L553*2)),"Einsatz konstant oder prozentual wählen")</f>
        <v/>
      </c>
    </row>
    <row r="554" spans="2:14">
      <c r="B554" s="89"/>
      <c r="J554" s="70"/>
      <c r="K554" s="73" t="str" cm="1">
        <f t="array" ref="K554">IFERROR(_xlfn.IFS(J554="Falsch",-1*N554,J554="Cashback",0,J554="Richtig",(I554-1)*N554),"")</f>
        <v/>
      </c>
      <c r="L554" s="73" t="str">
        <f t="shared" si="8"/>
        <v/>
      </c>
      <c r="M554" s="71"/>
      <c r="N554" s="66" t="str" cm="1">
        <f t="array" ref="N554">IFERROR(IF(M554="","",_xlfn.IFS(AND($K$3="",$J$3&lt;&gt;"",M554="Halb"),$J$3,AND($K$3="",$J$3&lt;&gt;"",M554="Ganz"),2*$J$3,AND($K$3&lt;&gt;"",$J$3="",M554="Halb"),$K$3*L554,AND($K$3&lt;&gt;"",$J$3="",M554="Ganz"),$K$3*L554*2)),"Einsatz konstant oder prozentual wählen")</f>
        <v/>
      </c>
    </row>
    <row r="555" spans="2:14">
      <c r="B555" s="89"/>
      <c r="J555" s="70"/>
      <c r="K555" s="75" t="str" cm="1">
        <f t="array" ref="K555">IFERROR(_xlfn.IFS(J555="Falsch",-1*N555,J555="Cashback",0,J555="Richtig",(I555-1)*N555),"")</f>
        <v/>
      </c>
      <c r="L555" s="75" t="str">
        <f t="shared" si="8"/>
        <v/>
      </c>
      <c r="M555" s="71"/>
      <c r="N555" s="68" t="str" cm="1">
        <f t="array" ref="N555">IFERROR(IF(M555="","",_xlfn.IFS(AND($K$3="",$J$3&lt;&gt;"",M555="Halb"),$J$3,AND($K$3="",$J$3&lt;&gt;"",M555="Ganz"),2*$J$3,AND($K$3&lt;&gt;"",$J$3="",M555="Halb"),$K$3*L555,AND($K$3&lt;&gt;"",$J$3="",M555="Ganz"),$K$3*L555*2)),"Einsatz konstant oder prozentual wählen")</f>
        <v/>
      </c>
    </row>
    <row r="556" spans="2:14">
      <c r="B556" s="89"/>
      <c r="J556" s="70"/>
      <c r="K556" s="73" t="str" cm="1">
        <f t="array" ref="K556">IFERROR(_xlfn.IFS(J556="Falsch",-1*N556,J556="Cashback",0,J556="Richtig",(I556-1)*N556),"")</f>
        <v/>
      </c>
      <c r="L556" s="73" t="str">
        <f t="shared" si="8"/>
        <v/>
      </c>
      <c r="M556" s="71"/>
      <c r="N556" s="66" t="str" cm="1">
        <f t="array" ref="N556">IFERROR(IF(M556="","",_xlfn.IFS(AND($K$3="",$J$3&lt;&gt;"",M556="Halb"),$J$3,AND($K$3="",$J$3&lt;&gt;"",M556="Ganz"),2*$J$3,AND($K$3&lt;&gt;"",$J$3="",M556="Halb"),$K$3*L556,AND($K$3&lt;&gt;"",$J$3="",M556="Ganz"),$K$3*L556*2)),"Einsatz konstant oder prozentual wählen")</f>
        <v/>
      </c>
    </row>
    <row r="557" spans="2:14">
      <c r="B557" s="89"/>
      <c r="J557" s="70"/>
      <c r="K557" s="75" t="str" cm="1">
        <f t="array" ref="K557">IFERROR(_xlfn.IFS(J557="Falsch",-1*N557,J557="Cashback",0,J557="Richtig",(I557-1)*N557),"")</f>
        <v/>
      </c>
      <c r="L557" s="75" t="str">
        <f t="shared" si="8"/>
        <v/>
      </c>
      <c r="M557" s="71"/>
      <c r="N557" s="68" t="str" cm="1">
        <f t="array" ref="N557">IFERROR(IF(M557="","",_xlfn.IFS(AND($K$3="",$J$3&lt;&gt;"",M557="Halb"),$J$3,AND($K$3="",$J$3&lt;&gt;"",M557="Ganz"),2*$J$3,AND($K$3&lt;&gt;"",$J$3="",M557="Halb"),$K$3*L557,AND($K$3&lt;&gt;"",$J$3="",M557="Ganz"),$K$3*L557*2)),"Einsatz konstant oder prozentual wählen")</f>
        <v/>
      </c>
    </row>
    <row r="558" spans="2:14">
      <c r="B558" s="89"/>
      <c r="J558" s="70"/>
      <c r="K558" s="73" t="str" cm="1">
        <f t="array" ref="K558">IFERROR(_xlfn.IFS(J558="Falsch",-1*N558,J558="Cashback",0,J558="Richtig",(I558-1)*N558),"")</f>
        <v/>
      </c>
      <c r="L558" s="73" t="str">
        <f t="shared" si="8"/>
        <v/>
      </c>
      <c r="M558" s="71"/>
      <c r="N558" s="66" t="str" cm="1">
        <f t="array" ref="N558">IFERROR(IF(M558="","",_xlfn.IFS(AND($K$3="",$J$3&lt;&gt;"",M558="Halb"),$J$3,AND($K$3="",$J$3&lt;&gt;"",M558="Ganz"),2*$J$3,AND($K$3&lt;&gt;"",$J$3="",M558="Halb"),$K$3*L558,AND($K$3&lt;&gt;"",$J$3="",M558="Ganz"),$K$3*L558*2)),"Einsatz konstant oder prozentual wählen")</f>
        <v/>
      </c>
    </row>
    <row r="559" spans="2:14">
      <c r="B559" s="89"/>
      <c r="J559" s="70"/>
      <c r="K559" s="75" t="str" cm="1">
        <f t="array" ref="K559">IFERROR(_xlfn.IFS(J559="Falsch",-1*N559,J559="Cashback",0,J559="Richtig",(I559-1)*N559),"")</f>
        <v/>
      </c>
      <c r="L559" s="75" t="str">
        <f t="shared" si="8"/>
        <v/>
      </c>
      <c r="M559" s="71"/>
      <c r="N559" s="68" t="str" cm="1">
        <f t="array" ref="N559">IFERROR(IF(M559="","",_xlfn.IFS(AND($K$3="",$J$3&lt;&gt;"",M559="Halb"),$J$3,AND($K$3="",$J$3&lt;&gt;"",M559="Ganz"),2*$J$3,AND($K$3&lt;&gt;"",$J$3="",M559="Halb"),$K$3*L559,AND($K$3&lt;&gt;"",$J$3="",M559="Ganz"),$K$3*L559*2)),"Einsatz konstant oder prozentual wählen")</f>
        <v/>
      </c>
    </row>
    <row r="560" spans="2:14">
      <c r="B560" s="89"/>
      <c r="J560" s="70"/>
      <c r="K560" s="73" t="str" cm="1">
        <f t="array" ref="K560">IFERROR(_xlfn.IFS(J560="Falsch",-1*N560,J560="Cashback",0,J560="Richtig",(I560-1)*N560),"")</f>
        <v/>
      </c>
      <c r="L560" s="73" t="str">
        <f t="shared" si="8"/>
        <v/>
      </c>
      <c r="M560" s="71"/>
      <c r="N560" s="66" t="str" cm="1">
        <f t="array" ref="N560">IFERROR(IF(M560="","",_xlfn.IFS(AND($K$3="",$J$3&lt;&gt;"",M560="Halb"),$J$3,AND($K$3="",$J$3&lt;&gt;"",M560="Ganz"),2*$J$3,AND($K$3&lt;&gt;"",$J$3="",M560="Halb"),$K$3*L560,AND($K$3&lt;&gt;"",$J$3="",M560="Ganz"),$K$3*L560*2)),"Einsatz konstant oder prozentual wählen")</f>
        <v/>
      </c>
    </row>
    <row r="561" spans="2:14">
      <c r="B561" s="89"/>
      <c r="J561" s="70"/>
      <c r="K561" s="75" t="str" cm="1">
        <f t="array" ref="K561">IFERROR(_xlfn.IFS(J561="Falsch",-1*N561,J561="Cashback",0,J561="Richtig",(I561-1)*N561),"")</f>
        <v/>
      </c>
      <c r="L561" s="75" t="str">
        <f t="shared" si="8"/>
        <v/>
      </c>
      <c r="M561" s="71"/>
      <c r="N561" s="68" t="str" cm="1">
        <f t="array" ref="N561">IFERROR(IF(M561="","",_xlfn.IFS(AND($K$3="",$J$3&lt;&gt;"",M561="Halb"),$J$3,AND($K$3="",$J$3&lt;&gt;"",M561="Ganz"),2*$J$3,AND($K$3&lt;&gt;"",$J$3="",M561="Halb"),$K$3*L561,AND($K$3&lt;&gt;"",$J$3="",M561="Ganz"),$K$3*L561*2)),"Einsatz konstant oder prozentual wählen")</f>
        <v/>
      </c>
    </row>
    <row r="562" spans="2:14">
      <c r="B562" s="89"/>
      <c r="J562" s="70"/>
      <c r="K562" s="73" t="str" cm="1">
        <f t="array" ref="K562">IFERROR(_xlfn.IFS(J562="Falsch",-1*N562,J562="Cashback",0,J562="Richtig",(I562-1)*N562),"")</f>
        <v/>
      </c>
      <c r="L562" s="73" t="str">
        <f t="shared" si="8"/>
        <v/>
      </c>
      <c r="M562" s="71"/>
      <c r="N562" s="66" t="str" cm="1">
        <f t="array" ref="N562">IFERROR(IF(M562="","",_xlfn.IFS(AND($K$3="",$J$3&lt;&gt;"",M562="Halb"),$J$3,AND($K$3="",$J$3&lt;&gt;"",M562="Ganz"),2*$J$3,AND($K$3&lt;&gt;"",$J$3="",M562="Halb"),$K$3*L562,AND($K$3&lt;&gt;"",$J$3="",M562="Ganz"),$K$3*L562*2)),"Einsatz konstant oder prozentual wählen")</f>
        <v/>
      </c>
    </row>
    <row r="563" spans="2:14">
      <c r="B563" s="89"/>
      <c r="J563" s="70"/>
      <c r="K563" s="75" t="str" cm="1">
        <f t="array" ref="K563">IFERROR(_xlfn.IFS(J563="Falsch",-1*N563,J563="Cashback",0,J563="Richtig",(I563-1)*N563),"")</f>
        <v/>
      </c>
      <c r="L563" s="75" t="str">
        <f t="shared" si="8"/>
        <v/>
      </c>
      <c r="M563" s="71"/>
      <c r="N563" s="68" t="str" cm="1">
        <f t="array" ref="N563">IFERROR(IF(M563="","",_xlfn.IFS(AND($K$3="",$J$3&lt;&gt;"",M563="Halb"),$J$3,AND($K$3="",$J$3&lt;&gt;"",M563="Ganz"),2*$J$3,AND($K$3&lt;&gt;"",$J$3="",M563="Halb"),$K$3*L563,AND($K$3&lt;&gt;"",$J$3="",M563="Ganz"),$K$3*L563*2)),"Einsatz konstant oder prozentual wählen")</f>
        <v/>
      </c>
    </row>
    <row r="564" spans="2:14">
      <c r="B564" s="89"/>
      <c r="J564" s="70"/>
      <c r="K564" s="73" t="str" cm="1">
        <f t="array" ref="K564">IFERROR(_xlfn.IFS(J564="Falsch",-1*N564,J564="Cashback",0,J564="Richtig",(I564-1)*N564),"")</f>
        <v/>
      </c>
      <c r="L564" s="73" t="str">
        <f t="shared" si="8"/>
        <v/>
      </c>
      <c r="M564" s="71"/>
      <c r="N564" s="66" t="str" cm="1">
        <f t="array" ref="N564">IFERROR(IF(M564="","",_xlfn.IFS(AND($K$3="",$J$3&lt;&gt;"",M564="Halb"),$J$3,AND($K$3="",$J$3&lt;&gt;"",M564="Ganz"),2*$J$3,AND($K$3&lt;&gt;"",$J$3="",M564="Halb"),$K$3*L564,AND($K$3&lt;&gt;"",$J$3="",M564="Ganz"),$K$3*L564*2)),"Einsatz konstant oder prozentual wählen")</f>
        <v/>
      </c>
    </row>
    <row r="565" spans="2:14">
      <c r="B565" s="89"/>
      <c r="J565" s="70"/>
      <c r="K565" s="75" t="str" cm="1">
        <f t="array" ref="K565">IFERROR(_xlfn.IFS(J565="Falsch",-1*N565,J565="Cashback",0,J565="Richtig",(I565-1)*N565),"")</f>
        <v/>
      </c>
      <c r="L565" s="75" t="str">
        <f t="shared" si="8"/>
        <v/>
      </c>
      <c r="M565" s="71"/>
      <c r="N565" s="68" t="str" cm="1">
        <f t="array" ref="N565">IFERROR(IF(M565="","",_xlfn.IFS(AND($K$3="",$J$3&lt;&gt;"",M565="Halb"),$J$3,AND($K$3="",$J$3&lt;&gt;"",M565="Ganz"),2*$J$3,AND($K$3&lt;&gt;"",$J$3="",M565="Halb"),$K$3*L565,AND($K$3&lt;&gt;"",$J$3="",M565="Ganz"),$K$3*L565*2)),"Einsatz konstant oder prozentual wählen")</f>
        <v/>
      </c>
    </row>
    <row r="566" spans="2:14">
      <c r="B566" s="89"/>
      <c r="J566" s="70"/>
      <c r="K566" s="73" t="str" cm="1">
        <f t="array" ref="K566">IFERROR(_xlfn.IFS(J566="Falsch",-1*N566,J566="Cashback",0,J566="Richtig",(I566-1)*N566),"")</f>
        <v/>
      </c>
      <c r="L566" s="73" t="str">
        <f t="shared" si="8"/>
        <v/>
      </c>
      <c r="M566" s="71"/>
      <c r="N566" s="66" t="str" cm="1">
        <f t="array" ref="N566">IFERROR(IF(M566="","",_xlfn.IFS(AND($K$3="",$J$3&lt;&gt;"",M566="Halb"),$J$3,AND($K$3="",$J$3&lt;&gt;"",M566="Ganz"),2*$J$3,AND($K$3&lt;&gt;"",$J$3="",M566="Halb"),$K$3*L566,AND($K$3&lt;&gt;"",$J$3="",M566="Ganz"),$K$3*L566*2)),"Einsatz konstant oder prozentual wählen")</f>
        <v/>
      </c>
    </row>
    <row r="567" spans="2:14">
      <c r="B567" s="89"/>
      <c r="J567" s="70"/>
      <c r="K567" s="75" t="str" cm="1">
        <f t="array" ref="K567">IFERROR(_xlfn.IFS(J567="Falsch",-1*N567,J567="Cashback",0,J567="Richtig",(I567-1)*N567),"")</f>
        <v/>
      </c>
      <c r="L567" s="75" t="str">
        <f t="shared" si="8"/>
        <v/>
      </c>
      <c r="M567" s="71"/>
      <c r="N567" s="68" t="str" cm="1">
        <f t="array" ref="N567">IFERROR(IF(M567="","",_xlfn.IFS(AND($K$3="",$J$3&lt;&gt;"",M567="Halb"),$J$3,AND($K$3="",$J$3&lt;&gt;"",M567="Ganz"),2*$J$3,AND($K$3&lt;&gt;"",$J$3="",M567="Halb"),$K$3*L567,AND($K$3&lt;&gt;"",$J$3="",M567="Ganz"),$K$3*L567*2)),"Einsatz konstant oder prozentual wählen")</f>
        <v/>
      </c>
    </row>
    <row r="568" spans="2:14">
      <c r="B568" s="89"/>
      <c r="J568" s="70"/>
      <c r="K568" s="73" t="str" cm="1">
        <f t="array" ref="K568">IFERROR(_xlfn.IFS(J568="Falsch",-1*N568,J568="Cashback",0,J568="Richtig",(I568-1)*N568),"")</f>
        <v/>
      </c>
      <c r="L568" s="73" t="str">
        <f t="shared" si="8"/>
        <v/>
      </c>
      <c r="M568" s="71"/>
      <c r="N568" s="66" t="str" cm="1">
        <f t="array" ref="N568">IFERROR(IF(M568="","",_xlfn.IFS(AND($K$3="",$J$3&lt;&gt;"",M568="Halb"),$J$3,AND($K$3="",$J$3&lt;&gt;"",M568="Ganz"),2*$J$3,AND($K$3&lt;&gt;"",$J$3="",M568="Halb"),$K$3*L568,AND($K$3&lt;&gt;"",$J$3="",M568="Ganz"),$K$3*L568*2)),"Einsatz konstant oder prozentual wählen")</f>
        <v/>
      </c>
    </row>
    <row r="569" spans="2:14">
      <c r="B569" s="89"/>
      <c r="J569" s="70"/>
      <c r="K569" s="75" t="str" cm="1">
        <f t="array" ref="K569">IFERROR(_xlfn.IFS(J569="Falsch",-1*N569,J569="Cashback",0,J569="Richtig",(I569-1)*N569),"")</f>
        <v/>
      </c>
      <c r="L569" s="75" t="str">
        <f t="shared" si="8"/>
        <v/>
      </c>
      <c r="M569" s="71"/>
      <c r="N569" s="68" t="str" cm="1">
        <f t="array" ref="N569">IFERROR(IF(M569="","",_xlfn.IFS(AND($K$3="",$J$3&lt;&gt;"",M569="Halb"),$J$3,AND($K$3="",$J$3&lt;&gt;"",M569="Ganz"),2*$J$3,AND($K$3&lt;&gt;"",$J$3="",M569="Halb"),$K$3*L569,AND($K$3&lt;&gt;"",$J$3="",M569="Ganz"),$K$3*L569*2)),"Einsatz konstant oder prozentual wählen")</f>
        <v/>
      </c>
    </row>
    <row r="570" spans="2:14">
      <c r="B570" s="89"/>
      <c r="J570" s="70"/>
      <c r="K570" s="73" t="str" cm="1">
        <f t="array" ref="K570">IFERROR(_xlfn.IFS(J570="Falsch",-1*N570,J570="Cashback",0,J570="Richtig",(I570-1)*N570),"")</f>
        <v/>
      </c>
      <c r="L570" s="73" t="str">
        <f t="shared" si="8"/>
        <v/>
      </c>
      <c r="M570" s="71"/>
      <c r="N570" s="66" t="str" cm="1">
        <f t="array" ref="N570">IFERROR(IF(M570="","",_xlfn.IFS(AND($K$3="",$J$3&lt;&gt;"",M570="Halb"),$J$3,AND($K$3="",$J$3&lt;&gt;"",M570="Ganz"),2*$J$3,AND($K$3&lt;&gt;"",$J$3="",M570="Halb"),$K$3*L570,AND($K$3&lt;&gt;"",$J$3="",M570="Ganz"),$K$3*L570*2)),"Einsatz konstant oder prozentual wählen")</f>
        <v/>
      </c>
    </row>
    <row r="571" spans="2:14">
      <c r="B571" s="89"/>
      <c r="J571" s="70"/>
      <c r="K571" s="75" t="str" cm="1">
        <f t="array" ref="K571">IFERROR(_xlfn.IFS(J571="Falsch",-1*N571,J571="Cashback",0,J571="Richtig",(I571-1)*N571),"")</f>
        <v/>
      </c>
      <c r="L571" s="75" t="str">
        <f t="shared" si="8"/>
        <v/>
      </c>
      <c r="M571" s="71"/>
      <c r="N571" s="68" t="str" cm="1">
        <f t="array" ref="N571">IFERROR(IF(M571="","",_xlfn.IFS(AND($K$3="",$J$3&lt;&gt;"",M571="Halb"),$J$3,AND($K$3="",$J$3&lt;&gt;"",M571="Ganz"),2*$J$3,AND($K$3&lt;&gt;"",$J$3="",M571="Halb"),$K$3*L571,AND($K$3&lt;&gt;"",$J$3="",M571="Ganz"),$K$3*L571*2)),"Einsatz konstant oder prozentual wählen")</f>
        <v/>
      </c>
    </row>
    <row r="572" spans="2:14">
      <c r="B572" s="89"/>
      <c r="J572" s="70"/>
      <c r="K572" s="73" t="str" cm="1">
        <f t="array" ref="K572">IFERROR(_xlfn.IFS(J572="Falsch",-1*N572,J572="Cashback",0,J572="Richtig",(I572-1)*N572),"")</f>
        <v/>
      </c>
      <c r="L572" s="73" t="str">
        <f t="shared" si="8"/>
        <v/>
      </c>
      <c r="M572" s="71"/>
      <c r="N572" s="66" t="str" cm="1">
        <f t="array" ref="N572">IFERROR(IF(M572="","",_xlfn.IFS(AND($K$3="",$J$3&lt;&gt;"",M572="Halb"),$J$3,AND($K$3="",$J$3&lt;&gt;"",M572="Ganz"),2*$J$3,AND($K$3&lt;&gt;"",$J$3="",M572="Halb"),$K$3*L572,AND($K$3&lt;&gt;"",$J$3="",M572="Ganz"),$K$3*L572*2)),"Einsatz konstant oder prozentual wählen")</f>
        <v/>
      </c>
    </row>
    <row r="573" spans="2:14">
      <c r="B573" s="89"/>
      <c r="J573" s="70"/>
      <c r="K573" s="75" t="str" cm="1">
        <f t="array" ref="K573">IFERROR(_xlfn.IFS(J573="Falsch",-1*N573,J573="Cashback",0,J573="Richtig",(I573-1)*N573),"")</f>
        <v/>
      </c>
      <c r="L573" s="75" t="str">
        <f t="shared" si="8"/>
        <v/>
      </c>
      <c r="M573" s="71"/>
      <c r="N573" s="68" t="str" cm="1">
        <f t="array" ref="N573">IFERROR(IF(M573="","",_xlfn.IFS(AND($K$3="",$J$3&lt;&gt;"",M573="Halb"),$J$3,AND($K$3="",$J$3&lt;&gt;"",M573="Ganz"),2*$J$3,AND($K$3&lt;&gt;"",$J$3="",M573="Halb"),$K$3*L573,AND($K$3&lt;&gt;"",$J$3="",M573="Ganz"),$K$3*L573*2)),"Einsatz konstant oder prozentual wählen")</f>
        <v/>
      </c>
    </row>
    <row r="574" spans="2:14">
      <c r="B574" s="89"/>
      <c r="J574" s="70"/>
      <c r="K574" s="73" t="str" cm="1">
        <f t="array" ref="K574">IFERROR(_xlfn.IFS(J574="Falsch",-1*N574,J574="Cashback",0,J574="Richtig",(I574-1)*N574),"")</f>
        <v/>
      </c>
      <c r="L574" s="73" t="str">
        <f t="shared" si="8"/>
        <v/>
      </c>
      <c r="M574" s="71"/>
      <c r="N574" s="66" t="str" cm="1">
        <f t="array" ref="N574">IFERROR(IF(M574="","",_xlfn.IFS(AND($K$3="",$J$3&lt;&gt;"",M574="Halb"),$J$3,AND($K$3="",$J$3&lt;&gt;"",M574="Ganz"),2*$J$3,AND($K$3&lt;&gt;"",$J$3="",M574="Halb"),$K$3*L574,AND($K$3&lt;&gt;"",$J$3="",M574="Ganz"),$K$3*L574*2)),"Einsatz konstant oder prozentual wählen")</f>
        <v/>
      </c>
    </row>
    <row r="575" spans="2:14">
      <c r="B575" s="89"/>
      <c r="J575" s="70"/>
      <c r="K575" s="75" t="str" cm="1">
        <f t="array" ref="K575">IFERROR(_xlfn.IFS(J575="Falsch",-1*N575,J575="Cashback",0,J575="Richtig",(I575-1)*N575),"")</f>
        <v/>
      </c>
      <c r="L575" s="75" t="str">
        <f t="shared" si="8"/>
        <v/>
      </c>
      <c r="M575" s="71"/>
      <c r="N575" s="68" t="str" cm="1">
        <f t="array" ref="N575">IFERROR(IF(M575="","",_xlfn.IFS(AND($K$3="",$J$3&lt;&gt;"",M575="Halb"),$J$3,AND($K$3="",$J$3&lt;&gt;"",M575="Ganz"),2*$J$3,AND($K$3&lt;&gt;"",$J$3="",M575="Halb"),$K$3*L575,AND($K$3&lt;&gt;"",$J$3="",M575="Ganz"),$K$3*L575*2)),"Einsatz konstant oder prozentual wählen")</f>
        <v/>
      </c>
    </row>
    <row r="576" spans="2:14">
      <c r="B576" s="89"/>
      <c r="J576" s="70"/>
      <c r="K576" s="73" t="str" cm="1">
        <f t="array" ref="K576">IFERROR(_xlfn.IFS(J576="Falsch",-1*N576,J576="Cashback",0,J576="Richtig",(I576-1)*N576),"")</f>
        <v/>
      </c>
      <c r="L576" s="73" t="str">
        <f t="shared" si="8"/>
        <v/>
      </c>
      <c r="M576" s="71"/>
      <c r="N576" s="66" t="str" cm="1">
        <f t="array" ref="N576">IFERROR(IF(M576="","",_xlfn.IFS(AND($K$3="",$J$3&lt;&gt;"",M576="Halb"),$J$3,AND($K$3="",$J$3&lt;&gt;"",M576="Ganz"),2*$J$3,AND($K$3&lt;&gt;"",$J$3="",M576="Halb"),$K$3*L576,AND($K$3&lt;&gt;"",$J$3="",M576="Ganz"),$K$3*L576*2)),"Einsatz konstant oder prozentual wählen")</f>
        <v/>
      </c>
    </row>
    <row r="577" spans="2:14">
      <c r="B577" s="89"/>
      <c r="J577" s="70"/>
      <c r="K577" s="75" t="str" cm="1">
        <f t="array" ref="K577">IFERROR(_xlfn.IFS(J577="Falsch",-1*N577,J577="Cashback",0,J577="Richtig",(I577-1)*N577),"")</f>
        <v/>
      </c>
      <c r="L577" s="75" t="str">
        <f t="shared" si="8"/>
        <v/>
      </c>
      <c r="M577" s="71"/>
      <c r="N577" s="68" t="str" cm="1">
        <f t="array" ref="N577">IFERROR(IF(M577="","",_xlfn.IFS(AND($K$3="",$J$3&lt;&gt;"",M577="Halb"),$J$3,AND($K$3="",$J$3&lt;&gt;"",M577="Ganz"),2*$J$3,AND($K$3&lt;&gt;"",$J$3="",M577="Halb"),$K$3*L577,AND($K$3&lt;&gt;"",$J$3="",M577="Ganz"),$K$3*L577*2)),"Einsatz konstant oder prozentual wählen")</f>
        <v/>
      </c>
    </row>
    <row r="578" spans="2:14">
      <c r="B578" s="89"/>
      <c r="J578" s="70"/>
      <c r="K578" s="73" t="str" cm="1">
        <f t="array" ref="K578">IFERROR(_xlfn.IFS(J578="Falsch",-1*N578,J578="Cashback",0,J578="Richtig",(I578-1)*N578),"")</f>
        <v/>
      </c>
      <c r="L578" s="73" t="str">
        <f t="shared" si="8"/>
        <v/>
      </c>
      <c r="M578" s="71"/>
      <c r="N578" s="66" t="str" cm="1">
        <f t="array" ref="N578">IFERROR(IF(M578="","",_xlfn.IFS(AND($K$3="",$J$3&lt;&gt;"",M578="Halb"),$J$3,AND($K$3="",$J$3&lt;&gt;"",M578="Ganz"),2*$J$3,AND($K$3&lt;&gt;"",$J$3="",M578="Halb"),$K$3*L578,AND($K$3&lt;&gt;"",$J$3="",M578="Ganz"),$K$3*L578*2)),"Einsatz konstant oder prozentual wählen")</f>
        <v/>
      </c>
    </row>
    <row r="579" spans="2:14">
      <c r="B579" s="89"/>
      <c r="J579" s="70"/>
      <c r="K579" s="75" t="str" cm="1">
        <f t="array" ref="K579">IFERROR(_xlfn.IFS(J579="Falsch",-1*N579,J579="Cashback",0,J579="Richtig",(I579-1)*N579),"")</f>
        <v/>
      </c>
      <c r="L579" s="75" t="str">
        <f t="shared" si="8"/>
        <v/>
      </c>
      <c r="M579" s="71"/>
      <c r="N579" s="68" t="str" cm="1">
        <f t="array" ref="N579">IFERROR(IF(M579="","",_xlfn.IFS(AND($K$3="",$J$3&lt;&gt;"",M579="Halb"),$J$3,AND($K$3="",$J$3&lt;&gt;"",M579="Ganz"),2*$J$3,AND($K$3&lt;&gt;"",$J$3="",M579="Halb"),$K$3*L579,AND($K$3&lt;&gt;"",$J$3="",M579="Ganz"),$K$3*L579*2)),"Einsatz konstant oder prozentual wählen")</f>
        <v/>
      </c>
    </row>
    <row r="580" spans="2:14">
      <c r="B580" s="89"/>
      <c r="J580" s="70"/>
      <c r="K580" s="73" t="str" cm="1">
        <f t="array" ref="K580">IFERROR(_xlfn.IFS(J580="Falsch",-1*N580,J580="Cashback",0,J580="Richtig",(I580-1)*N580),"")</f>
        <v/>
      </c>
      <c r="L580" s="73" t="str">
        <f t="shared" si="8"/>
        <v/>
      </c>
      <c r="M580" s="71"/>
      <c r="N580" s="66" t="str" cm="1">
        <f t="array" ref="N580">IFERROR(IF(M580="","",_xlfn.IFS(AND($K$3="",$J$3&lt;&gt;"",M580="Halb"),$J$3,AND($K$3="",$J$3&lt;&gt;"",M580="Ganz"),2*$J$3,AND($K$3&lt;&gt;"",$J$3="",M580="Halb"),$K$3*L580,AND($K$3&lt;&gt;"",$J$3="",M580="Ganz"),$K$3*L580*2)),"Einsatz konstant oder prozentual wählen")</f>
        <v/>
      </c>
    </row>
    <row r="581" spans="2:14">
      <c r="B581" s="89"/>
      <c r="J581" s="70"/>
      <c r="K581" s="75" t="str" cm="1">
        <f t="array" ref="K581">IFERROR(_xlfn.IFS(J581="Falsch",-1*N581,J581="Cashback",0,J581="Richtig",(I581-1)*N581),"")</f>
        <v/>
      </c>
      <c r="L581" s="75" t="str">
        <f t="shared" si="8"/>
        <v/>
      </c>
      <c r="M581" s="71"/>
      <c r="N581" s="68" t="str" cm="1">
        <f t="array" ref="N581">IFERROR(IF(M581="","",_xlfn.IFS(AND($K$3="",$J$3&lt;&gt;"",M581="Halb"),$J$3,AND($K$3="",$J$3&lt;&gt;"",M581="Ganz"),2*$J$3,AND($K$3&lt;&gt;"",$J$3="",M581="Halb"),$K$3*L581,AND($K$3&lt;&gt;"",$J$3="",M581="Ganz"),$K$3*L581*2)),"Einsatz konstant oder prozentual wählen")</f>
        <v/>
      </c>
    </row>
    <row r="582" spans="2:14">
      <c r="B582" s="89"/>
      <c r="J582" s="70"/>
      <c r="K582" s="73" t="str" cm="1">
        <f t="array" ref="K582">IFERROR(_xlfn.IFS(J582="Falsch",-1*N582,J582="Cashback",0,J582="Richtig",(I582-1)*N582),"")</f>
        <v/>
      </c>
      <c r="L582" s="73" t="str">
        <f t="shared" si="8"/>
        <v/>
      </c>
      <c r="M582" s="71"/>
      <c r="N582" s="66" t="str" cm="1">
        <f t="array" ref="N582">IFERROR(IF(M582="","",_xlfn.IFS(AND($K$3="",$J$3&lt;&gt;"",M582="Halb"),$J$3,AND($K$3="",$J$3&lt;&gt;"",M582="Ganz"),2*$J$3,AND($K$3&lt;&gt;"",$J$3="",M582="Halb"),$K$3*L582,AND($K$3&lt;&gt;"",$J$3="",M582="Ganz"),$K$3*L582*2)),"Einsatz konstant oder prozentual wählen")</f>
        <v/>
      </c>
    </row>
    <row r="583" spans="2:14">
      <c r="B583" s="89"/>
      <c r="J583" s="70"/>
      <c r="K583" s="75" t="str" cm="1">
        <f t="array" ref="K583">IFERROR(_xlfn.IFS(J583="Falsch",-1*N583,J583="Cashback",0,J583="Richtig",(I583-1)*N583),"")</f>
        <v/>
      </c>
      <c r="L583" s="75" t="str">
        <f t="shared" si="8"/>
        <v/>
      </c>
      <c r="M583" s="71"/>
      <c r="N583" s="68" t="str" cm="1">
        <f t="array" ref="N583">IFERROR(IF(M583="","",_xlfn.IFS(AND($K$3="",$J$3&lt;&gt;"",M583="Halb"),$J$3,AND($K$3="",$J$3&lt;&gt;"",M583="Ganz"),2*$J$3,AND($K$3&lt;&gt;"",$J$3="",M583="Halb"),$K$3*L583,AND($K$3&lt;&gt;"",$J$3="",M583="Ganz"),$K$3*L583*2)),"Einsatz konstant oder prozentual wählen")</f>
        <v/>
      </c>
    </row>
    <row r="584" spans="2:14">
      <c r="B584" s="89"/>
      <c r="J584" s="70"/>
      <c r="K584" s="73" t="str" cm="1">
        <f t="array" ref="K584">IFERROR(_xlfn.IFS(J584="Falsch",-1*N584,J584="Cashback",0,J584="Richtig",(I584-1)*N584),"")</f>
        <v/>
      </c>
      <c r="L584" s="73" t="str">
        <f t="shared" si="8"/>
        <v/>
      </c>
      <c r="M584" s="71"/>
      <c r="N584" s="66" t="str" cm="1">
        <f t="array" ref="N584">IFERROR(IF(M584="","",_xlfn.IFS(AND($K$3="",$J$3&lt;&gt;"",M584="Halb"),$J$3,AND($K$3="",$J$3&lt;&gt;"",M584="Ganz"),2*$J$3,AND($K$3&lt;&gt;"",$J$3="",M584="Halb"),$K$3*L584,AND($K$3&lt;&gt;"",$J$3="",M584="Ganz"),$K$3*L584*2)),"Einsatz konstant oder prozentual wählen")</f>
        <v/>
      </c>
    </row>
    <row r="585" spans="2:14">
      <c r="B585" s="89"/>
      <c r="J585" s="70"/>
      <c r="K585" s="75" t="str" cm="1">
        <f t="array" ref="K585">IFERROR(_xlfn.IFS(J585="Falsch",-1*N585,J585="Cashback",0,J585="Richtig",(I585-1)*N585),"")</f>
        <v/>
      </c>
      <c r="L585" s="75" t="str">
        <f t="shared" si="8"/>
        <v/>
      </c>
      <c r="M585" s="71"/>
      <c r="N585" s="68" t="str" cm="1">
        <f t="array" ref="N585">IFERROR(IF(M585="","",_xlfn.IFS(AND($K$3="",$J$3&lt;&gt;"",M585="Halb"),$J$3,AND($K$3="",$J$3&lt;&gt;"",M585="Ganz"),2*$J$3,AND($K$3&lt;&gt;"",$J$3="",M585="Halb"),$K$3*L585,AND($K$3&lt;&gt;"",$J$3="",M585="Ganz"),$K$3*L585*2)),"Einsatz konstant oder prozentual wählen")</f>
        <v/>
      </c>
    </row>
    <row r="586" spans="2:14">
      <c r="B586" s="89"/>
      <c r="J586" s="70"/>
      <c r="K586" s="73" t="str" cm="1">
        <f t="array" ref="K586">IFERROR(_xlfn.IFS(J586="Falsch",-1*N586,J586="Cashback",0,J586="Richtig",(I586-1)*N586),"")</f>
        <v/>
      </c>
      <c r="L586" s="73" t="str">
        <f t="shared" si="8"/>
        <v/>
      </c>
      <c r="M586" s="71"/>
      <c r="N586" s="66" t="str" cm="1">
        <f t="array" ref="N586">IFERROR(IF(M586="","",_xlfn.IFS(AND($K$3="",$J$3&lt;&gt;"",M586="Halb"),$J$3,AND($K$3="",$J$3&lt;&gt;"",M586="Ganz"),2*$J$3,AND($K$3&lt;&gt;"",$J$3="",M586="Halb"),$K$3*L586,AND($K$3&lt;&gt;"",$J$3="",M586="Ganz"),$K$3*L586*2)),"Einsatz konstant oder prozentual wählen")</f>
        <v/>
      </c>
    </row>
    <row r="587" spans="2:14">
      <c r="B587" s="89"/>
      <c r="J587" s="70"/>
      <c r="K587" s="75" t="str" cm="1">
        <f t="array" ref="K587">IFERROR(_xlfn.IFS(J587="Falsch",-1*N587,J587="Cashback",0,J587="Richtig",(I587-1)*N587),"")</f>
        <v/>
      </c>
      <c r="L587" s="75" t="str">
        <f t="shared" si="8"/>
        <v/>
      </c>
      <c r="M587" s="71"/>
      <c r="N587" s="68" t="str" cm="1">
        <f t="array" ref="N587">IFERROR(IF(M587="","",_xlfn.IFS(AND($K$3="",$J$3&lt;&gt;"",M587="Halb"),$J$3,AND($K$3="",$J$3&lt;&gt;"",M587="Ganz"),2*$J$3,AND($K$3&lt;&gt;"",$J$3="",M587="Halb"),$K$3*L587,AND($K$3&lt;&gt;"",$J$3="",M587="Ganz"),$K$3*L587*2)),"Einsatz konstant oder prozentual wählen")</f>
        <v/>
      </c>
    </row>
    <row r="588" spans="2:14">
      <c r="B588" s="89"/>
      <c r="J588" s="70"/>
      <c r="K588" s="73" t="str" cm="1">
        <f t="array" ref="K588">IFERROR(_xlfn.IFS(J588="Falsch",-1*N588,J588="Cashback",0,J588="Richtig",(I588-1)*N588),"")</f>
        <v/>
      </c>
      <c r="L588" s="73" t="str">
        <f t="shared" si="8"/>
        <v/>
      </c>
      <c r="M588" s="71"/>
      <c r="N588" s="66" t="str" cm="1">
        <f t="array" ref="N588">IFERROR(IF(M588="","",_xlfn.IFS(AND($K$3="",$J$3&lt;&gt;"",M588="Halb"),$J$3,AND($K$3="",$J$3&lt;&gt;"",M588="Ganz"),2*$J$3,AND($K$3&lt;&gt;"",$J$3="",M588="Halb"),$K$3*L588,AND($K$3&lt;&gt;"",$J$3="",M588="Ganz"),$K$3*L588*2)),"Einsatz konstant oder prozentual wählen")</f>
        <v/>
      </c>
    </row>
    <row r="589" spans="2:14">
      <c r="B589" s="89"/>
      <c r="J589" s="70"/>
      <c r="K589" s="75" t="str" cm="1">
        <f t="array" ref="K589">IFERROR(_xlfn.IFS(J589="Falsch",-1*N589,J589="Cashback",0,J589="Richtig",(I589-1)*N589),"")</f>
        <v/>
      </c>
      <c r="L589" s="75" t="str">
        <f t="shared" si="8"/>
        <v/>
      </c>
      <c r="M589" s="71"/>
      <c r="N589" s="68" t="str" cm="1">
        <f t="array" ref="N589">IFERROR(IF(M589="","",_xlfn.IFS(AND($K$3="",$J$3&lt;&gt;"",M589="Halb"),$J$3,AND($K$3="",$J$3&lt;&gt;"",M589="Ganz"),2*$J$3,AND($K$3&lt;&gt;"",$J$3="",M589="Halb"),$K$3*L589,AND($K$3&lt;&gt;"",$J$3="",M589="Ganz"),$K$3*L589*2)),"Einsatz konstant oder prozentual wählen")</f>
        <v/>
      </c>
    </row>
    <row r="590" spans="2:14">
      <c r="B590" s="89"/>
      <c r="J590" s="70"/>
      <c r="K590" s="73" t="str" cm="1">
        <f t="array" ref="K590">IFERROR(_xlfn.IFS(J590="Falsch",-1*N590,J590="Cashback",0,J590="Richtig",(I590-1)*N590),"")</f>
        <v/>
      </c>
      <c r="L590" s="73" t="str">
        <f t="shared" ref="L590:L628" si="9">IFERROR(L589+K589,"")</f>
        <v/>
      </c>
      <c r="M590" s="71"/>
      <c r="N590" s="66" t="str" cm="1">
        <f t="array" ref="N590">IFERROR(IF(M590="","",_xlfn.IFS(AND($K$3="",$J$3&lt;&gt;"",M590="Halb"),$J$3,AND($K$3="",$J$3&lt;&gt;"",M590="Ganz"),2*$J$3,AND($K$3&lt;&gt;"",$J$3="",M590="Halb"),$K$3*L590,AND($K$3&lt;&gt;"",$J$3="",M590="Ganz"),$K$3*L590*2)),"Einsatz konstant oder prozentual wählen")</f>
        <v/>
      </c>
    </row>
    <row r="591" spans="2:14">
      <c r="B591" s="89"/>
      <c r="J591" s="70"/>
      <c r="K591" s="75" t="str" cm="1">
        <f t="array" ref="K591">IFERROR(_xlfn.IFS(J591="Falsch",-1*N591,J591="Cashback",0,J591="Richtig",(I591-1)*N591),"")</f>
        <v/>
      </c>
      <c r="L591" s="75" t="str">
        <f t="shared" si="9"/>
        <v/>
      </c>
      <c r="M591" s="71"/>
      <c r="N591" s="68" t="str" cm="1">
        <f t="array" ref="N591">IFERROR(IF(M591="","",_xlfn.IFS(AND($K$3="",$J$3&lt;&gt;"",M591="Halb"),$J$3,AND($K$3="",$J$3&lt;&gt;"",M591="Ganz"),2*$J$3,AND($K$3&lt;&gt;"",$J$3="",M591="Halb"),$K$3*L591,AND($K$3&lt;&gt;"",$J$3="",M591="Ganz"),$K$3*L591*2)),"Einsatz konstant oder prozentual wählen")</f>
        <v/>
      </c>
    </row>
    <row r="592" spans="2:14">
      <c r="B592" s="89"/>
      <c r="J592" s="70"/>
      <c r="K592" s="73" t="str" cm="1">
        <f t="array" ref="K592">IFERROR(_xlfn.IFS(J592="Falsch",-1*N592,J592="Cashback",0,J592="Richtig",(I592-1)*N592),"")</f>
        <v/>
      </c>
      <c r="L592" s="73" t="str">
        <f t="shared" si="9"/>
        <v/>
      </c>
      <c r="M592" s="71"/>
      <c r="N592" s="66" t="str" cm="1">
        <f t="array" ref="N592">IFERROR(IF(M592="","",_xlfn.IFS(AND($K$3="",$J$3&lt;&gt;"",M592="Halb"),$J$3,AND($K$3="",$J$3&lt;&gt;"",M592="Ganz"),2*$J$3,AND($K$3&lt;&gt;"",$J$3="",M592="Halb"),$K$3*L592,AND($K$3&lt;&gt;"",$J$3="",M592="Ganz"),$K$3*L592*2)),"Einsatz konstant oder prozentual wählen")</f>
        <v/>
      </c>
    </row>
    <row r="593" spans="2:14">
      <c r="B593" s="89"/>
      <c r="J593" s="70"/>
      <c r="K593" s="75" t="str" cm="1">
        <f t="array" ref="K593">IFERROR(_xlfn.IFS(J593="Falsch",-1*N593,J593="Cashback",0,J593="Richtig",(I593-1)*N593),"")</f>
        <v/>
      </c>
      <c r="L593" s="75" t="str">
        <f t="shared" si="9"/>
        <v/>
      </c>
      <c r="M593" s="71"/>
      <c r="N593" s="68" t="str" cm="1">
        <f t="array" ref="N593">IFERROR(IF(M593="","",_xlfn.IFS(AND($K$3="",$J$3&lt;&gt;"",M593="Halb"),$J$3,AND($K$3="",$J$3&lt;&gt;"",M593="Ganz"),2*$J$3,AND($K$3&lt;&gt;"",$J$3="",M593="Halb"),$K$3*L593,AND($K$3&lt;&gt;"",$J$3="",M593="Ganz"),$K$3*L593*2)),"Einsatz konstant oder prozentual wählen")</f>
        <v/>
      </c>
    </row>
    <row r="594" spans="2:14">
      <c r="B594" s="89"/>
      <c r="J594" s="70"/>
      <c r="K594" s="73" t="str" cm="1">
        <f t="array" ref="K594">IFERROR(_xlfn.IFS(J594="Falsch",-1*N594,J594="Cashback",0,J594="Richtig",(I594-1)*N594),"")</f>
        <v/>
      </c>
      <c r="L594" s="73" t="str">
        <f t="shared" si="9"/>
        <v/>
      </c>
      <c r="M594" s="71"/>
      <c r="N594" s="66" t="str" cm="1">
        <f t="array" ref="N594">IFERROR(IF(M594="","",_xlfn.IFS(AND($K$3="",$J$3&lt;&gt;"",M594="Halb"),$J$3,AND($K$3="",$J$3&lt;&gt;"",M594="Ganz"),2*$J$3,AND($K$3&lt;&gt;"",$J$3="",M594="Halb"),$K$3*L594,AND($K$3&lt;&gt;"",$J$3="",M594="Ganz"),$K$3*L594*2)),"Einsatz konstant oder prozentual wählen")</f>
        <v/>
      </c>
    </row>
    <row r="595" spans="2:14">
      <c r="B595" s="89"/>
      <c r="J595" s="70"/>
      <c r="K595" s="75" t="str" cm="1">
        <f t="array" ref="K595">IFERROR(_xlfn.IFS(J595="Falsch",-1*N595,J595="Cashback",0,J595="Richtig",(I595-1)*N595),"")</f>
        <v/>
      </c>
      <c r="L595" s="75" t="str">
        <f t="shared" si="9"/>
        <v/>
      </c>
      <c r="M595" s="71"/>
      <c r="N595" s="68" t="str" cm="1">
        <f t="array" ref="N595">IFERROR(IF(M595="","",_xlfn.IFS(AND($K$3="",$J$3&lt;&gt;"",M595="Halb"),$J$3,AND($K$3="",$J$3&lt;&gt;"",M595="Ganz"),2*$J$3,AND($K$3&lt;&gt;"",$J$3="",M595="Halb"),$K$3*L595,AND($K$3&lt;&gt;"",$J$3="",M595="Ganz"),$K$3*L595*2)),"Einsatz konstant oder prozentual wählen")</f>
        <v/>
      </c>
    </row>
    <row r="596" spans="2:14">
      <c r="B596" s="89"/>
      <c r="J596" s="70"/>
      <c r="K596" s="73" t="str" cm="1">
        <f t="array" ref="K596">IFERROR(_xlfn.IFS(J596="Falsch",-1*N596,J596="Cashback",0,J596="Richtig",(I596-1)*N596),"")</f>
        <v/>
      </c>
      <c r="L596" s="73" t="str">
        <f t="shared" si="9"/>
        <v/>
      </c>
      <c r="M596" s="71"/>
      <c r="N596" s="66" t="str" cm="1">
        <f t="array" ref="N596">IFERROR(IF(M596="","",_xlfn.IFS(AND($K$3="",$J$3&lt;&gt;"",M596="Halb"),$J$3,AND($K$3="",$J$3&lt;&gt;"",M596="Ganz"),2*$J$3,AND($K$3&lt;&gt;"",$J$3="",M596="Halb"),$K$3*L596,AND($K$3&lt;&gt;"",$J$3="",M596="Ganz"),$K$3*L596*2)),"Einsatz konstant oder prozentual wählen")</f>
        <v/>
      </c>
    </row>
    <row r="597" spans="2:14">
      <c r="B597" s="89"/>
      <c r="J597" s="70"/>
      <c r="K597" s="75" t="str" cm="1">
        <f t="array" ref="K597">IFERROR(_xlfn.IFS(J597="Falsch",-1*N597,J597="Cashback",0,J597="Richtig",(I597-1)*N597),"")</f>
        <v/>
      </c>
      <c r="L597" s="75" t="str">
        <f t="shared" si="9"/>
        <v/>
      </c>
      <c r="M597" s="71"/>
      <c r="N597" s="68" t="str" cm="1">
        <f t="array" ref="N597">IFERROR(IF(M597="","",_xlfn.IFS(AND($K$3="",$J$3&lt;&gt;"",M597="Halb"),$J$3,AND($K$3="",$J$3&lt;&gt;"",M597="Ganz"),2*$J$3,AND($K$3&lt;&gt;"",$J$3="",M597="Halb"),$K$3*L597,AND($K$3&lt;&gt;"",$J$3="",M597="Ganz"),$K$3*L597*2)),"Einsatz konstant oder prozentual wählen")</f>
        <v/>
      </c>
    </row>
    <row r="598" spans="2:14">
      <c r="B598" s="89"/>
      <c r="J598" s="70"/>
      <c r="K598" s="73" t="str" cm="1">
        <f t="array" ref="K598">IFERROR(_xlfn.IFS(J598="Falsch",-1*N598,J598="Cashback",0,J598="Richtig",(I598-1)*N598),"")</f>
        <v/>
      </c>
      <c r="L598" s="73" t="str">
        <f t="shared" si="9"/>
        <v/>
      </c>
      <c r="M598" s="71"/>
      <c r="N598" s="66" t="str" cm="1">
        <f t="array" ref="N598">IFERROR(IF(M598="","",_xlfn.IFS(AND($K$3="",$J$3&lt;&gt;"",M598="Halb"),$J$3,AND($K$3="",$J$3&lt;&gt;"",M598="Ganz"),2*$J$3,AND($K$3&lt;&gt;"",$J$3="",M598="Halb"),$K$3*L598,AND($K$3&lt;&gt;"",$J$3="",M598="Ganz"),$K$3*L598*2)),"Einsatz konstant oder prozentual wählen")</f>
        <v/>
      </c>
    </row>
    <row r="599" spans="2:14">
      <c r="B599" s="89"/>
      <c r="J599" s="70"/>
      <c r="K599" s="75" t="str" cm="1">
        <f t="array" ref="K599">IFERROR(_xlfn.IFS(J599="Falsch",-1*N599,J599="Cashback",0,J599="Richtig",(I599-1)*N599),"")</f>
        <v/>
      </c>
      <c r="L599" s="75" t="str">
        <f t="shared" si="9"/>
        <v/>
      </c>
      <c r="M599" s="71"/>
      <c r="N599" s="68" t="str" cm="1">
        <f t="array" ref="N599">IFERROR(IF(M599="","",_xlfn.IFS(AND($K$3="",$J$3&lt;&gt;"",M599="Halb"),$J$3,AND($K$3="",$J$3&lt;&gt;"",M599="Ganz"),2*$J$3,AND($K$3&lt;&gt;"",$J$3="",M599="Halb"),$K$3*L599,AND($K$3&lt;&gt;"",$J$3="",M599="Ganz"),$K$3*L599*2)),"Einsatz konstant oder prozentual wählen")</f>
        <v/>
      </c>
    </row>
    <row r="600" spans="2:14">
      <c r="B600" s="89"/>
      <c r="J600" s="70"/>
      <c r="K600" s="73" t="str" cm="1">
        <f t="array" ref="K600">IFERROR(_xlfn.IFS(J600="Falsch",-1*N600,J600="Cashback",0,J600="Richtig",(I600-1)*N600),"")</f>
        <v/>
      </c>
      <c r="L600" s="73" t="str">
        <f t="shared" si="9"/>
        <v/>
      </c>
      <c r="M600" s="71"/>
      <c r="N600" s="66" t="str" cm="1">
        <f t="array" ref="N600">IFERROR(IF(M600="","",_xlfn.IFS(AND($K$3="",$J$3&lt;&gt;"",M600="Halb"),$J$3,AND($K$3="",$J$3&lt;&gt;"",M600="Ganz"),2*$J$3,AND($K$3&lt;&gt;"",$J$3="",M600="Halb"),$K$3*L600,AND($K$3&lt;&gt;"",$J$3="",M600="Ganz"),$K$3*L600*2)),"Einsatz konstant oder prozentual wählen")</f>
        <v/>
      </c>
    </row>
    <row r="601" spans="2:14">
      <c r="B601" s="89"/>
      <c r="J601" s="70"/>
      <c r="K601" s="75" t="str" cm="1">
        <f t="array" ref="K601">IFERROR(_xlfn.IFS(J601="Falsch",-1*N601,J601="Cashback",0,J601="Richtig",(I601-1)*N601),"")</f>
        <v/>
      </c>
      <c r="L601" s="75" t="str">
        <f t="shared" si="9"/>
        <v/>
      </c>
      <c r="M601" s="71"/>
      <c r="N601" s="68" t="str" cm="1">
        <f t="array" ref="N601">IFERROR(IF(M601="","",_xlfn.IFS(AND($K$3="",$J$3&lt;&gt;"",M601="Halb"),$J$3,AND($K$3="",$J$3&lt;&gt;"",M601="Ganz"),2*$J$3,AND($K$3&lt;&gt;"",$J$3="",M601="Halb"),$K$3*L601,AND($K$3&lt;&gt;"",$J$3="",M601="Ganz"),$K$3*L601*2)),"Einsatz konstant oder prozentual wählen")</f>
        <v/>
      </c>
    </row>
    <row r="602" spans="2:14">
      <c r="B602" s="89"/>
      <c r="J602" s="70"/>
      <c r="K602" s="73" t="str" cm="1">
        <f t="array" ref="K602">IFERROR(_xlfn.IFS(J602="Falsch",-1*N602,J602="Cashback",0,J602="Richtig",(I602-1)*N602),"")</f>
        <v/>
      </c>
      <c r="L602" s="73" t="str">
        <f t="shared" si="9"/>
        <v/>
      </c>
      <c r="M602" s="71"/>
      <c r="N602" s="66" t="str" cm="1">
        <f t="array" ref="N602">IFERROR(IF(M602="","",_xlfn.IFS(AND($K$3="",$J$3&lt;&gt;"",M602="Halb"),$J$3,AND($K$3="",$J$3&lt;&gt;"",M602="Ganz"),2*$J$3,AND($K$3&lt;&gt;"",$J$3="",M602="Halb"),$K$3*L602,AND($K$3&lt;&gt;"",$J$3="",M602="Ganz"),$K$3*L602*2)),"Einsatz konstant oder prozentual wählen")</f>
        <v/>
      </c>
    </row>
    <row r="603" spans="2:14">
      <c r="B603" s="89"/>
      <c r="J603" s="70"/>
      <c r="K603" s="75" t="str" cm="1">
        <f t="array" ref="K603">IFERROR(_xlfn.IFS(J603="Falsch",-1*N603,J603="Cashback",0,J603="Richtig",(I603-1)*N603),"")</f>
        <v/>
      </c>
      <c r="L603" s="75" t="str">
        <f t="shared" si="9"/>
        <v/>
      </c>
      <c r="M603" s="71"/>
      <c r="N603" s="68" t="str" cm="1">
        <f t="array" ref="N603">IFERROR(IF(M603="","",_xlfn.IFS(AND($K$3="",$J$3&lt;&gt;"",M603="Halb"),$J$3,AND($K$3="",$J$3&lt;&gt;"",M603="Ganz"),2*$J$3,AND($K$3&lt;&gt;"",$J$3="",M603="Halb"),$K$3*L603,AND($K$3&lt;&gt;"",$J$3="",M603="Ganz"),$K$3*L603*2)),"Einsatz konstant oder prozentual wählen")</f>
        <v/>
      </c>
    </row>
    <row r="604" spans="2:14">
      <c r="B604" s="89"/>
      <c r="J604" s="70"/>
      <c r="K604" s="73" t="str" cm="1">
        <f t="array" ref="K604">IFERROR(_xlfn.IFS(J604="Falsch",-1*N604,J604="Cashback",0,J604="Richtig",(I604-1)*N604),"")</f>
        <v/>
      </c>
      <c r="L604" s="73" t="str">
        <f t="shared" si="9"/>
        <v/>
      </c>
      <c r="M604" s="71"/>
      <c r="N604" s="66" t="str" cm="1">
        <f t="array" ref="N604">IFERROR(IF(M604="","",_xlfn.IFS(AND($K$3="",$J$3&lt;&gt;"",M604="Halb"),$J$3,AND($K$3="",$J$3&lt;&gt;"",M604="Ganz"),2*$J$3,AND($K$3&lt;&gt;"",$J$3="",M604="Halb"),$K$3*L604,AND($K$3&lt;&gt;"",$J$3="",M604="Ganz"),$K$3*L604*2)),"Einsatz konstant oder prozentual wählen")</f>
        <v/>
      </c>
    </row>
    <row r="605" spans="2:14">
      <c r="B605" s="89"/>
      <c r="J605" s="70"/>
      <c r="K605" s="75" t="str" cm="1">
        <f t="array" ref="K605">IFERROR(_xlfn.IFS(J605="Falsch",-1*N605,J605="Cashback",0,J605="Richtig",(I605-1)*N605),"")</f>
        <v/>
      </c>
      <c r="L605" s="75" t="str">
        <f t="shared" si="9"/>
        <v/>
      </c>
      <c r="M605" s="71"/>
      <c r="N605" s="68" t="str" cm="1">
        <f t="array" ref="N605">IFERROR(IF(M605="","",_xlfn.IFS(AND($K$3="",$J$3&lt;&gt;"",M605="Halb"),$J$3,AND($K$3="",$J$3&lt;&gt;"",M605="Ganz"),2*$J$3,AND($K$3&lt;&gt;"",$J$3="",M605="Halb"),$K$3*L605,AND($K$3&lt;&gt;"",$J$3="",M605="Ganz"),$K$3*L605*2)),"Einsatz konstant oder prozentual wählen")</f>
        <v/>
      </c>
    </row>
    <row r="606" spans="2:14">
      <c r="B606" s="89"/>
      <c r="J606" s="70"/>
      <c r="K606" s="73" t="str" cm="1">
        <f t="array" ref="K606">IFERROR(_xlfn.IFS(J606="Falsch",-1*N606,J606="Cashback",0,J606="Richtig",(I606-1)*N606),"")</f>
        <v/>
      </c>
      <c r="L606" s="73" t="str">
        <f t="shared" si="9"/>
        <v/>
      </c>
      <c r="M606" s="71"/>
      <c r="N606" s="66" t="str" cm="1">
        <f t="array" ref="N606">IFERROR(IF(M606="","",_xlfn.IFS(AND($K$3="",$J$3&lt;&gt;"",M606="Halb"),$J$3,AND($K$3="",$J$3&lt;&gt;"",M606="Ganz"),2*$J$3,AND($K$3&lt;&gt;"",$J$3="",M606="Halb"),$K$3*L606,AND($K$3&lt;&gt;"",$J$3="",M606="Ganz"),$K$3*L606*2)),"Einsatz konstant oder prozentual wählen")</f>
        <v/>
      </c>
    </row>
    <row r="607" spans="2:14">
      <c r="B607" s="89"/>
      <c r="J607" s="70"/>
      <c r="K607" s="75" t="str" cm="1">
        <f t="array" ref="K607">IFERROR(_xlfn.IFS(J607="Falsch",-1*N607,J607="Cashback",0,J607="Richtig",(I607-1)*N607),"")</f>
        <v/>
      </c>
      <c r="L607" s="75" t="str">
        <f t="shared" si="9"/>
        <v/>
      </c>
      <c r="M607" s="71"/>
      <c r="N607" s="68" t="str" cm="1">
        <f t="array" ref="N607">IFERROR(IF(M607="","",_xlfn.IFS(AND($K$3="",$J$3&lt;&gt;"",M607="Halb"),$J$3,AND($K$3="",$J$3&lt;&gt;"",M607="Ganz"),2*$J$3,AND($K$3&lt;&gt;"",$J$3="",M607="Halb"),$K$3*L607,AND($K$3&lt;&gt;"",$J$3="",M607="Ganz"),$K$3*L607*2)),"Einsatz konstant oder prozentual wählen")</f>
        <v/>
      </c>
    </row>
    <row r="608" spans="2:14">
      <c r="B608" s="89"/>
      <c r="J608" s="70"/>
      <c r="K608" s="73" t="str" cm="1">
        <f t="array" ref="K608">IFERROR(_xlfn.IFS(J608="Falsch",-1*N608,J608="Cashback",0,J608="Richtig",(I608-1)*N608),"")</f>
        <v/>
      </c>
      <c r="L608" s="73" t="str">
        <f t="shared" si="9"/>
        <v/>
      </c>
      <c r="M608" s="71"/>
      <c r="N608" s="66" t="str" cm="1">
        <f t="array" ref="N608">IFERROR(IF(M608="","",_xlfn.IFS(AND($K$3="",$J$3&lt;&gt;"",M608="Halb"),$J$3,AND($K$3="",$J$3&lt;&gt;"",M608="Ganz"),2*$J$3,AND($K$3&lt;&gt;"",$J$3="",M608="Halb"),$K$3*L608,AND($K$3&lt;&gt;"",$J$3="",M608="Ganz"),$K$3*L608*2)),"Einsatz konstant oder prozentual wählen")</f>
        <v/>
      </c>
    </row>
    <row r="609" spans="2:14">
      <c r="B609" s="89"/>
      <c r="J609" s="70"/>
      <c r="K609" s="75" t="str" cm="1">
        <f t="array" ref="K609">IFERROR(_xlfn.IFS(J609="Falsch",-1*N609,J609="Cashback",0,J609="Richtig",(I609-1)*N609),"")</f>
        <v/>
      </c>
      <c r="L609" s="75" t="str">
        <f t="shared" si="9"/>
        <v/>
      </c>
      <c r="M609" s="71"/>
      <c r="N609" s="68" t="str" cm="1">
        <f t="array" ref="N609">IFERROR(IF(M609="","",_xlfn.IFS(AND($K$3="",$J$3&lt;&gt;"",M609="Halb"),$J$3,AND($K$3="",$J$3&lt;&gt;"",M609="Ganz"),2*$J$3,AND($K$3&lt;&gt;"",$J$3="",M609="Halb"),$K$3*L609,AND($K$3&lt;&gt;"",$J$3="",M609="Ganz"),$K$3*L609*2)),"Einsatz konstant oder prozentual wählen")</f>
        <v/>
      </c>
    </row>
    <row r="610" spans="2:14">
      <c r="B610" s="89"/>
      <c r="J610" s="70"/>
      <c r="K610" s="73" t="str" cm="1">
        <f t="array" ref="K610">IFERROR(_xlfn.IFS(J610="Falsch",-1*N610,J610="Cashback",0,J610="Richtig",(I610-1)*N610),"")</f>
        <v/>
      </c>
      <c r="L610" s="73" t="str">
        <f t="shared" si="9"/>
        <v/>
      </c>
      <c r="M610" s="71"/>
      <c r="N610" s="66" t="str" cm="1">
        <f t="array" ref="N610">IFERROR(IF(M610="","",_xlfn.IFS(AND($K$3="",$J$3&lt;&gt;"",M610="Halb"),$J$3,AND($K$3="",$J$3&lt;&gt;"",M610="Ganz"),2*$J$3,AND($K$3&lt;&gt;"",$J$3="",M610="Halb"),$K$3*L610,AND($K$3&lt;&gt;"",$J$3="",M610="Ganz"),$K$3*L610*2)),"Einsatz konstant oder prozentual wählen")</f>
        <v/>
      </c>
    </row>
    <row r="611" spans="2:14">
      <c r="B611" s="89"/>
      <c r="J611" s="70"/>
      <c r="K611" s="75" t="str" cm="1">
        <f t="array" ref="K611">IFERROR(_xlfn.IFS(J611="Falsch",-1*N611,J611="Cashback",0,J611="Richtig",(I611-1)*N611),"")</f>
        <v/>
      </c>
      <c r="L611" s="75" t="str">
        <f t="shared" si="9"/>
        <v/>
      </c>
      <c r="M611" s="71"/>
      <c r="N611" s="68" t="str" cm="1">
        <f t="array" ref="N611">IFERROR(IF(M611="","",_xlfn.IFS(AND($K$3="",$J$3&lt;&gt;"",M611="Halb"),$J$3,AND($K$3="",$J$3&lt;&gt;"",M611="Ganz"),2*$J$3,AND($K$3&lt;&gt;"",$J$3="",M611="Halb"),$K$3*L611,AND($K$3&lt;&gt;"",$J$3="",M611="Ganz"),$K$3*L611*2)),"Einsatz konstant oder prozentual wählen")</f>
        <v/>
      </c>
    </row>
    <row r="612" spans="2:14">
      <c r="B612" s="89"/>
      <c r="J612" s="70"/>
      <c r="K612" s="73" t="str" cm="1">
        <f t="array" ref="K612">IFERROR(_xlfn.IFS(J612="Falsch",-1*N612,J612="Cashback",0,J612="Richtig",(I612-1)*N612),"")</f>
        <v/>
      </c>
      <c r="L612" s="73" t="str">
        <f t="shared" si="9"/>
        <v/>
      </c>
      <c r="M612" s="71"/>
      <c r="N612" s="66" t="str" cm="1">
        <f t="array" ref="N612">IFERROR(IF(M612="","",_xlfn.IFS(AND($K$3="",$J$3&lt;&gt;"",M612="Halb"),$J$3,AND($K$3="",$J$3&lt;&gt;"",M612="Ganz"),2*$J$3,AND($K$3&lt;&gt;"",$J$3="",M612="Halb"),$K$3*L612,AND($K$3&lt;&gt;"",$J$3="",M612="Ganz"),$K$3*L612*2)),"Einsatz konstant oder prozentual wählen")</f>
        <v/>
      </c>
    </row>
    <row r="613" spans="2:14">
      <c r="B613" s="89"/>
      <c r="J613" s="70"/>
      <c r="K613" s="75" t="str" cm="1">
        <f t="array" ref="K613">IFERROR(_xlfn.IFS(J613="Falsch",-1*N613,J613="Cashback",0,J613="Richtig",(I613-1)*N613),"")</f>
        <v/>
      </c>
      <c r="L613" s="75" t="str">
        <f t="shared" si="9"/>
        <v/>
      </c>
      <c r="M613" s="71"/>
      <c r="N613" s="68" t="str" cm="1">
        <f t="array" ref="N613">IFERROR(IF(M613="","",_xlfn.IFS(AND($K$3="",$J$3&lt;&gt;"",M613="Halb"),$J$3,AND($K$3="",$J$3&lt;&gt;"",M613="Ganz"),2*$J$3,AND($K$3&lt;&gt;"",$J$3="",M613="Halb"),$K$3*L613,AND($K$3&lt;&gt;"",$J$3="",M613="Ganz"),$K$3*L613*2)),"Einsatz konstant oder prozentual wählen")</f>
        <v/>
      </c>
    </row>
    <row r="614" spans="2:14">
      <c r="B614" s="89"/>
      <c r="J614" s="70"/>
      <c r="K614" s="73" t="str" cm="1">
        <f t="array" ref="K614">IFERROR(_xlfn.IFS(J614="Falsch",-1*N614,J614="Cashback",0,J614="Richtig",(I614-1)*N614),"")</f>
        <v/>
      </c>
      <c r="L614" s="73" t="str">
        <f t="shared" si="9"/>
        <v/>
      </c>
      <c r="M614" s="71"/>
      <c r="N614" s="66" t="str" cm="1">
        <f t="array" ref="N614">IFERROR(IF(M614="","",_xlfn.IFS(AND($K$3="",$J$3&lt;&gt;"",M614="Halb"),$J$3,AND($K$3="",$J$3&lt;&gt;"",M614="Ganz"),2*$J$3,AND($K$3&lt;&gt;"",$J$3="",M614="Halb"),$K$3*L614,AND($K$3&lt;&gt;"",$J$3="",M614="Ganz"),$K$3*L614*2)),"Einsatz konstant oder prozentual wählen")</f>
        <v/>
      </c>
    </row>
    <row r="615" spans="2:14">
      <c r="B615" s="89"/>
      <c r="J615" s="70"/>
      <c r="K615" s="75" t="str" cm="1">
        <f t="array" ref="K615">IFERROR(_xlfn.IFS(J615="Falsch",-1*N615,J615="Cashback",0,J615="Richtig",(I615-1)*N615),"")</f>
        <v/>
      </c>
      <c r="L615" s="75" t="str">
        <f t="shared" si="9"/>
        <v/>
      </c>
      <c r="M615" s="71"/>
      <c r="N615" s="68" t="str" cm="1">
        <f t="array" ref="N615">IFERROR(IF(M615="","",_xlfn.IFS(AND($K$3="",$J$3&lt;&gt;"",M615="Halb"),$J$3,AND($K$3="",$J$3&lt;&gt;"",M615="Ganz"),2*$J$3,AND($K$3&lt;&gt;"",$J$3="",M615="Halb"),$K$3*L615,AND($K$3&lt;&gt;"",$J$3="",M615="Ganz"),$K$3*L615*2)),"Einsatz konstant oder prozentual wählen")</f>
        <v/>
      </c>
    </row>
    <row r="616" spans="2:14">
      <c r="B616" s="89"/>
      <c r="J616" s="70"/>
      <c r="K616" s="73" t="str" cm="1">
        <f t="array" ref="K616">IFERROR(_xlfn.IFS(J616="Falsch",-1*N616,J616="Cashback",0,J616="Richtig",(I616-1)*N616),"")</f>
        <v/>
      </c>
      <c r="L616" s="73" t="str">
        <f t="shared" si="9"/>
        <v/>
      </c>
      <c r="M616" s="71"/>
      <c r="N616" s="66" t="str" cm="1">
        <f t="array" ref="N616">IFERROR(IF(M616="","",_xlfn.IFS(AND($K$3="",$J$3&lt;&gt;"",M616="Halb"),$J$3,AND($K$3="",$J$3&lt;&gt;"",M616="Ganz"),2*$J$3,AND($K$3&lt;&gt;"",$J$3="",M616="Halb"),$K$3*L616,AND($K$3&lt;&gt;"",$J$3="",M616="Ganz"),$K$3*L616*2)),"Einsatz konstant oder prozentual wählen")</f>
        <v/>
      </c>
    </row>
    <row r="617" spans="2:14">
      <c r="J617" s="70"/>
      <c r="K617" s="75" t="str" cm="1">
        <f t="array" ref="K617">IFERROR(_xlfn.IFS(J617="Falsch",-1*N617,J617="Cashback",0,J617="Richtig",(I617-1)*N617),"")</f>
        <v/>
      </c>
      <c r="L617" s="75" t="str">
        <f t="shared" si="9"/>
        <v/>
      </c>
      <c r="M617" s="71"/>
      <c r="N617" s="68" t="str" cm="1">
        <f t="array" ref="N617">IFERROR(IF(M617="","",_xlfn.IFS(AND($K$3="",$J$3&lt;&gt;"",M617="Halb"),$J$3,AND($K$3="",$J$3&lt;&gt;"",M617="Ganz"),2*$J$3,AND($K$3&lt;&gt;"",$J$3="",M617="Halb"),$K$3*L617,AND($K$3&lt;&gt;"",$J$3="",M617="Ganz"),$K$3*L617*2)),"Einsatz konstant oder prozentual wählen")</f>
        <v/>
      </c>
    </row>
    <row r="618" spans="2:14">
      <c r="J618" s="70"/>
      <c r="K618" s="73" t="str" cm="1">
        <f t="array" ref="K618">IFERROR(_xlfn.IFS(J618="Falsch",-1*N618,J618="Cashback",0,J618="Richtig",(I618-1)*N618),"")</f>
        <v/>
      </c>
      <c r="L618" s="73" t="str">
        <f t="shared" si="9"/>
        <v/>
      </c>
      <c r="M618" s="71"/>
      <c r="N618" s="66" t="str" cm="1">
        <f t="array" ref="N618">IFERROR(IF(M618="","",_xlfn.IFS(AND($K$3="",$J$3&lt;&gt;"",M618="Halb"),$J$3,AND($K$3="",$J$3&lt;&gt;"",M618="Ganz"),2*$J$3,AND($K$3&lt;&gt;"",$J$3="",M618="Halb"),$K$3*L618,AND($K$3&lt;&gt;"",$J$3="",M618="Ganz"),$K$3*L618*2)),"Einsatz konstant oder prozentual wählen")</f>
        <v/>
      </c>
    </row>
    <row r="619" spans="2:14">
      <c r="J619" s="70"/>
      <c r="K619" s="75" t="str" cm="1">
        <f t="array" ref="K619">IFERROR(_xlfn.IFS(J619="Falsch",-1*N619,J619="Cashback",0,J619="Richtig",(I619-1)*N619),"")</f>
        <v/>
      </c>
      <c r="L619" s="75" t="str">
        <f t="shared" si="9"/>
        <v/>
      </c>
      <c r="M619" s="71"/>
      <c r="N619" s="68" t="str" cm="1">
        <f t="array" ref="N619">IFERROR(IF(M619="","",_xlfn.IFS(AND($K$3="",$J$3&lt;&gt;"",M619="Halb"),$J$3,AND($K$3="",$J$3&lt;&gt;"",M619="Ganz"),2*$J$3,AND($K$3&lt;&gt;"",$J$3="",M619="Halb"),$K$3*L619,AND($K$3&lt;&gt;"",$J$3="",M619="Ganz"),$K$3*L619*2)),"Einsatz konstant oder prozentual wählen")</f>
        <v/>
      </c>
    </row>
    <row r="620" spans="2:14">
      <c r="J620" s="70"/>
      <c r="K620" s="73" t="str" cm="1">
        <f t="array" ref="K620">IFERROR(_xlfn.IFS(J620="Falsch",-1*N620,J620="Cashback",0,J620="Richtig",(I620-1)*N620),"")</f>
        <v/>
      </c>
      <c r="L620" s="73" t="str">
        <f t="shared" si="9"/>
        <v/>
      </c>
      <c r="M620" s="71"/>
      <c r="N620" s="66" t="str" cm="1">
        <f t="array" ref="N620">IFERROR(IF(M620="","",_xlfn.IFS(AND($K$3="",$J$3&lt;&gt;"",M620="Halb"),$J$3,AND($K$3="",$J$3&lt;&gt;"",M620="Ganz"),2*$J$3,AND($K$3&lt;&gt;"",$J$3="",M620="Halb"),$K$3*L620,AND($K$3&lt;&gt;"",$J$3="",M620="Ganz"),$K$3*L620*2)),"Einsatz konstant oder prozentual wählen")</f>
        <v/>
      </c>
    </row>
    <row r="621" spans="2:14">
      <c r="J621" s="70"/>
      <c r="K621" s="75" t="str" cm="1">
        <f t="array" ref="K621">IFERROR(_xlfn.IFS(J621="Falsch",-1*N621,J621="Cashback",0,J621="Richtig",(I621-1)*N621),"")</f>
        <v/>
      </c>
      <c r="L621" s="75" t="str">
        <f t="shared" si="9"/>
        <v/>
      </c>
      <c r="M621" s="71"/>
      <c r="N621" s="68" t="str" cm="1">
        <f t="array" ref="N621">IFERROR(IF(M621="","",_xlfn.IFS(AND($K$3="",$J$3&lt;&gt;"",M621="Halb"),$J$3,AND($K$3="",$J$3&lt;&gt;"",M621="Ganz"),2*$J$3,AND($K$3&lt;&gt;"",$J$3="",M621="Halb"),$K$3*L621,AND($K$3&lt;&gt;"",$J$3="",M621="Ganz"),$K$3*L621*2)),"Einsatz konstant oder prozentual wählen")</f>
        <v/>
      </c>
    </row>
    <row r="622" spans="2:14">
      <c r="J622" s="70"/>
      <c r="K622" s="73" t="str" cm="1">
        <f t="array" ref="K622">IFERROR(_xlfn.IFS(J622="Falsch",-1*N622,J622="Cashback",0,J622="Richtig",(I622-1)*N622),"")</f>
        <v/>
      </c>
      <c r="L622" s="73" t="str">
        <f t="shared" si="9"/>
        <v/>
      </c>
      <c r="M622" s="71"/>
      <c r="N622" s="66" t="str" cm="1">
        <f t="array" ref="N622">IFERROR(IF(M622="","",_xlfn.IFS(AND($K$3="",$J$3&lt;&gt;"",M622="Halb"),$J$3,AND($K$3="",$J$3&lt;&gt;"",M622="Ganz"),2*$J$3,AND($K$3&lt;&gt;"",$J$3="",M622="Halb"),$K$3*L622,AND($K$3&lt;&gt;"",$J$3="",M622="Ganz"),$K$3*L622*2)),"Einsatz konstant oder prozentual wählen")</f>
        <v/>
      </c>
    </row>
    <row r="623" spans="2:14">
      <c r="J623" s="70"/>
      <c r="K623" s="75" t="str" cm="1">
        <f t="array" ref="K623">IFERROR(_xlfn.IFS(J623="Falsch",-1*N623,J623="Cashback",0,J623="Richtig",(I623-1)*N623),"")</f>
        <v/>
      </c>
      <c r="L623" s="75" t="str">
        <f t="shared" si="9"/>
        <v/>
      </c>
      <c r="M623" s="71"/>
      <c r="N623" s="68" t="str" cm="1">
        <f t="array" ref="N623">IFERROR(IF(M623="","",_xlfn.IFS(AND($K$3="",$J$3&lt;&gt;"",M623="Halb"),$J$3,AND($K$3="",$J$3&lt;&gt;"",M623="Ganz"),2*$J$3,AND($K$3&lt;&gt;"",$J$3="",M623="Halb"),$K$3*L623,AND($K$3&lt;&gt;"",$J$3="",M623="Ganz"),$K$3*L623*2)),"Einsatz konstant oder prozentual wählen")</f>
        <v/>
      </c>
    </row>
    <row r="624" spans="2:14">
      <c r="J624" s="70"/>
      <c r="K624" s="73" t="str" cm="1">
        <f t="array" ref="K624">IFERROR(_xlfn.IFS(J624="Falsch",-1*N624,J624="Cashback",0,J624="Richtig",(I624-1)*N624),"")</f>
        <v/>
      </c>
      <c r="L624" s="73" t="str">
        <f t="shared" si="9"/>
        <v/>
      </c>
      <c r="M624" s="71"/>
      <c r="N624" s="66" t="str" cm="1">
        <f t="array" ref="N624">IFERROR(IF(M624="","",_xlfn.IFS(AND($K$3="",$J$3&lt;&gt;"",M624="Halb"),$J$3,AND($K$3="",$J$3&lt;&gt;"",M624="Ganz"),2*$J$3,AND($K$3&lt;&gt;"",$J$3="",M624="Halb"),$K$3*L624,AND($K$3&lt;&gt;"",$J$3="",M624="Ganz"),$K$3*L624*2)),"Einsatz konstant oder prozentual wählen")</f>
        <v/>
      </c>
    </row>
    <row r="625" spans="10:14">
      <c r="J625" s="70"/>
      <c r="K625" s="75" t="str" cm="1">
        <f t="array" ref="K625">IFERROR(_xlfn.IFS(J625="Falsch",-1*N625,J625="Cashback",0,J625="Richtig",(I625-1)*N625),"")</f>
        <v/>
      </c>
      <c r="L625" s="75" t="str">
        <f t="shared" si="9"/>
        <v/>
      </c>
      <c r="M625" s="71"/>
      <c r="N625" s="68" t="str" cm="1">
        <f t="array" ref="N625">IFERROR(IF(M625="","",_xlfn.IFS(AND($K$3="",$J$3&lt;&gt;"",M625="Halb"),$J$3,AND($K$3="",$J$3&lt;&gt;"",M625="Ganz"),2*$J$3,AND($K$3&lt;&gt;"",$J$3="",M625="Halb"),$K$3*L625,AND($K$3&lt;&gt;"",$J$3="",M625="Ganz"),$K$3*L625*2)),"Einsatz konstant oder prozentual wählen")</f>
        <v/>
      </c>
    </row>
    <row r="626" spans="10:14">
      <c r="J626" s="70"/>
      <c r="K626" s="73" t="str" cm="1">
        <f t="array" ref="K626">IFERROR(_xlfn.IFS(J626="Falsch",-1*N626,J626="Cashback",0,J626="Richtig",(I626-1)*N626),"")</f>
        <v/>
      </c>
      <c r="L626" s="73" t="str">
        <f t="shared" si="9"/>
        <v/>
      </c>
      <c r="M626" s="71"/>
      <c r="N626" s="66" t="str" cm="1">
        <f t="array" ref="N626">IFERROR(IF(M626="","",_xlfn.IFS(AND($K$3="",$J$3&lt;&gt;"",M626="Halb"),$J$3,AND($K$3="",$J$3&lt;&gt;"",M626="Ganz"),2*$J$3,AND($K$3&lt;&gt;"",$J$3="",M626="Halb"),$K$3*L626,AND($K$3&lt;&gt;"",$J$3="",M626="Ganz"),$K$3*L626*2)),"Einsatz konstant oder prozentual wählen")</f>
        <v/>
      </c>
    </row>
    <row r="627" spans="10:14">
      <c r="J627" s="70"/>
      <c r="K627" s="75" t="str" cm="1">
        <f t="array" ref="K627">IFERROR(_xlfn.IFS(J627="Falsch",-1*N627,J627="Cashback",0,J627="Richtig",(I627-1)*N627),"")</f>
        <v/>
      </c>
      <c r="L627" s="75" t="str">
        <f t="shared" si="9"/>
        <v/>
      </c>
      <c r="M627" s="71"/>
      <c r="N627" s="68" t="str" cm="1">
        <f t="array" ref="N627">IFERROR(IF(M627="","",_xlfn.IFS(AND($K$3="",$J$3&lt;&gt;"",M627="Halb"),$J$3,AND($K$3="",$J$3&lt;&gt;"",M627="Ganz"),2*$J$3,AND($K$3&lt;&gt;"",$J$3="",M627="Halb"),$K$3*L627,AND($K$3&lt;&gt;"",$J$3="",M627="Ganz"),$K$3*L627*2)),"Einsatz konstant oder prozentual wählen")</f>
        <v/>
      </c>
    </row>
    <row r="628" spans="10:14">
      <c r="J628" s="70"/>
      <c r="K628" s="73" t="str" cm="1">
        <f t="array" ref="K628">IFERROR(_xlfn.IFS(J628="Falsch",-1*N628,J628="Cashback",0,J628="Richtig",(I628-1)*N628),"")</f>
        <v/>
      </c>
      <c r="L628" s="73" t="str">
        <f t="shared" si="9"/>
        <v/>
      </c>
      <c r="M628" s="71"/>
      <c r="N628" s="66" t="str" cm="1">
        <f t="array" ref="N628">IFERROR(IF(M628="","",_xlfn.IFS(AND($K$3="",$J$3&lt;&gt;"",M628="Halb"),$J$3,AND($K$3="",$J$3&lt;&gt;"",M628="Ganz"),2*$J$3,AND($K$3&lt;&gt;"",$J$3="",M628="Halb"),$K$3*L628,AND($K$3&lt;&gt;"",$J$3="",M628="Ganz"),$K$3*L628*2)),"Einsatz konstant oder prozentual wählen")</f>
        <v/>
      </c>
    </row>
  </sheetData>
  <mergeCells count="1">
    <mergeCell ref="B2:C2"/>
  </mergeCells>
  <conditionalFormatting sqref="F6">
    <cfRule type="expression" dxfId="76" priority="20">
      <formula>$F$6&gt;=0</formula>
    </cfRule>
  </conditionalFormatting>
  <conditionalFormatting sqref="G6">
    <cfRule type="expression" dxfId="75" priority="19">
      <formula>$G$6&gt;=0</formula>
    </cfRule>
  </conditionalFormatting>
  <conditionalFormatting sqref="G5:H6 H1 H4 H9:I9 H507:H1048576">
    <cfRule type="cellIs" dxfId="74" priority="26" operator="equal">
      <formula>"Falsch"</formula>
    </cfRule>
    <cfRule type="cellIs" dxfId="73" priority="27" operator="equal">
      <formula>"Richtig"</formula>
    </cfRule>
  </conditionalFormatting>
  <conditionalFormatting sqref="H6">
    <cfRule type="expression" dxfId="72" priority="1">
      <formula>$H$6&lt;0</formula>
    </cfRule>
  </conditionalFormatting>
  <conditionalFormatting sqref="I1 I4 I7:I8">
    <cfRule type="cellIs" dxfId="71" priority="24" operator="lessThan">
      <formula>0</formula>
    </cfRule>
    <cfRule type="cellIs" dxfId="70" priority="25" operator="greaterThan">
      <formula>0</formula>
    </cfRule>
  </conditionalFormatting>
  <conditionalFormatting sqref="I5:I6">
    <cfRule type="cellIs" dxfId="69" priority="2" operator="equal">
      <formula>"Falsch"</formula>
    </cfRule>
    <cfRule type="cellIs" dxfId="68" priority="3" operator="equal">
      <formula>"Richtig"</formula>
    </cfRule>
  </conditionalFormatting>
  <conditionalFormatting sqref="I507:J1048576">
    <cfRule type="cellIs" dxfId="67" priority="4" operator="lessThan">
      <formula>0</formula>
    </cfRule>
    <cfRule type="cellIs" dxfId="66" priority="5" operator="greaterThan">
      <formula>0</formula>
    </cfRule>
  </conditionalFormatting>
  <conditionalFormatting sqref="J10:J10000">
    <cfRule type="containsText" dxfId="65" priority="11" operator="containsText" text="Falsch">
      <formula>NOT(ISERROR(SEARCH("Falsch",J10)))</formula>
    </cfRule>
    <cfRule type="containsText" dxfId="64" priority="12" operator="containsText" text="Richtig">
      <formula>NOT(ISERROR(SEARCH("Richtig",J10)))</formula>
    </cfRule>
    <cfRule type="cellIs" dxfId="63" priority="13" operator="equal">
      <formula>"Cashback"</formula>
    </cfRule>
  </conditionalFormatting>
  <pageMargins left="0.74805557727813721" right="0.74805557727813721" top="0.98430556058883667" bottom="0.98430556058883667" header="0.51138889789581299" footer="0.51138889789581299"/>
  <pageSetup paperSize="9" fitToWidth="0" fitToHeight="0" orientation="portrait"/>
  <headerFooter>
    <oddFooter>&amp;L_x000D_&amp;1#&amp;"Inter Regular"&amp;8&amp;K646464 Confidential</oddFooter>
  </headerFooter>
  <customProperties>
    <customPr name="_pios_id" r:id="rId1"/>
  </customProperties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9DD9BFD9-DCE6-4287-8DDA-5CCC49A163AB}">
          <x14:formula1>
            <xm:f>Aux!$B$12:$B$13</xm:f>
          </x14:formula1>
          <xm:sqref>H9 H633:H1048576</xm:sqref>
        </x14:dataValidation>
        <x14:dataValidation type="list" allowBlank="1" showInputMessage="1" showErrorMessage="1" xr:uid="{819C59BF-E2D0-4AAA-A536-F1EA74A5EF3E}">
          <x14:formula1>
            <xm:f>Aux!$B$12:$B$14</xm:f>
          </x14:formula1>
          <xm:sqref>J10:J1048576</xm:sqref>
        </x14:dataValidation>
        <x14:dataValidation type="list" allowBlank="1" showInputMessage="1" showErrorMessage="1" xr:uid="{068A0533-6A2C-4FFA-93A4-D3D66BF03B2D}">
          <x14:formula1>
            <xm:f>Aux!$B$17:$B$18</xm:f>
          </x14:formula1>
          <xm:sqref>D10:D1048576</xm:sqref>
        </x14:dataValidation>
        <x14:dataValidation type="list" allowBlank="1" showInputMessage="1" showErrorMessage="1" xr:uid="{36D458C9-7FA4-4DD5-A46F-CFA366B1C526}">
          <x14:formula1>
            <xm:f>Aux!$B$21:$B$22</xm:f>
          </x14:formula1>
          <xm:sqref>M622:M1048576</xm:sqref>
        </x14:dataValidation>
        <x14:dataValidation type="list" allowBlank="1" showInputMessage="1" showErrorMessage="1" xr:uid="{71C8D3D2-8AD1-4A52-B22A-5463D622B89D}">
          <x14:formula1>
            <xm:f>Aux!$B$21:$B$23</xm:f>
          </x14:formula1>
          <xm:sqref>M10:M621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C0BC27-E195-471A-8F2F-6DA824883CC3}">
  <dimension ref="A1:J817"/>
  <sheetViews>
    <sheetView topLeftCell="A62" zoomScale="85" zoomScaleNormal="85" zoomScaleSheetLayoutView="75" workbookViewId="0">
      <selection activeCell="E69" sqref="E69"/>
    </sheetView>
  </sheetViews>
  <sheetFormatPr baseColWidth="10" defaultColWidth="8.83203125" defaultRowHeight="17"/>
  <cols>
    <col min="1" max="1" width="4.83203125" style="6" customWidth="1"/>
    <col min="2" max="2" width="16.33203125" style="6" customWidth="1"/>
    <col min="3" max="3" width="19.33203125" style="6" bestFit="1" customWidth="1"/>
    <col min="4" max="4" width="22.08203125" style="6" customWidth="1"/>
    <col min="5" max="5" width="32.58203125" style="6" customWidth="1"/>
    <col min="6" max="6" width="15.33203125" style="6" customWidth="1"/>
    <col min="7" max="7" width="14.25" style="7" bestFit="1" customWidth="1"/>
    <col min="8" max="8" width="18" style="7" bestFit="1" customWidth="1"/>
    <col min="9" max="9" width="17" style="8" bestFit="1" customWidth="1"/>
    <col min="10" max="16384" width="8.83203125" style="6"/>
  </cols>
  <sheetData>
    <row r="1" spans="1:10" ht="17.5" thickBot="1"/>
    <row r="2" spans="1:10" ht="25.5" thickBot="1">
      <c r="B2" s="90" t="s">
        <v>55</v>
      </c>
      <c r="C2" s="90"/>
      <c r="E2" s="9" t="s">
        <v>48</v>
      </c>
      <c r="F2" s="9" t="s">
        <v>49</v>
      </c>
      <c r="G2" s="10" t="s">
        <v>50</v>
      </c>
      <c r="H2" s="11" t="s">
        <v>51</v>
      </c>
    </row>
    <row r="3" spans="1:10" ht="17.5" thickBot="1">
      <c r="E3" s="32">
        <f>COUNT($I$10:$I$10000)</f>
        <v>22</v>
      </c>
      <c r="F3" s="33">
        <f>COUNTIF($H$10:$H$10000,"Richtig")</f>
        <v>11</v>
      </c>
      <c r="G3" s="26">
        <f>E3-F3</f>
        <v>11</v>
      </c>
      <c r="H3" s="13">
        <v>50</v>
      </c>
      <c r="I3" s="34"/>
      <c r="J3" s="17"/>
    </row>
    <row r="4" spans="1:10" ht="17.5" thickBot="1"/>
    <row r="5" spans="1:10" ht="17.5" thickBot="1">
      <c r="E5" s="15" t="s">
        <v>54</v>
      </c>
      <c r="F5" s="15" t="s">
        <v>52</v>
      </c>
      <c r="G5" s="16" t="s">
        <v>53</v>
      </c>
      <c r="H5" s="16" t="s">
        <v>56</v>
      </c>
    </row>
    <row r="6" spans="1:10" ht="17.5" thickBot="1">
      <c r="E6" s="27">
        <f>H3*E3</f>
        <v>1100</v>
      </c>
      <c r="F6" s="28">
        <f>SUM($I$10:$I$10000)</f>
        <v>-4.7284499999999881</v>
      </c>
      <c r="G6" s="29">
        <f>F6/E6</f>
        <v>-4.2985909090908986E-3</v>
      </c>
      <c r="H6" s="30">
        <f>F3/E3</f>
        <v>0.5</v>
      </c>
    </row>
    <row r="7" spans="1:10">
      <c r="F7" s="17"/>
    </row>
    <row r="8" spans="1:10" ht="17.5" thickBot="1"/>
    <row r="9" spans="1:10" ht="17.5" thickBot="1">
      <c r="B9" s="35" t="s">
        <v>17</v>
      </c>
      <c r="C9" s="36" t="s">
        <v>28</v>
      </c>
      <c r="D9" s="36" t="s">
        <v>29</v>
      </c>
      <c r="E9" s="36" t="s">
        <v>4</v>
      </c>
      <c r="F9" s="36" t="s">
        <v>44</v>
      </c>
      <c r="G9" s="37" t="s">
        <v>23</v>
      </c>
      <c r="H9" s="38" t="s">
        <v>45</v>
      </c>
      <c r="I9" s="39" t="s">
        <v>47</v>
      </c>
    </row>
    <row r="10" spans="1:10">
      <c r="A10" s="6">
        <f>IF(H10&lt;&gt;"",A9+1,A9)</f>
        <v>1</v>
      </c>
      <c r="B10" s="40" t="s">
        <v>73</v>
      </c>
      <c r="C10" s="41" t="s">
        <v>73</v>
      </c>
      <c r="D10" s="41" t="s">
        <v>73</v>
      </c>
      <c r="E10" s="42" t="s">
        <v>26</v>
      </c>
      <c r="F10" s="43">
        <v>1</v>
      </c>
      <c r="G10" s="91">
        <f>PRODUCT(F10:F11)</f>
        <v>1</v>
      </c>
      <c r="H10" s="94" t="s">
        <v>0</v>
      </c>
      <c r="I10" s="97" cm="1">
        <f t="array" ref="I10">_xlfn.IFS(H10="Richtig",(G10-1)*$H$3,H10="Falsch",-$H$3)</f>
        <v>0</v>
      </c>
    </row>
    <row r="11" spans="1:10" ht="17.5" thickBot="1">
      <c r="A11" s="6">
        <f>IF(H11&lt;&gt;"",A10+1,A10)</f>
        <v>1</v>
      </c>
      <c r="B11" s="44" t="s">
        <v>73</v>
      </c>
      <c r="C11" s="45" t="s">
        <v>73</v>
      </c>
      <c r="D11" s="45" t="s">
        <v>73</v>
      </c>
      <c r="E11" s="46" t="s">
        <v>6</v>
      </c>
      <c r="F11" s="47">
        <v>1</v>
      </c>
      <c r="G11" s="93"/>
      <c r="H11" s="96"/>
      <c r="I11" s="99"/>
    </row>
    <row r="12" spans="1:10">
      <c r="A12" s="6">
        <f t="shared" ref="A12:A75" si="0">IF(H12&lt;&gt;"",A11+1,A11)</f>
        <v>2</v>
      </c>
      <c r="B12" s="40" t="s">
        <v>81</v>
      </c>
      <c r="C12" s="41" t="s">
        <v>82</v>
      </c>
      <c r="D12" s="41" t="s">
        <v>83</v>
      </c>
      <c r="E12" s="42" t="s">
        <v>86</v>
      </c>
      <c r="F12" s="43">
        <v>1.33</v>
      </c>
      <c r="G12" s="91">
        <f>PRODUCT(F12:F14)</f>
        <v>1.9950000000000001</v>
      </c>
      <c r="H12" s="94" t="s">
        <v>46</v>
      </c>
      <c r="I12" s="97" cm="1">
        <f t="array" ref="I12">_xlfn.IFS(H12="Richtig",(G12-1)*$H$3,H12="Falsch",-$H$3)</f>
        <v>-50</v>
      </c>
    </row>
    <row r="13" spans="1:10">
      <c r="A13" s="6">
        <f t="shared" si="0"/>
        <v>2</v>
      </c>
      <c r="B13" s="48" t="s">
        <v>85</v>
      </c>
      <c r="C13" s="49" t="s">
        <v>87</v>
      </c>
      <c r="D13" s="49" t="s">
        <v>88</v>
      </c>
      <c r="E13" s="50" t="s">
        <v>89</v>
      </c>
      <c r="F13" s="51">
        <v>1.2</v>
      </c>
      <c r="G13" s="92"/>
      <c r="H13" s="95"/>
      <c r="I13" s="98"/>
    </row>
    <row r="14" spans="1:10" ht="17.5" thickBot="1">
      <c r="A14" s="6">
        <f t="shared" si="0"/>
        <v>2</v>
      </c>
      <c r="B14" s="44" t="s">
        <v>11</v>
      </c>
      <c r="C14" s="45" t="s">
        <v>78</v>
      </c>
      <c r="D14" s="45" t="s">
        <v>79</v>
      </c>
      <c r="E14" s="46" t="s">
        <v>90</v>
      </c>
      <c r="F14" s="47">
        <v>1.25</v>
      </c>
      <c r="G14" s="93"/>
      <c r="H14" s="96"/>
      <c r="I14" s="99"/>
    </row>
    <row r="15" spans="1:10">
      <c r="A15" s="6">
        <f t="shared" si="0"/>
        <v>3</v>
      </c>
      <c r="B15" s="40" t="s">
        <v>85</v>
      </c>
      <c r="C15" s="41" t="s">
        <v>92</v>
      </c>
      <c r="D15" s="41" t="s">
        <v>24</v>
      </c>
      <c r="E15" s="42" t="s">
        <v>93</v>
      </c>
      <c r="F15" s="43">
        <v>1.25</v>
      </c>
      <c r="G15" s="91">
        <f>PRODUCT(F15:F17)</f>
        <v>2.1748750000000001</v>
      </c>
      <c r="H15" s="94" t="s">
        <v>0</v>
      </c>
      <c r="I15" s="97" cm="1">
        <f t="array" ref="I15">_xlfn.IFS(H15="Richtig",(G15-1)*$H$3,H15="Falsch",-$H$3)</f>
        <v>58.743750000000006</v>
      </c>
    </row>
    <row r="16" spans="1:10">
      <c r="A16" s="6">
        <f t="shared" si="0"/>
        <v>3</v>
      </c>
      <c r="B16" s="48" t="s">
        <v>11</v>
      </c>
      <c r="C16" s="49" t="s">
        <v>94</v>
      </c>
      <c r="D16" s="49" t="s">
        <v>95</v>
      </c>
      <c r="E16" s="50" t="s">
        <v>89</v>
      </c>
      <c r="F16" s="51">
        <v>1.27</v>
      </c>
      <c r="G16" s="92"/>
      <c r="H16" s="95"/>
      <c r="I16" s="98"/>
    </row>
    <row r="17" spans="1:9" ht="17.5" thickBot="1">
      <c r="A17" s="6">
        <f t="shared" si="0"/>
        <v>3</v>
      </c>
      <c r="B17" s="44" t="s">
        <v>91</v>
      </c>
      <c r="C17" s="45" t="s">
        <v>97</v>
      </c>
      <c r="D17" s="45" t="s">
        <v>98</v>
      </c>
      <c r="E17" s="46" t="s">
        <v>96</v>
      </c>
      <c r="F17" s="47">
        <v>1.37</v>
      </c>
      <c r="G17" s="93"/>
      <c r="H17" s="96"/>
      <c r="I17" s="99"/>
    </row>
    <row r="18" spans="1:9">
      <c r="A18" s="6">
        <f t="shared" si="0"/>
        <v>4</v>
      </c>
      <c r="B18" s="40" t="s">
        <v>81</v>
      </c>
      <c r="C18" s="41" t="s">
        <v>116</v>
      </c>
      <c r="D18" s="41" t="s">
        <v>117</v>
      </c>
      <c r="E18" s="42" t="s">
        <v>118</v>
      </c>
      <c r="F18" s="43">
        <v>1.28</v>
      </c>
      <c r="G18" s="91">
        <f>PRODUCT(F18:F20)</f>
        <v>2.1569280000000002</v>
      </c>
      <c r="H18" s="94" t="s">
        <v>46</v>
      </c>
      <c r="I18" s="97" cm="1">
        <f t="array" ref="I18">_xlfn.IFS(H18="Richtig",(G18-1)*$H$3,H18="Falsch",-$H$3)</f>
        <v>-50</v>
      </c>
    </row>
    <row r="19" spans="1:9">
      <c r="A19" s="6">
        <f t="shared" si="0"/>
        <v>4</v>
      </c>
      <c r="B19" s="48" t="s">
        <v>11</v>
      </c>
      <c r="C19" s="49" t="s">
        <v>119</v>
      </c>
      <c r="D19" s="49" t="s">
        <v>120</v>
      </c>
      <c r="E19" s="50" t="s">
        <v>121</v>
      </c>
      <c r="F19" s="51">
        <v>1.23</v>
      </c>
      <c r="G19" s="92"/>
      <c r="H19" s="95"/>
      <c r="I19" s="98"/>
    </row>
    <row r="20" spans="1:9" ht="17.5" thickBot="1">
      <c r="A20" s="6">
        <f t="shared" si="0"/>
        <v>4</v>
      </c>
      <c r="B20" s="44" t="s">
        <v>91</v>
      </c>
      <c r="C20" s="45" t="s">
        <v>113</v>
      </c>
      <c r="D20" s="45" t="s">
        <v>114</v>
      </c>
      <c r="E20" s="46" t="s">
        <v>122</v>
      </c>
      <c r="F20" s="47">
        <v>1.37</v>
      </c>
      <c r="G20" s="93"/>
      <c r="H20" s="96"/>
      <c r="I20" s="99"/>
    </row>
    <row r="21" spans="1:9">
      <c r="A21" s="6">
        <f t="shared" si="0"/>
        <v>5</v>
      </c>
      <c r="B21" s="40" t="s">
        <v>131</v>
      </c>
      <c r="C21" s="41" t="s">
        <v>132</v>
      </c>
      <c r="D21" s="41" t="s">
        <v>133</v>
      </c>
      <c r="E21" s="42" t="s">
        <v>139</v>
      </c>
      <c r="F21" s="43">
        <v>1.1399999999999999</v>
      </c>
      <c r="G21" s="91">
        <f>PRODUCT(F21:F23)</f>
        <v>2.0177999999999998</v>
      </c>
      <c r="H21" s="94" t="s">
        <v>46</v>
      </c>
      <c r="I21" s="97" cm="1">
        <f t="array" ref="I21">_xlfn.IFS(H21="Richtig",(G21-1)*$H$3,H21="Falsch",-$H$3)</f>
        <v>-50</v>
      </c>
    </row>
    <row r="22" spans="1:9">
      <c r="A22" s="6">
        <f t="shared" si="0"/>
        <v>5</v>
      </c>
      <c r="B22" s="48" t="s">
        <v>11</v>
      </c>
      <c r="C22" s="49" t="s">
        <v>128</v>
      </c>
      <c r="D22" s="49" t="s">
        <v>129</v>
      </c>
      <c r="E22" s="50" t="s">
        <v>130</v>
      </c>
      <c r="F22" s="51">
        <v>1.5</v>
      </c>
      <c r="G22" s="92"/>
      <c r="H22" s="95"/>
      <c r="I22" s="98"/>
    </row>
    <row r="23" spans="1:9" ht="17.5" thickBot="1">
      <c r="A23" s="6">
        <f t="shared" si="0"/>
        <v>5</v>
      </c>
      <c r="B23" s="44" t="s">
        <v>157</v>
      </c>
      <c r="C23" s="45" t="s">
        <v>134</v>
      </c>
      <c r="D23" s="45" t="s">
        <v>135</v>
      </c>
      <c r="E23" s="46" t="s">
        <v>86</v>
      </c>
      <c r="F23" s="47">
        <v>1.18</v>
      </c>
      <c r="G23" s="93"/>
      <c r="H23" s="96"/>
      <c r="I23" s="99"/>
    </row>
    <row r="24" spans="1:9">
      <c r="A24" s="6">
        <f t="shared" si="0"/>
        <v>6</v>
      </c>
      <c r="B24" s="40" t="s">
        <v>11</v>
      </c>
      <c r="C24" s="41" t="s">
        <v>136</v>
      </c>
      <c r="D24" s="41" t="s">
        <v>137</v>
      </c>
      <c r="E24" s="42" t="s">
        <v>138</v>
      </c>
      <c r="F24" s="43">
        <v>1.27</v>
      </c>
      <c r="G24" s="91">
        <f>PRODUCT(F24:F26)</f>
        <v>2.2296120000000004</v>
      </c>
      <c r="H24" s="94" t="s">
        <v>46</v>
      </c>
      <c r="I24" s="97" cm="1">
        <f t="array" ref="I24">_xlfn.IFS(H24="Richtig",(G24-1)*$H$3,H24="Falsch",-$H$3)</f>
        <v>-50</v>
      </c>
    </row>
    <row r="25" spans="1:9">
      <c r="A25" s="6">
        <f t="shared" si="0"/>
        <v>6</v>
      </c>
      <c r="B25" s="48" t="s">
        <v>85</v>
      </c>
      <c r="C25" s="49" t="s">
        <v>24</v>
      </c>
      <c r="D25" s="49" t="s">
        <v>140</v>
      </c>
      <c r="E25" s="50" t="s">
        <v>127</v>
      </c>
      <c r="F25" s="51">
        <v>1.33</v>
      </c>
      <c r="G25" s="92"/>
      <c r="H25" s="95"/>
      <c r="I25" s="98"/>
    </row>
    <row r="26" spans="1:9" ht="17.5" thickBot="1">
      <c r="A26" s="6">
        <f t="shared" si="0"/>
        <v>6</v>
      </c>
      <c r="B26" s="44" t="s">
        <v>91</v>
      </c>
      <c r="C26" s="45" t="s">
        <v>141</v>
      </c>
      <c r="D26" s="45" t="s">
        <v>142</v>
      </c>
      <c r="E26" s="46" t="s">
        <v>122</v>
      </c>
      <c r="F26" s="47">
        <v>1.32</v>
      </c>
      <c r="G26" s="93"/>
      <c r="H26" s="96"/>
      <c r="I26" s="99"/>
    </row>
    <row r="27" spans="1:9">
      <c r="A27" s="6">
        <f t="shared" si="0"/>
        <v>7</v>
      </c>
      <c r="B27" s="40" t="s">
        <v>74</v>
      </c>
      <c r="C27" s="41" t="s">
        <v>101</v>
      </c>
      <c r="D27" s="41" t="s">
        <v>155</v>
      </c>
      <c r="E27" s="42" t="s">
        <v>122</v>
      </c>
      <c r="F27" s="43">
        <v>1.64</v>
      </c>
      <c r="G27" s="91">
        <f>PRODUCT(F27:F28)</f>
        <v>2.1812</v>
      </c>
      <c r="H27" s="94" t="s">
        <v>46</v>
      </c>
      <c r="I27" s="97" cm="1">
        <f t="array" ref="I27">_xlfn.IFS(H27="Richtig",(G27-1)*$H$3,H27="Falsch",-$H$3)</f>
        <v>-50</v>
      </c>
    </row>
    <row r="28" spans="1:9" ht="17.5" thickBot="1">
      <c r="A28" s="6">
        <f t="shared" si="0"/>
        <v>7</v>
      </c>
      <c r="B28" s="44" t="s">
        <v>91</v>
      </c>
      <c r="C28" s="45" t="s">
        <v>156</v>
      </c>
      <c r="D28" s="45" t="s">
        <v>113</v>
      </c>
      <c r="E28" s="46" t="s">
        <v>102</v>
      </c>
      <c r="F28" s="47">
        <v>1.33</v>
      </c>
      <c r="G28" s="93"/>
      <c r="H28" s="96"/>
      <c r="I28" s="99"/>
    </row>
    <row r="29" spans="1:9">
      <c r="A29" s="6">
        <f t="shared" si="0"/>
        <v>8</v>
      </c>
      <c r="B29" s="40" t="s">
        <v>157</v>
      </c>
      <c r="C29" s="41" t="s">
        <v>158</v>
      </c>
      <c r="D29" s="41" t="s">
        <v>159</v>
      </c>
      <c r="E29" s="42" t="s">
        <v>160</v>
      </c>
      <c r="F29" s="43">
        <v>1.42</v>
      </c>
      <c r="G29" s="91">
        <f>PRODUCT(F29:F30)</f>
        <v>2.1726000000000001</v>
      </c>
      <c r="H29" s="94" t="s">
        <v>46</v>
      </c>
      <c r="I29" s="97" cm="1">
        <f t="array" ref="I29">_xlfn.IFS(H29="Richtig",(G29-1)*$H$3,H29="Falsch",-$H$3)</f>
        <v>-50</v>
      </c>
    </row>
    <row r="30" spans="1:9" ht="17.5" thickBot="1">
      <c r="A30" s="6">
        <f t="shared" si="0"/>
        <v>8</v>
      </c>
      <c r="B30" s="44" t="s">
        <v>74</v>
      </c>
      <c r="C30" s="45" t="s">
        <v>161</v>
      </c>
      <c r="D30" s="45" t="s">
        <v>76</v>
      </c>
      <c r="E30" s="46" t="s">
        <v>96</v>
      </c>
      <c r="F30" s="47">
        <v>1.53</v>
      </c>
      <c r="G30" s="93"/>
      <c r="H30" s="96"/>
      <c r="I30" s="99"/>
    </row>
    <row r="31" spans="1:9">
      <c r="A31" s="6">
        <f t="shared" si="0"/>
        <v>9</v>
      </c>
      <c r="B31" s="40" t="s">
        <v>20</v>
      </c>
      <c r="C31" s="41" t="s">
        <v>171</v>
      </c>
      <c r="D31" s="41" t="s">
        <v>172</v>
      </c>
      <c r="E31" s="42" t="s">
        <v>102</v>
      </c>
      <c r="F31" s="43">
        <v>1.52</v>
      </c>
      <c r="G31" s="91">
        <f>PRODUCT(F31:F32)</f>
        <v>2.0824000000000003</v>
      </c>
      <c r="H31" s="94" t="s">
        <v>0</v>
      </c>
      <c r="I31" s="97" cm="1">
        <f t="array" ref="I31">_xlfn.IFS(H31="Richtig",(G31-1)*$H$3,H31="Falsch",-$H$3)</f>
        <v>54.120000000000012</v>
      </c>
    </row>
    <row r="32" spans="1:9" ht="17.5" thickBot="1">
      <c r="A32" s="6">
        <f t="shared" si="0"/>
        <v>9</v>
      </c>
      <c r="B32" s="44" t="s">
        <v>21</v>
      </c>
      <c r="C32" s="45" t="s">
        <v>173</v>
      </c>
      <c r="D32" s="45" t="s">
        <v>174</v>
      </c>
      <c r="E32" s="46" t="s">
        <v>102</v>
      </c>
      <c r="F32" s="47">
        <v>1.37</v>
      </c>
      <c r="G32" s="93"/>
      <c r="H32" s="96"/>
      <c r="I32" s="99"/>
    </row>
    <row r="33" spans="1:9">
      <c r="A33" s="6">
        <f t="shared" si="0"/>
        <v>10</v>
      </c>
      <c r="B33" s="40" t="s">
        <v>3</v>
      </c>
      <c r="C33" s="41" t="s">
        <v>181</v>
      </c>
      <c r="D33" s="41" t="s">
        <v>182</v>
      </c>
      <c r="E33" s="42" t="s">
        <v>183</v>
      </c>
      <c r="F33" s="43">
        <v>1.41</v>
      </c>
      <c r="G33" s="91">
        <f>PRODUCT(F33:F35)</f>
        <v>2.0815830000000002</v>
      </c>
      <c r="H33" s="94" t="s">
        <v>46</v>
      </c>
      <c r="I33" s="97" cm="1">
        <f t="array" ref="I33">_xlfn.IFS(H33="Richtig",(G33-1)*$H$3,H33="Falsch",-$H$3)</f>
        <v>-50</v>
      </c>
    </row>
    <row r="34" spans="1:9">
      <c r="A34" s="6">
        <f t="shared" si="0"/>
        <v>10</v>
      </c>
      <c r="B34" s="48" t="s">
        <v>21</v>
      </c>
      <c r="C34" s="49" t="s">
        <v>184</v>
      </c>
      <c r="D34" s="49" t="s">
        <v>185</v>
      </c>
      <c r="E34" s="50" t="s">
        <v>86</v>
      </c>
      <c r="F34" s="51">
        <v>1.33</v>
      </c>
      <c r="G34" s="92"/>
      <c r="H34" s="95"/>
      <c r="I34" s="98"/>
    </row>
    <row r="35" spans="1:9" ht="17.5" thickBot="1">
      <c r="A35" s="6">
        <f t="shared" si="0"/>
        <v>10</v>
      </c>
      <c r="B35" s="44" t="s">
        <v>19</v>
      </c>
      <c r="C35" s="45" t="s">
        <v>186</v>
      </c>
      <c r="D35" s="45" t="s">
        <v>187</v>
      </c>
      <c r="E35" s="46" t="s">
        <v>118</v>
      </c>
      <c r="F35" s="47">
        <v>1.1100000000000001</v>
      </c>
      <c r="G35" s="93"/>
      <c r="H35" s="96"/>
      <c r="I35" s="99"/>
    </row>
    <row r="36" spans="1:9">
      <c r="A36" s="6">
        <f t="shared" si="0"/>
        <v>11</v>
      </c>
      <c r="B36" s="40" t="s">
        <v>20</v>
      </c>
      <c r="C36" s="41" t="s">
        <v>201</v>
      </c>
      <c r="D36" s="41" t="s">
        <v>178</v>
      </c>
      <c r="E36" s="42" t="s">
        <v>160</v>
      </c>
      <c r="F36" s="43">
        <v>1.3</v>
      </c>
      <c r="G36" s="91">
        <f>PRODUCT(F36:F38)</f>
        <v>2.0007000000000001</v>
      </c>
      <c r="H36" s="94" t="s">
        <v>46</v>
      </c>
      <c r="I36" s="97" cm="1">
        <f t="array" ref="I36">_xlfn.IFS(H36="Richtig",(G36-1)*$H$3,H36="Falsch",-$H$3)</f>
        <v>-50</v>
      </c>
    </row>
    <row r="37" spans="1:9">
      <c r="A37" s="6">
        <f t="shared" si="0"/>
        <v>11</v>
      </c>
      <c r="B37" s="48" t="s">
        <v>205</v>
      </c>
      <c r="C37" s="49" t="s">
        <v>215</v>
      </c>
      <c r="D37" s="49" t="s">
        <v>216</v>
      </c>
      <c r="E37" s="50" t="s">
        <v>160</v>
      </c>
      <c r="F37" s="51">
        <v>1.35</v>
      </c>
      <c r="G37" s="92"/>
      <c r="H37" s="95"/>
      <c r="I37" s="98"/>
    </row>
    <row r="38" spans="1:9" ht="17.5" thickBot="1">
      <c r="A38" s="6">
        <f t="shared" si="0"/>
        <v>11</v>
      </c>
      <c r="B38" s="44" t="s">
        <v>19</v>
      </c>
      <c r="C38" s="45" t="s">
        <v>187</v>
      </c>
      <c r="D38" s="45" t="s">
        <v>204</v>
      </c>
      <c r="E38" s="46" t="s">
        <v>160</v>
      </c>
      <c r="F38" s="47">
        <v>1.1399999999999999</v>
      </c>
      <c r="G38" s="93"/>
      <c r="H38" s="96"/>
      <c r="I38" s="99"/>
    </row>
    <row r="39" spans="1:9">
      <c r="A39" s="6">
        <f t="shared" si="0"/>
        <v>12</v>
      </c>
      <c r="B39" s="40" t="s">
        <v>13</v>
      </c>
      <c r="C39" s="41" t="s">
        <v>195</v>
      </c>
      <c r="D39" s="41" t="s">
        <v>196</v>
      </c>
      <c r="E39" s="42" t="s">
        <v>89</v>
      </c>
      <c r="F39" s="43">
        <v>1.4</v>
      </c>
      <c r="G39" s="91">
        <f>PRODUCT(F39:F41)</f>
        <v>2.0299999999999998</v>
      </c>
      <c r="H39" s="94" t="s">
        <v>46</v>
      </c>
      <c r="I39" s="97" cm="1">
        <f t="array" ref="I39">_xlfn.IFS(H39="Richtig",(G39-1)*$H$3,H39="Falsch",-$H$3)</f>
        <v>-50</v>
      </c>
    </row>
    <row r="40" spans="1:9">
      <c r="A40" s="6">
        <f t="shared" si="0"/>
        <v>12</v>
      </c>
      <c r="B40" s="48" t="s">
        <v>21</v>
      </c>
      <c r="C40" s="49" t="s">
        <v>185</v>
      </c>
      <c r="D40" s="49" t="s">
        <v>209</v>
      </c>
      <c r="E40" s="50" t="s">
        <v>160</v>
      </c>
      <c r="F40" s="51">
        <v>1.25</v>
      </c>
      <c r="G40" s="92"/>
      <c r="H40" s="95"/>
      <c r="I40" s="98"/>
    </row>
    <row r="41" spans="1:9" ht="17.5" thickBot="1">
      <c r="A41" s="6">
        <f t="shared" si="0"/>
        <v>12</v>
      </c>
      <c r="B41" s="44" t="s">
        <v>13</v>
      </c>
      <c r="C41" s="45" t="s">
        <v>239</v>
      </c>
      <c r="D41" s="45" t="s">
        <v>240</v>
      </c>
      <c r="E41" s="46" t="s">
        <v>139</v>
      </c>
      <c r="F41" s="47">
        <v>1.1599999999999999</v>
      </c>
      <c r="G41" s="93"/>
      <c r="H41" s="96"/>
      <c r="I41" s="99"/>
    </row>
    <row r="42" spans="1:9">
      <c r="A42" s="6">
        <f t="shared" si="0"/>
        <v>13</v>
      </c>
      <c r="B42" s="40" t="s">
        <v>13</v>
      </c>
      <c r="C42" s="41" t="s">
        <v>198</v>
      </c>
      <c r="D42" s="41" t="s">
        <v>199</v>
      </c>
      <c r="E42" s="42" t="s">
        <v>230</v>
      </c>
      <c r="F42" s="43">
        <v>1.36</v>
      </c>
      <c r="G42" s="91">
        <f>PRODUCT(F42:F43)</f>
        <v>2.04</v>
      </c>
      <c r="H42" s="94" t="s">
        <v>46</v>
      </c>
      <c r="I42" s="97" cm="1">
        <f t="array" ref="I42">_xlfn.IFS(H42="Richtig",(G42-1)*$H$3,H42="Falsch",-$H$3)</f>
        <v>-50</v>
      </c>
    </row>
    <row r="43" spans="1:9" ht="17.5" thickBot="1">
      <c r="A43" s="6">
        <f t="shared" si="0"/>
        <v>13</v>
      </c>
      <c r="B43" s="44" t="s">
        <v>13</v>
      </c>
      <c r="C43" s="45" t="s">
        <v>222</v>
      </c>
      <c r="D43" s="45" t="s">
        <v>223</v>
      </c>
      <c r="E43" s="46" t="s">
        <v>130</v>
      </c>
      <c r="F43" s="47">
        <v>1.5</v>
      </c>
      <c r="G43" s="93"/>
      <c r="H43" s="96"/>
      <c r="I43" s="99"/>
    </row>
    <row r="44" spans="1:9">
      <c r="A44" s="6">
        <f t="shared" si="0"/>
        <v>14</v>
      </c>
      <c r="B44" s="40" t="s">
        <v>21</v>
      </c>
      <c r="C44" s="41" t="s">
        <v>241</v>
      </c>
      <c r="D44" s="41" t="s">
        <v>242</v>
      </c>
      <c r="E44" s="42" t="s">
        <v>102</v>
      </c>
      <c r="F44" s="43">
        <v>1.33</v>
      </c>
      <c r="G44" s="91">
        <f>PRODUCT(F44:F46)</f>
        <v>2.21312</v>
      </c>
      <c r="H44" s="94" t="s">
        <v>0</v>
      </c>
      <c r="I44" s="97" cm="1">
        <f t="array" ref="I44">_xlfn.IFS(H44="Richtig",(G44-1)*$H$3,H44="Falsch",-$H$3)</f>
        <v>60.655999999999999</v>
      </c>
    </row>
    <row r="45" spans="1:9">
      <c r="A45" s="6">
        <f t="shared" si="0"/>
        <v>14</v>
      </c>
      <c r="B45" s="48" t="s">
        <v>19</v>
      </c>
      <c r="C45" s="49" t="s">
        <v>243</v>
      </c>
      <c r="D45" s="49" t="s">
        <v>244</v>
      </c>
      <c r="E45" s="50" t="s">
        <v>245</v>
      </c>
      <c r="F45" s="51">
        <v>1.3</v>
      </c>
      <c r="G45" s="92"/>
      <c r="H45" s="95"/>
      <c r="I45" s="98"/>
    </row>
    <row r="46" spans="1:9" ht="17.5" thickBot="1">
      <c r="A46" s="6">
        <f t="shared" si="0"/>
        <v>14</v>
      </c>
      <c r="B46" s="44" t="s">
        <v>205</v>
      </c>
      <c r="C46" s="45" t="s">
        <v>227</v>
      </c>
      <c r="D46" s="45" t="s">
        <v>228</v>
      </c>
      <c r="E46" s="46" t="s">
        <v>139</v>
      </c>
      <c r="F46" s="47">
        <v>1.28</v>
      </c>
      <c r="G46" s="93"/>
      <c r="H46" s="96"/>
      <c r="I46" s="99"/>
    </row>
    <row r="47" spans="1:9">
      <c r="A47" s="6">
        <f t="shared" si="0"/>
        <v>15</v>
      </c>
      <c r="B47" s="40" t="s">
        <v>21</v>
      </c>
      <c r="C47" s="41" t="s">
        <v>246</v>
      </c>
      <c r="D47" s="41" t="s">
        <v>247</v>
      </c>
      <c r="E47" s="42" t="s">
        <v>93</v>
      </c>
      <c r="F47" s="43">
        <v>1.28</v>
      </c>
      <c r="G47" s="91">
        <f>PRODUCT(F47:F49)</f>
        <v>2.1683199999999996</v>
      </c>
      <c r="H47" s="94" t="s">
        <v>0</v>
      </c>
      <c r="I47" s="97" cm="1">
        <f t="array" ref="I47">_xlfn.IFS(H47="Richtig",(G47-1)*$H$3,H47="Falsch",-$H$3)</f>
        <v>58.415999999999983</v>
      </c>
    </row>
    <row r="48" spans="1:9">
      <c r="A48" s="6">
        <f t="shared" si="0"/>
        <v>15</v>
      </c>
      <c r="B48" s="48" t="s">
        <v>13</v>
      </c>
      <c r="C48" s="49" t="s">
        <v>248</v>
      </c>
      <c r="D48" s="49" t="s">
        <v>249</v>
      </c>
      <c r="E48" s="50" t="s">
        <v>89</v>
      </c>
      <c r="F48" s="51">
        <v>1.4</v>
      </c>
      <c r="G48" s="92"/>
      <c r="H48" s="95"/>
      <c r="I48" s="98"/>
    </row>
    <row r="49" spans="1:9" ht="17.5" thickBot="1">
      <c r="A49" s="6">
        <f t="shared" si="0"/>
        <v>15</v>
      </c>
      <c r="B49" s="44" t="s">
        <v>157</v>
      </c>
      <c r="C49" s="45" t="s">
        <v>250</v>
      </c>
      <c r="D49" s="45" t="s">
        <v>134</v>
      </c>
      <c r="E49" s="46" t="s">
        <v>160</v>
      </c>
      <c r="F49" s="47">
        <v>1.21</v>
      </c>
      <c r="G49" s="93"/>
      <c r="H49" s="96"/>
      <c r="I49" s="99"/>
    </row>
    <row r="50" spans="1:9">
      <c r="A50" s="6">
        <f t="shared" si="0"/>
        <v>16</v>
      </c>
      <c r="B50" s="40" t="s">
        <v>257</v>
      </c>
      <c r="C50" s="41" t="s">
        <v>258</v>
      </c>
      <c r="D50" s="41" t="s">
        <v>259</v>
      </c>
      <c r="E50" s="42" t="s">
        <v>260</v>
      </c>
      <c r="F50" s="43">
        <v>1.25</v>
      </c>
      <c r="G50" s="91">
        <f>PRODUCT(F50:F52)</f>
        <v>2</v>
      </c>
      <c r="H50" s="94" t="s">
        <v>0</v>
      </c>
      <c r="I50" s="97" cm="1">
        <f t="array" ref="I50">_xlfn.IFS(H50="Richtig",(G50-1)*$H$3,H50="Falsch",-$H$3)</f>
        <v>50</v>
      </c>
    </row>
    <row r="51" spans="1:9">
      <c r="A51" s="6">
        <f t="shared" si="0"/>
        <v>16</v>
      </c>
      <c r="B51" s="48" t="s">
        <v>124</v>
      </c>
      <c r="C51" s="49" t="s">
        <v>261</v>
      </c>
      <c r="D51" s="49" t="s">
        <v>262</v>
      </c>
      <c r="E51" s="50" t="s">
        <v>260</v>
      </c>
      <c r="F51" s="51">
        <v>1.28</v>
      </c>
      <c r="G51" s="92"/>
      <c r="H51" s="95"/>
      <c r="I51" s="98"/>
    </row>
    <row r="52" spans="1:9" ht="17.5" thickBot="1">
      <c r="A52" s="6">
        <f t="shared" si="0"/>
        <v>16</v>
      </c>
      <c r="B52" s="44" t="s">
        <v>124</v>
      </c>
      <c r="C52" s="45" t="s">
        <v>263</v>
      </c>
      <c r="D52" s="45" t="s">
        <v>264</v>
      </c>
      <c r="E52" s="46" t="s">
        <v>160</v>
      </c>
      <c r="F52" s="47">
        <v>1.25</v>
      </c>
      <c r="G52" s="93"/>
      <c r="H52" s="96"/>
      <c r="I52" s="99"/>
    </row>
    <row r="53" spans="1:9">
      <c r="A53" s="6">
        <f t="shared" si="0"/>
        <v>17</v>
      </c>
      <c r="B53" s="40" t="s">
        <v>268</v>
      </c>
      <c r="C53" s="41" t="s">
        <v>269</v>
      </c>
      <c r="D53" s="41" t="s">
        <v>270</v>
      </c>
      <c r="E53" s="42" t="s">
        <v>89</v>
      </c>
      <c r="F53" s="43">
        <v>1.27</v>
      </c>
      <c r="G53" s="91">
        <f>PRODUCT(F53:F54)</f>
        <v>2.1082000000000001</v>
      </c>
      <c r="H53" s="94" t="s">
        <v>0</v>
      </c>
      <c r="I53" s="97" cm="1">
        <f t="array" ref="I53">_xlfn.IFS(H53="Richtig",(G53-1)*$H$3,H53="Falsch",-$H$3)</f>
        <v>55.410000000000004</v>
      </c>
    </row>
    <row r="54" spans="1:9" ht="17.5" thickBot="1">
      <c r="A54" s="6">
        <f t="shared" si="0"/>
        <v>17</v>
      </c>
      <c r="B54" s="44" t="s">
        <v>19</v>
      </c>
      <c r="C54" s="45" t="s">
        <v>271</v>
      </c>
      <c r="D54" s="45" t="s">
        <v>243</v>
      </c>
      <c r="E54" s="46" t="s">
        <v>130</v>
      </c>
      <c r="F54" s="47">
        <v>1.66</v>
      </c>
      <c r="G54" s="93"/>
      <c r="H54" s="96"/>
      <c r="I54" s="99"/>
    </row>
    <row r="55" spans="1:9">
      <c r="A55" s="6">
        <f t="shared" si="0"/>
        <v>18</v>
      </c>
      <c r="B55" s="40" t="s">
        <v>205</v>
      </c>
      <c r="C55" s="41" t="s">
        <v>273</v>
      </c>
      <c r="D55" s="41" t="s">
        <v>274</v>
      </c>
      <c r="E55" s="42" t="s">
        <v>160</v>
      </c>
      <c r="F55" s="43">
        <v>1.32</v>
      </c>
      <c r="G55" s="91">
        <f>PRODUCT(F55:F57)</f>
        <v>2.1945000000000006</v>
      </c>
      <c r="H55" s="94" t="s">
        <v>46</v>
      </c>
      <c r="I55" s="97" cm="1">
        <f t="array" ref="I55">_xlfn.IFS(H55="Richtig",(G55-1)*$H$3,H55="Falsch",-$H$3)</f>
        <v>-50</v>
      </c>
    </row>
    <row r="56" spans="1:9">
      <c r="A56" s="6">
        <f t="shared" si="0"/>
        <v>18</v>
      </c>
      <c r="B56" s="48" t="s">
        <v>3</v>
      </c>
      <c r="C56" s="49" t="s">
        <v>275</v>
      </c>
      <c r="D56" s="49" t="s">
        <v>276</v>
      </c>
      <c r="E56" s="50" t="s">
        <v>93</v>
      </c>
      <c r="F56" s="51">
        <v>1.33</v>
      </c>
      <c r="G56" s="92"/>
      <c r="H56" s="95"/>
      <c r="I56" s="98"/>
    </row>
    <row r="57" spans="1:9" ht="17.5" thickBot="1">
      <c r="A57" s="6">
        <f t="shared" si="0"/>
        <v>18</v>
      </c>
      <c r="B57" s="44" t="s">
        <v>20</v>
      </c>
      <c r="C57" s="45" t="s">
        <v>277</v>
      </c>
      <c r="D57" s="45" t="s">
        <v>172</v>
      </c>
      <c r="E57" s="46" t="s">
        <v>93</v>
      </c>
      <c r="F57" s="47">
        <v>1.25</v>
      </c>
      <c r="G57" s="93"/>
      <c r="H57" s="96"/>
      <c r="I57" s="99"/>
    </row>
    <row r="58" spans="1:9">
      <c r="A58" s="6">
        <f t="shared" si="0"/>
        <v>19</v>
      </c>
      <c r="B58" s="40" t="s">
        <v>205</v>
      </c>
      <c r="C58" s="41" t="s">
        <v>278</v>
      </c>
      <c r="D58" s="41" t="s">
        <v>231</v>
      </c>
      <c r="E58" s="42" t="s">
        <v>177</v>
      </c>
      <c r="F58" s="43">
        <v>1.26</v>
      </c>
      <c r="G58" s="91">
        <f>PRODUCT(F58:F60)</f>
        <v>2.08026</v>
      </c>
      <c r="H58" s="94" t="s">
        <v>0</v>
      </c>
      <c r="I58" s="97" cm="1">
        <f t="array" ref="I58">_xlfn.IFS(H58="Richtig",(G58-1)*$H$3,H58="Falsch",-$H$3)</f>
        <v>54.012999999999998</v>
      </c>
    </row>
    <row r="59" spans="1:9">
      <c r="A59" s="6">
        <f t="shared" si="0"/>
        <v>19</v>
      </c>
      <c r="B59" s="48" t="s">
        <v>21</v>
      </c>
      <c r="C59" s="49" t="s">
        <v>279</v>
      </c>
      <c r="D59" s="49" t="s">
        <v>246</v>
      </c>
      <c r="E59" s="50" t="s">
        <v>139</v>
      </c>
      <c r="F59" s="51">
        <v>1.3</v>
      </c>
      <c r="G59" s="92"/>
      <c r="H59" s="95"/>
      <c r="I59" s="98"/>
    </row>
    <row r="60" spans="1:9" ht="17.5" thickBot="1">
      <c r="A60" s="6">
        <f t="shared" si="0"/>
        <v>19</v>
      </c>
      <c r="B60" s="44" t="s">
        <v>13</v>
      </c>
      <c r="C60" s="45" t="s">
        <v>249</v>
      </c>
      <c r="D60" s="45" t="s">
        <v>239</v>
      </c>
      <c r="E60" s="46" t="s">
        <v>139</v>
      </c>
      <c r="F60" s="47">
        <v>1.27</v>
      </c>
      <c r="G60" s="93"/>
      <c r="H60" s="96"/>
      <c r="I60" s="99"/>
    </row>
    <row r="61" spans="1:9">
      <c r="A61" s="6">
        <f t="shared" si="0"/>
        <v>20</v>
      </c>
      <c r="B61" s="40" t="s">
        <v>281</v>
      </c>
      <c r="C61" s="41" t="s">
        <v>288</v>
      </c>
      <c r="D61" s="41" t="s">
        <v>289</v>
      </c>
      <c r="E61" s="42" t="s">
        <v>84</v>
      </c>
      <c r="F61" s="43">
        <v>1.22</v>
      </c>
      <c r="G61" s="91">
        <f>PRODUCT(F61:F63)</f>
        <v>2.0300800000000003</v>
      </c>
      <c r="H61" s="94" t="s">
        <v>0</v>
      </c>
      <c r="I61" s="97" cm="1">
        <f t="array" ref="I61">_xlfn.IFS(H61="Richtig",(G61-1)*$H$3,H61="Falsch",-$H$3)</f>
        <v>51.504000000000019</v>
      </c>
    </row>
    <row r="62" spans="1:9">
      <c r="A62" s="6">
        <f t="shared" si="0"/>
        <v>20</v>
      </c>
      <c r="B62" s="48" t="s">
        <v>281</v>
      </c>
      <c r="C62" s="49" t="s">
        <v>290</v>
      </c>
      <c r="D62" s="49" t="s">
        <v>291</v>
      </c>
      <c r="E62" s="50" t="s">
        <v>292</v>
      </c>
      <c r="F62" s="51">
        <v>1.28</v>
      </c>
      <c r="G62" s="92"/>
      <c r="H62" s="95"/>
      <c r="I62" s="98"/>
    </row>
    <row r="63" spans="1:9" ht="17.5" thickBot="1">
      <c r="A63" s="6">
        <f t="shared" si="0"/>
        <v>20</v>
      </c>
      <c r="B63" s="44" t="s">
        <v>281</v>
      </c>
      <c r="C63" s="45" t="s">
        <v>293</v>
      </c>
      <c r="D63" s="45" t="s">
        <v>294</v>
      </c>
      <c r="E63" s="46" t="s">
        <v>295</v>
      </c>
      <c r="F63" s="47">
        <v>1.3</v>
      </c>
      <c r="G63" s="93"/>
      <c r="H63" s="96"/>
      <c r="I63" s="99"/>
    </row>
    <row r="64" spans="1:9">
      <c r="A64" s="6">
        <f t="shared" si="0"/>
        <v>21</v>
      </c>
      <c r="B64" s="40" t="s">
        <v>281</v>
      </c>
      <c r="C64" s="41" t="s">
        <v>285</v>
      </c>
      <c r="D64" s="41" t="s">
        <v>286</v>
      </c>
      <c r="E64" s="42" t="s">
        <v>127</v>
      </c>
      <c r="F64" s="43">
        <v>1.36</v>
      </c>
      <c r="G64" s="91">
        <f>PRODUCT(F64:F66)</f>
        <v>2.040816</v>
      </c>
      <c r="H64" s="94" t="s">
        <v>0</v>
      </c>
      <c r="I64" s="97" cm="1">
        <f t="array" ref="I64">_xlfn.IFS(H64="Richtig",(G64-1)*$H$3,H64="Falsch",-$H$3)</f>
        <v>52.040799999999997</v>
      </c>
    </row>
    <row r="65" spans="1:9">
      <c r="A65" s="6">
        <f t="shared" si="0"/>
        <v>21</v>
      </c>
      <c r="B65" s="48" t="s">
        <v>281</v>
      </c>
      <c r="C65" s="49" t="s">
        <v>296</v>
      </c>
      <c r="D65" s="49" t="s">
        <v>297</v>
      </c>
      <c r="E65" s="50" t="s">
        <v>109</v>
      </c>
      <c r="F65" s="51">
        <v>1.23</v>
      </c>
      <c r="G65" s="92"/>
      <c r="H65" s="95"/>
      <c r="I65" s="98"/>
    </row>
    <row r="66" spans="1:9" ht="17.5" thickBot="1">
      <c r="A66" s="6">
        <f t="shared" si="0"/>
        <v>21</v>
      </c>
      <c r="B66" s="44" t="s">
        <v>281</v>
      </c>
      <c r="C66" s="45" t="s">
        <v>298</v>
      </c>
      <c r="D66" s="45" t="s">
        <v>299</v>
      </c>
      <c r="E66" s="46" t="s">
        <v>84</v>
      </c>
      <c r="F66" s="47">
        <v>1.22</v>
      </c>
      <c r="G66" s="93"/>
      <c r="H66" s="96"/>
      <c r="I66" s="99"/>
    </row>
    <row r="67" spans="1:9">
      <c r="A67" s="6">
        <f t="shared" si="0"/>
        <v>22</v>
      </c>
      <c r="B67" s="40" t="s">
        <v>281</v>
      </c>
      <c r="C67" s="41" t="s">
        <v>315</v>
      </c>
      <c r="D67" s="41" t="s">
        <v>316</v>
      </c>
      <c r="E67" s="42" t="s">
        <v>317</v>
      </c>
      <c r="F67" s="43">
        <v>1.36</v>
      </c>
      <c r="G67" s="91">
        <f>PRODUCT(F67:F69)</f>
        <v>2.0073600000000003</v>
      </c>
      <c r="H67" s="94" t="s">
        <v>0</v>
      </c>
      <c r="I67" s="97" cm="1">
        <f t="array" ref="I67">_xlfn.IFS(H67="Richtig",(G67-1)*$H$3,H67="Falsch",-$H$3)</f>
        <v>50.368000000000009</v>
      </c>
    </row>
    <row r="68" spans="1:9">
      <c r="A68" s="6">
        <f t="shared" si="0"/>
        <v>22</v>
      </c>
      <c r="B68" s="48" t="s">
        <v>281</v>
      </c>
      <c r="C68" s="49" t="s">
        <v>291</v>
      </c>
      <c r="D68" s="49" t="s">
        <v>314</v>
      </c>
      <c r="E68" s="50" t="s">
        <v>127</v>
      </c>
      <c r="F68" s="51">
        <v>1.2</v>
      </c>
      <c r="G68" s="92"/>
      <c r="H68" s="95"/>
      <c r="I68" s="98"/>
    </row>
    <row r="69" spans="1:9" ht="17.5" thickBot="1">
      <c r="A69" s="6">
        <f t="shared" si="0"/>
        <v>22</v>
      </c>
      <c r="B69" s="44" t="s">
        <v>281</v>
      </c>
      <c r="C69" s="45" t="s">
        <v>318</v>
      </c>
      <c r="D69" s="45" t="s">
        <v>290</v>
      </c>
      <c r="E69" s="46" t="s">
        <v>180</v>
      </c>
      <c r="F69" s="47">
        <v>1.23</v>
      </c>
      <c r="G69" s="93"/>
      <c r="H69" s="96"/>
      <c r="I69" s="99"/>
    </row>
    <row r="70" spans="1:9">
      <c r="A70" s="6">
        <f t="shared" si="0"/>
        <v>22</v>
      </c>
    </row>
    <row r="71" spans="1:9">
      <c r="A71" s="6">
        <f t="shared" si="0"/>
        <v>22</v>
      </c>
    </row>
    <row r="72" spans="1:9">
      <c r="A72" s="6">
        <f t="shared" si="0"/>
        <v>22</v>
      </c>
    </row>
    <row r="73" spans="1:9">
      <c r="A73" s="6">
        <f t="shared" si="0"/>
        <v>22</v>
      </c>
    </row>
    <row r="74" spans="1:9">
      <c r="A74" s="6">
        <f t="shared" si="0"/>
        <v>22</v>
      </c>
    </row>
    <row r="75" spans="1:9">
      <c r="A75" s="6">
        <f t="shared" si="0"/>
        <v>22</v>
      </c>
    </row>
    <row r="76" spans="1:9">
      <c r="A76" s="6">
        <f t="shared" ref="A76:A139" si="1">IF(H76&lt;&gt;"",A75+1,A75)</f>
        <v>22</v>
      </c>
    </row>
    <row r="77" spans="1:9">
      <c r="A77" s="6">
        <f t="shared" si="1"/>
        <v>22</v>
      </c>
    </row>
    <row r="78" spans="1:9">
      <c r="A78" s="6">
        <f t="shared" si="1"/>
        <v>22</v>
      </c>
    </row>
    <row r="79" spans="1:9">
      <c r="A79" s="6">
        <f t="shared" si="1"/>
        <v>22</v>
      </c>
    </row>
    <row r="80" spans="1:9">
      <c r="A80" s="6">
        <f t="shared" si="1"/>
        <v>22</v>
      </c>
    </row>
    <row r="81" spans="1:1">
      <c r="A81" s="6">
        <f t="shared" si="1"/>
        <v>22</v>
      </c>
    </row>
    <row r="82" spans="1:1">
      <c r="A82" s="6">
        <f t="shared" si="1"/>
        <v>22</v>
      </c>
    </row>
    <row r="83" spans="1:1">
      <c r="A83" s="6">
        <f t="shared" si="1"/>
        <v>22</v>
      </c>
    </row>
    <row r="84" spans="1:1">
      <c r="A84" s="6">
        <f t="shared" si="1"/>
        <v>22</v>
      </c>
    </row>
    <row r="85" spans="1:1">
      <c r="A85" s="6">
        <f t="shared" si="1"/>
        <v>22</v>
      </c>
    </row>
    <row r="86" spans="1:1">
      <c r="A86" s="6">
        <f t="shared" si="1"/>
        <v>22</v>
      </c>
    </row>
    <row r="87" spans="1:1">
      <c r="A87" s="6">
        <f t="shared" si="1"/>
        <v>22</v>
      </c>
    </row>
    <row r="88" spans="1:1">
      <c r="A88" s="6">
        <f t="shared" si="1"/>
        <v>22</v>
      </c>
    </row>
    <row r="89" spans="1:1">
      <c r="A89" s="6">
        <f t="shared" si="1"/>
        <v>22</v>
      </c>
    </row>
    <row r="90" spans="1:1">
      <c r="A90" s="6">
        <f t="shared" si="1"/>
        <v>22</v>
      </c>
    </row>
    <row r="91" spans="1:1">
      <c r="A91" s="6">
        <f t="shared" si="1"/>
        <v>22</v>
      </c>
    </row>
    <row r="92" spans="1:1">
      <c r="A92" s="6">
        <f t="shared" si="1"/>
        <v>22</v>
      </c>
    </row>
    <row r="93" spans="1:1">
      <c r="A93" s="6">
        <f t="shared" si="1"/>
        <v>22</v>
      </c>
    </row>
    <row r="94" spans="1:1">
      <c r="A94" s="6">
        <f t="shared" si="1"/>
        <v>22</v>
      </c>
    </row>
    <row r="95" spans="1:1">
      <c r="A95" s="6">
        <f t="shared" si="1"/>
        <v>22</v>
      </c>
    </row>
    <row r="96" spans="1:1">
      <c r="A96" s="6">
        <f t="shared" si="1"/>
        <v>22</v>
      </c>
    </row>
    <row r="97" spans="1:1">
      <c r="A97" s="6">
        <f t="shared" si="1"/>
        <v>22</v>
      </c>
    </row>
    <row r="98" spans="1:1">
      <c r="A98" s="6">
        <f t="shared" si="1"/>
        <v>22</v>
      </c>
    </row>
    <row r="99" spans="1:1">
      <c r="A99" s="6">
        <f t="shared" si="1"/>
        <v>22</v>
      </c>
    </row>
    <row r="100" spans="1:1">
      <c r="A100" s="6">
        <f t="shared" si="1"/>
        <v>22</v>
      </c>
    </row>
    <row r="101" spans="1:1">
      <c r="A101" s="6">
        <f t="shared" si="1"/>
        <v>22</v>
      </c>
    </row>
    <row r="102" spans="1:1">
      <c r="A102" s="6">
        <f t="shared" si="1"/>
        <v>22</v>
      </c>
    </row>
    <row r="103" spans="1:1">
      <c r="A103" s="6">
        <f t="shared" si="1"/>
        <v>22</v>
      </c>
    </row>
    <row r="104" spans="1:1">
      <c r="A104" s="6">
        <f t="shared" si="1"/>
        <v>22</v>
      </c>
    </row>
    <row r="105" spans="1:1">
      <c r="A105" s="6">
        <f t="shared" si="1"/>
        <v>22</v>
      </c>
    </row>
    <row r="106" spans="1:1">
      <c r="A106" s="6">
        <f t="shared" si="1"/>
        <v>22</v>
      </c>
    </row>
    <row r="107" spans="1:1">
      <c r="A107" s="6">
        <f t="shared" si="1"/>
        <v>22</v>
      </c>
    </row>
    <row r="108" spans="1:1">
      <c r="A108" s="6">
        <f t="shared" si="1"/>
        <v>22</v>
      </c>
    </row>
    <row r="109" spans="1:1">
      <c r="A109" s="6">
        <f t="shared" si="1"/>
        <v>22</v>
      </c>
    </row>
    <row r="110" spans="1:1">
      <c r="A110" s="6">
        <f t="shared" si="1"/>
        <v>22</v>
      </c>
    </row>
    <row r="111" spans="1:1">
      <c r="A111" s="6">
        <f t="shared" si="1"/>
        <v>22</v>
      </c>
    </row>
    <row r="112" spans="1:1">
      <c r="A112" s="6">
        <f t="shared" si="1"/>
        <v>22</v>
      </c>
    </row>
    <row r="113" spans="1:1">
      <c r="A113" s="6">
        <f t="shared" si="1"/>
        <v>22</v>
      </c>
    </row>
    <row r="114" spans="1:1">
      <c r="A114" s="6">
        <f t="shared" si="1"/>
        <v>22</v>
      </c>
    </row>
    <row r="115" spans="1:1">
      <c r="A115" s="6">
        <f t="shared" si="1"/>
        <v>22</v>
      </c>
    </row>
    <row r="116" spans="1:1">
      <c r="A116" s="6">
        <f t="shared" si="1"/>
        <v>22</v>
      </c>
    </row>
    <row r="117" spans="1:1">
      <c r="A117" s="6">
        <f t="shared" si="1"/>
        <v>22</v>
      </c>
    </row>
    <row r="118" spans="1:1">
      <c r="A118" s="6">
        <f t="shared" si="1"/>
        <v>22</v>
      </c>
    </row>
    <row r="119" spans="1:1">
      <c r="A119" s="6">
        <f t="shared" si="1"/>
        <v>22</v>
      </c>
    </row>
    <row r="120" spans="1:1">
      <c r="A120" s="6">
        <f t="shared" si="1"/>
        <v>22</v>
      </c>
    </row>
    <row r="121" spans="1:1">
      <c r="A121" s="6">
        <f t="shared" si="1"/>
        <v>22</v>
      </c>
    </row>
    <row r="122" spans="1:1">
      <c r="A122" s="6">
        <f t="shared" si="1"/>
        <v>22</v>
      </c>
    </row>
    <row r="123" spans="1:1">
      <c r="A123" s="6">
        <f t="shared" si="1"/>
        <v>22</v>
      </c>
    </row>
    <row r="124" spans="1:1">
      <c r="A124" s="6">
        <f t="shared" si="1"/>
        <v>22</v>
      </c>
    </row>
    <row r="125" spans="1:1">
      <c r="A125" s="6">
        <f t="shared" si="1"/>
        <v>22</v>
      </c>
    </row>
    <row r="126" spans="1:1">
      <c r="A126" s="6">
        <f t="shared" si="1"/>
        <v>22</v>
      </c>
    </row>
    <row r="127" spans="1:1">
      <c r="A127" s="6">
        <f t="shared" si="1"/>
        <v>22</v>
      </c>
    </row>
    <row r="128" spans="1:1">
      <c r="A128" s="6">
        <f t="shared" si="1"/>
        <v>22</v>
      </c>
    </row>
    <row r="129" spans="1:1">
      <c r="A129" s="6">
        <f t="shared" si="1"/>
        <v>22</v>
      </c>
    </row>
    <row r="130" spans="1:1">
      <c r="A130" s="6">
        <f t="shared" si="1"/>
        <v>22</v>
      </c>
    </row>
    <row r="131" spans="1:1">
      <c r="A131" s="6">
        <f t="shared" si="1"/>
        <v>22</v>
      </c>
    </row>
    <row r="132" spans="1:1">
      <c r="A132" s="6">
        <f t="shared" si="1"/>
        <v>22</v>
      </c>
    </row>
    <row r="133" spans="1:1">
      <c r="A133" s="6">
        <f t="shared" si="1"/>
        <v>22</v>
      </c>
    </row>
    <row r="134" spans="1:1">
      <c r="A134" s="6">
        <f t="shared" si="1"/>
        <v>22</v>
      </c>
    </row>
    <row r="135" spans="1:1">
      <c r="A135" s="6">
        <f t="shared" si="1"/>
        <v>22</v>
      </c>
    </row>
    <row r="136" spans="1:1">
      <c r="A136" s="6">
        <f t="shared" si="1"/>
        <v>22</v>
      </c>
    </row>
    <row r="137" spans="1:1">
      <c r="A137" s="6">
        <f t="shared" si="1"/>
        <v>22</v>
      </c>
    </row>
    <row r="138" spans="1:1">
      <c r="A138" s="6">
        <f t="shared" si="1"/>
        <v>22</v>
      </c>
    </row>
    <row r="139" spans="1:1">
      <c r="A139" s="6">
        <f t="shared" si="1"/>
        <v>22</v>
      </c>
    </row>
    <row r="140" spans="1:1">
      <c r="A140" s="6">
        <f t="shared" ref="A140:A203" si="2">IF(H140&lt;&gt;"",A139+1,A139)</f>
        <v>22</v>
      </c>
    </row>
    <row r="141" spans="1:1">
      <c r="A141" s="6">
        <f t="shared" si="2"/>
        <v>22</v>
      </c>
    </row>
    <row r="142" spans="1:1">
      <c r="A142" s="6">
        <f t="shared" si="2"/>
        <v>22</v>
      </c>
    </row>
    <row r="143" spans="1:1">
      <c r="A143" s="6">
        <f t="shared" si="2"/>
        <v>22</v>
      </c>
    </row>
    <row r="144" spans="1:1">
      <c r="A144" s="6">
        <f t="shared" si="2"/>
        <v>22</v>
      </c>
    </row>
    <row r="145" spans="1:1">
      <c r="A145" s="6">
        <f t="shared" si="2"/>
        <v>22</v>
      </c>
    </row>
    <row r="146" spans="1:1">
      <c r="A146" s="6">
        <f t="shared" si="2"/>
        <v>22</v>
      </c>
    </row>
    <row r="147" spans="1:1">
      <c r="A147" s="6">
        <f t="shared" si="2"/>
        <v>22</v>
      </c>
    </row>
    <row r="148" spans="1:1">
      <c r="A148" s="6">
        <f t="shared" si="2"/>
        <v>22</v>
      </c>
    </row>
    <row r="149" spans="1:1">
      <c r="A149" s="6">
        <f t="shared" si="2"/>
        <v>22</v>
      </c>
    </row>
    <row r="150" spans="1:1">
      <c r="A150" s="6">
        <f t="shared" si="2"/>
        <v>22</v>
      </c>
    </row>
    <row r="151" spans="1:1">
      <c r="A151" s="6">
        <f t="shared" si="2"/>
        <v>22</v>
      </c>
    </row>
    <row r="152" spans="1:1">
      <c r="A152" s="6">
        <f t="shared" si="2"/>
        <v>22</v>
      </c>
    </row>
    <row r="153" spans="1:1">
      <c r="A153" s="6">
        <f t="shared" si="2"/>
        <v>22</v>
      </c>
    </row>
    <row r="154" spans="1:1">
      <c r="A154" s="6">
        <f t="shared" si="2"/>
        <v>22</v>
      </c>
    </row>
    <row r="155" spans="1:1">
      <c r="A155" s="6">
        <f t="shared" si="2"/>
        <v>22</v>
      </c>
    </row>
    <row r="156" spans="1:1">
      <c r="A156" s="6">
        <f t="shared" si="2"/>
        <v>22</v>
      </c>
    </row>
    <row r="157" spans="1:1">
      <c r="A157" s="6">
        <f t="shared" si="2"/>
        <v>22</v>
      </c>
    </row>
    <row r="158" spans="1:1">
      <c r="A158" s="6">
        <f t="shared" si="2"/>
        <v>22</v>
      </c>
    </row>
    <row r="159" spans="1:1">
      <c r="A159" s="6">
        <f t="shared" si="2"/>
        <v>22</v>
      </c>
    </row>
    <row r="160" spans="1:1">
      <c r="A160" s="6">
        <f t="shared" si="2"/>
        <v>22</v>
      </c>
    </row>
    <row r="161" spans="1:1">
      <c r="A161" s="6">
        <f t="shared" si="2"/>
        <v>22</v>
      </c>
    </row>
    <row r="162" spans="1:1">
      <c r="A162" s="6">
        <f t="shared" si="2"/>
        <v>22</v>
      </c>
    </row>
    <row r="163" spans="1:1">
      <c r="A163" s="6">
        <f t="shared" si="2"/>
        <v>22</v>
      </c>
    </row>
    <row r="164" spans="1:1">
      <c r="A164" s="6">
        <f t="shared" si="2"/>
        <v>22</v>
      </c>
    </row>
    <row r="165" spans="1:1">
      <c r="A165" s="6">
        <f t="shared" si="2"/>
        <v>22</v>
      </c>
    </row>
    <row r="166" spans="1:1">
      <c r="A166" s="6">
        <f t="shared" si="2"/>
        <v>22</v>
      </c>
    </row>
    <row r="167" spans="1:1">
      <c r="A167" s="6">
        <f t="shared" si="2"/>
        <v>22</v>
      </c>
    </row>
    <row r="168" spans="1:1">
      <c r="A168" s="6">
        <f t="shared" si="2"/>
        <v>22</v>
      </c>
    </row>
    <row r="169" spans="1:1">
      <c r="A169" s="6">
        <f t="shared" si="2"/>
        <v>22</v>
      </c>
    </row>
    <row r="170" spans="1:1">
      <c r="A170" s="6">
        <f t="shared" si="2"/>
        <v>22</v>
      </c>
    </row>
    <row r="171" spans="1:1">
      <c r="A171" s="6">
        <f t="shared" si="2"/>
        <v>22</v>
      </c>
    </row>
    <row r="172" spans="1:1">
      <c r="A172" s="6">
        <f t="shared" si="2"/>
        <v>22</v>
      </c>
    </row>
    <row r="173" spans="1:1">
      <c r="A173" s="6">
        <f t="shared" si="2"/>
        <v>22</v>
      </c>
    </row>
    <row r="174" spans="1:1">
      <c r="A174" s="6">
        <f t="shared" si="2"/>
        <v>22</v>
      </c>
    </row>
    <row r="175" spans="1:1">
      <c r="A175" s="6">
        <f t="shared" si="2"/>
        <v>22</v>
      </c>
    </row>
    <row r="176" spans="1:1">
      <c r="A176" s="6">
        <f t="shared" si="2"/>
        <v>22</v>
      </c>
    </row>
    <row r="177" spans="1:1">
      <c r="A177" s="6">
        <f t="shared" si="2"/>
        <v>22</v>
      </c>
    </row>
    <row r="178" spans="1:1">
      <c r="A178" s="6">
        <f t="shared" si="2"/>
        <v>22</v>
      </c>
    </row>
    <row r="179" spans="1:1">
      <c r="A179" s="6">
        <f t="shared" si="2"/>
        <v>22</v>
      </c>
    </row>
    <row r="180" spans="1:1">
      <c r="A180" s="6">
        <f t="shared" si="2"/>
        <v>22</v>
      </c>
    </row>
    <row r="181" spans="1:1">
      <c r="A181" s="6">
        <f t="shared" si="2"/>
        <v>22</v>
      </c>
    </row>
    <row r="182" spans="1:1">
      <c r="A182" s="6">
        <f t="shared" si="2"/>
        <v>22</v>
      </c>
    </row>
    <row r="183" spans="1:1">
      <c r="A183" s="6">
        <f t="shared" si="2"/>
        <v>22</v>
      </c>
    </row>
    <row r="184" spans="1:1">
      <c r="A184" s="6">
        <f t="shared" si="2"/>
        <v>22</v>
      </c>
    </row>
    <row r="185" spans="1:1">
      <c r="A185" s="6">
        <f t="shared" si="2"/>
        <v>22</v>
      </c>
    </row>
    <row r="186" spans="1:1">
      <c r="A186" s="6">
        <f t="shared" si="2"/>
        <v>22</v>
      </c>
    </row>
    <row r="187" spans="1:1">
      <c r="A187" s="6">
        <f t="shared" si="2"/>
        <v>22</v>
      </c>
    </row>
    <row r="188" spans="1:1">
      <c r="A188" s="6">
        <f t="shared" si="2"/>
        <v>22</v>
      </c>
    </row>
    <row r="189" spans="1:1">
      <c r="A189" s="6">
        <f t="shared" si="2"/>
        <v>22</v>
      </c>
    </row>
    <row r="190" spans="1:1">
      <c r="A190" s="6">
        <f t="shared" si="2"/>
        <v>22</v>
      </c>
    </row>
    <row r="191" spans="1:1">
      <c r="A191" s="6">
        <f t="shared" si="2"/>
        <v>22</v>
      </c>
    </row>
    <row r="192" spans="1:1">
      <c r="A192" s="6">
        <f t="shared" si="2"/>
        <v>22</v>
      </c>
    </row>
    <row r="193" spans="1:1">
      <c r="A193" s="6">
        <f t="shared" si="2"/>
        <v>22</v>
      </c>
    </row>
    <row r="194" spans="1:1">
      <c r="A194" s="6">
        <f t="shared" si="2"/>
        <v>22</v>
      </c>
    </row>
    <row r="195" spans="1:1">
      <c r="A195" s="6">
        <f t="shared" si="2"/>
        <v>22</v>
      </c>
    </row>
    <row r="196" spans="1:1">
      <c r="A196" s="6">
        <f t="shared" si="2"/>
        <v>22</v>
      </c>
    </row>
    <row r="197" spans="1:1">
      <c r="A197" s="6">
        <f t="shared" si="2"/>
        <v>22</v>
      </c>
    </row>
    <row r="198" spans="1:1">
      <c r="A198" s="6">
        <f t="shared" si="2"/>
        <v>22</v>
      </c>
    </row>
    <row r="199" spans="1:1">
      <c r="A199" s="6">
        <f t="shared" si="2"/>
        <v>22</v>
      </c>
    </row>
    <row r="200" spans="1:1">
      <c r="A200" s="6">
        <f t="shared" si="2"/>
        <v>22</v>
      </c>
    </row>
    <row r="201" spans="1:1">
      <c r="A201" s="6">
        <f t="shared" si="2"/>
        <v>22</v>
      </c>
    </row>
    <row r="202" spans="1:1">
      <c r="A202" s="6">
        <f t="shared" si="2"/>
        <v>22</v>
      </c>
    </row>
    <row r="203" spans="1:1">
      <c r="A203" s="6">
        <f t="shared" si="2"/>
        <v>22</v>
      </c>
    </row>
    <row r="204" spans="1:1">
      <c r="A204" s="6">
        <f t="shared" ref="A204:A267" si="3">IF(H204&lt;&gt;"",A203+1,A203)</f>
        <v>22</v>
      </c>
    </row>
    <row r="205" spans="1:1">
      <c r="A205" s="6">
        <f t="shared" si="3"/>
        <v>22</v>
      </c>
    </row>
    <row r="206" spans="1:1">
      <c r="A206" s="6">
        <f t="shared" si="3"/>
        <v>22</v>
      </c>
    </row>
    <row r="207" spans="1:1">
      <c r="A207" s="6">
        <f t="shared" si="3"/>
        <v>22</v>
      </c>
    </row>
    <row r="208" spans="1:1">
      <c r="A208" s="6">
        <f t="shared" si="3"/>
        <v>22</v>
      </c>
    </row>
    <row r="209" spans="1:1">
      <c r="A209" s="6">
        <f t="shared" si="3"/>
        <v>22</v>
      </c>
    </row>
    <row r="210" spans="1:1">
      <c r="A210" s="6">
        <f t="shared" si="3"/>
        <v>22</v>
      </c>
    </row>
    <row r="211" spans="1:1">
      <c r="A211" s="6">
        <f t="shared" si="3"/>
        <v>22</v>
      </c>
    </row>
    <row r="212" spans="1:1">
      <c r="A212" s="6">
        <f t="shared" si="3"/>
        <v>22</v>
      </c>
    </row>
    <row r="213" spans="1:1">
      <c r="A213" s="6">
        <f t="shared" si="3"/>
        <v>22</v>
      </c>
    </row>
    <row r="214" spans="1:1">
      <c r="A214" s="6">
        <f t="shared" si="3"/>
        <v>22</v>
      </c>
    </row>
    <row r="215" spans="1:1">
      <c r="A215" s="6">
        <f t="shared" si="3"/>
        <v>22</v>
      </c>
    </row>
    <row r="216" spans="1:1">
      <c r="A216" s="6">
        <f t="shared" si="3"/>
        <v>22</v>
      </c>
    </row>
    <row r="217" spans="1:1">
      <c r="A217" s="6">
        <f t="shared" si="3"/>
        <v>22</v>
      </c>
    </row>
    <row r="218" spans="1:1">
      <c r="A218" s="6">
        <f t="shared" si="3"/>
        <v>22</v>
      </c>
    </row>
    <row r="219" spans="1:1">
      <c r="A219" s="6">
        <f t="shared" si="3"/>
        <v>22</v>
      </c>
    </row>
    <row r="220" spans="1:1">
      <c r="A220" s="6">
        <f t="shared" si="3"/>
        <v>22</v>
      </c>
    </row>
    <row r="221" spans="1:1">
      <c r="A221" s="6">
        <f t="shared" si="3"/>
        <v>22</v>
      </c>
    </row>
    <row r="222" spans="1:1">
      <c r="A222" s="6">
        <f t="shared" si="3"/>
        <v>22</v>
      </c>
    </row>
    <row r="223" spans="1:1">
      <c r="A223" s="6">
        <f t="shared" si="3"/>
        <v>22</v>
      </c>
    </row>
    <row r="224" spans="1:1">
      <c r="A224" s="6">
        <f t="shared" si="3"/>
        <v>22</v>
      </c>
    </row>
    <row r="225" spans="1:1">
      <c r="A225" s="6">
        <f t="shared" si="3"/>
        <v>22</v>
      </c>
    </row>
    <row r="226" spans="1:1">
      <c r="A226" s="6">
        <f t="shared" si="3"/>
        <v>22</v>
      </c>
    </row>
    <row r="227" spans="1:1">
      <c r="A227" s="6">
        <f t="shared" si="3"/>
        <v>22</v>
      </c>
    </row>
    <row r="228" spans="1:1">
      <c r="A228" s="6">
        <f t="shared" si="3"/>
        <v>22</v>
      </c>
    </row>
    <row r="229" spans="1:1">
      <c r="A229" s="6">
        <f t="shared" si="3"/>
        <v>22</v>
      </c>
    </row>
    <row r="230" spans="1:1">
      <c r="A230" s="6">
        <f t="shared" si="3"/>
        <v>22</v>
      </c>
    </row>
    <row r="231" spans="1:1">
      <c r="A231" s="6">
        <f t="shared" si="3"/>
        <v>22</v>
      </c>
    </row>
    <row r="232" spans="1:1">
      <c r="A232" s="6">
        <f t="shared" si="3"/>
        <v>22</v>
      </c>
    </row>
    <row r="233" spans="1:1">
      <c r="A233" s="6">
        <f t="shared" si="3"/>
        <v>22</v>
      </c>
    </row>
    <row r="234" spans="1:1">
      <c r="A234" s="6">
        <f t="shared" si="3"/>
        <v>22</v>
      </c>
    </row>
    <row r="235" spans="1:1">
      <c r="A235" s="6">
        <f t="shared" si="3"/>
        <v>22</v>
      </c>
    </row>
    <row r="236" spans="1:1">
      <c r="A236" s="6">
        <f t="shared" si="3"/>
        <v>22</v>
      </c>
    </row>
    <row r="237" spans="1:1">
      <c r="A237" s="6">
        <f t="shared" si="3"/>
        <v>22</v>
      </c>
    </row>
    <row r="238" spans="1:1">
      <c r="A238" s="6">
        <f t="shared" si="3"/>
        <v>22</v>
      </c>
    </row>
    <row r="239" spans="1:1">
      <c r="A239" s="6">
        <f t="shared" si="3"/>
        <v>22</v>
      </c>
    </row>
    <row r="240" spans="1:1">
      <c r="A240" s="6">
        <f t="shared" si="3"/>
        <v>22</v>
      </c>
    </row>
    <row r="241" spans="1:1">
      <c r="A241" s="6">
        <f t="shared" si="3"/>
        <v>22</v>
      </c>
    </row>
    <row r="242" spans="1:1">
      <c r="A242" s="6">
        <f t="shared" si="3"/>
        <v>22</v>
      </c>
    </row>
    <row r="243" spans="1:1">
      <c r="A243" s="6">
        <f t="shared" si="3"/>
        <v>22</v>
      </c>
    </row>
    <row r="244" spans="1:1">
      <c r="A244" s="6">
        <f t="shared" si="3"/>
        <v>22</v>
      </c>
    </row>
    <row r="245" spans="1:1">
      <c r="A245" s="6">
        <f t="shared" si="3"/>
        <v>22</v>
      </c>
    </row>
    <row r="246" spans="1:1">
      <c r="A246" s="6">
        <f t="shared" si="3"/>
        <v>22</v>
      </c>
    </row>
    <row r="247" spans="1:1">
      <c r="A247" s="6">
        <f t="shared" si="3"/>
        <v>22</v>
      </c>
    </row>
    <row r="248" spans="1:1">
      <c r="A248" s="6">
        <f t="shared" si="3"/>
        <v>22</v>
      </c>
    </row>
    <row r="249" spans="1:1">
      <c r="A249" s="6">
        <f t="shared" si="3"/>
        <v>22</v>
      </c>
    </row>
    <row r="250" spans="1:1">
      <c r="A250" s="6">
        <f t="shared" si="3"/>
        <v>22</v>
      </c>
    </row>
    <row r="251" spans="1:1">
      <c r="A251" s="6">
        <f t="shared" si="3"/>
        <v>22</v>
      </c>
    </row>
    <row r="252" spans="1:1">
      <c r="A252" s="6">
        <f t="shared" si="3"/>
        <v>22</v>
      </c>
    </row>
    <row r="253" spans="1:1">
      <c r="A253" s="6">
        <f t="shared" si="3"/>
        <v>22</v>
      </c>
    </row>
    <row r="254" spans="1:1">
      <c r="A254" s="6">
        <f t="shared" si="3"/>
        <v>22</v>
      </c>
    </row>
    <row r="255" spans="1:1">
      <c r="A255" s="6">
        <f t="shared" si="3"/>
        <v>22</v>
      </c>
    </row>
    <row r="256" spans="1:1">
      <c r="A256" s="6">
        <f t="shared" si="3"/>
        <v>22</v>
      </c>
    </row>
    <row r="257" spans="1:1">
      <c r="A257" s="6">
        <f t="shared" si="3"/>
        <v>22</v>
      </c>
    </row>
    <row r="258" spans="1:1">
      <c r="A258" s="6">
        <f t="shared" si="3"/>
        <v>22</v>
      </c>
    </row>
    <row r="259" spans="1:1">
      <c r="A259" s="6">
        <f t="shared" si="3"/>
        <v>22</v>
      </c>
    </row>
    <row r="260" spans="1:1">
      <c r="A260" s="6">
        <f t="shared" si="3"/>
        <v>22</v>
      </c>
    </row>
    <row r="261" spans="1:1">
      <c r="A261" s="6">
        <f t="shared" si="3"/>
        <v>22</v>
      </c>
    </row>
    <row r="262" spans="1:1">
      <c r="A262" s="6">
        <f t="shared" si="3"/>
        <v>22</v>
      </c>
    </row>
    <row r="263" spans="1:1">
      <c r="A263" s="6">
        <f t="shared" si="3"/>
        <v>22</v>
      </c>
    </row>
    <row r="264" spans="1:1">
      <c r="A264" s="6">
        <f t="shared" si="3"/>
        <v>22</v>
      </c>
    </row>
    <row r="265" spans="1:1">
      <c r="A265" s="6">
        <f t="shared" si="3"/>
        <v>22</v>
      </c>
    </row>
    <row r="266" spans="1:1">
      <c r="A266" s="6">
        <f t="shared" si="3"/>
        <v>22</v>
      </c>
    </row>
    <row r="267" spans="1:1">
      <c r="A267" s="6">
        <f t="shared" si="3"/>
        <v>22</v>
      </c>
    </row>
    <row r="268" spans="1:1">
      <c r="A268" s="6">
        <f t="shared" ref="A268:A331" si="4">IF(H268&lt;&gt;"",A267+1,A267)</f>
        <v>22</v>
      </c>
    </row>
    <row r="269" spans="1:1">
      <c r="A269" s="6">
        <f t="shared" si="4"/>
        <v>22</v>
      </c>
    </row>
    <row r="270" spans="1:1">
      <c r="A270" s="6">
        <f t="shared" si="4"/>
        <v>22</v>
      </c>
    </row>
    <row r="271" spans="1:1">
      <c r="A271" s="6">
        <f t="shared" si="4"/>
        <v>22</v>
      </c>
    </row>
    <row r="272" spans="1:1">
      <c r="A272" s="6">
        <f t="shared" si="4"/>
        <v>22</v>
      </c>
    </row>
    <row r="273" spans="1:1">
      <c r="A273" s="6">
        <f t="shared" si="4"/>
        <v>22</v>
      </c>
    </row>
    <row r="274" spans="1:1">
      <c r="A274" s="6">
        <f t="shared" si="4"/>
        <v>22</v>
      </c>
    </row>
    <row r="275" spans="1:1">
      <c r="A275" s="6">
        <f t="shared" si="4"/>
        <v>22</v>
      </c>
    </row>
    <row r="276" spans="1:1">
      <c r="A276" s="6">
        <f t="shared" si="4"/>
        <v>22</v>
      </c>
    </row>
    <row r="277" spans="1:1">
      <c r="A277" s="6">
        <f t="shared" si="4"/>
        <v>22</v>
      </c>
    </row>
    <row r="278" spans="1:1">
      <c r="A278" s="6">
        <f t="shared" si="4"/>
        <v>22</v>
      </c>
    </row>
    <row r="279" spans="1:1">
      <c r="A279" s="6">
        <f t="shared" si="4"/>
        <v>22</v>
      </c>
    </row>
    <row r="280" spans="1:1">
      <c r="A280" s="6">
        <f t="shared" si="4"/>
        <v>22</v>
      </c>
    </row>
    <row r="281" spans="1:1">
      <c r="A281" s="6">
        <f t="shared" si="4"/>
        <v>22</v>
      </c>
    </row>
    <row r="282" spans="1:1">
      <c r="A282" s="6">
        <f t="shared" si="4"/>
        <v>22</v>
      </c>
    </row>
    <row r="283" spans="1:1">
      <c r="A283" s="6">
        <f t="shared" si="4"/>
        <v>22</v>
      </c>
    </row>
    <row r="284" spans="1:1">
      <c r="A284" s="6">
        <f t="shared" si="4"/>
        <v>22</v>
      </c>
    </row>
    <row r="285" spans="1:1">
      <c r="A285" s="6">
        <f t="shared" si="4"/>
        <v>22</v>
      </c>
    </row>
    <row r="286" spans="1:1">
      <c r="A286" s="6">
        <f t="shared" si="4"/>
        <v>22</v>
      </c>
    </row>
    <row r="287" spans="1:1">
      <c r="A287" s="6">
        <f t="shared" si="4"/>
        <v>22</v>
      </c>
    </row>
    <row r="288" spans="1:1">
      <c r="A288" s="6">
        <f t="shared" si="4"/>
        <v>22</v>
      </c>
    </row>
    <row r="289" spans="1:1">
      <c r="A289" s="6">
        <f t="shared" si="4"/>
        <v>22</v>
      </c>
    </row>
    <row r="290" spans="1:1">
      <c r="A290" s="6">
        <f t="shared" si="4"/>
        <v>22</v>
      </c>
    </row>
    <row r="291" spans="1:1">
      <c r="A291" s="6">
        <f t="shared" si="4"/>
        <v>22</v>
      </c>
    </row>
    <row r="292" spans="1:1">
      <c r="A292" s="6">
        <f t="shared" si="4"/>
        <v>22</v>
      </c>
    </row>
    <row r="293" spans="1:1">
      <c r="A293" s="6">
        <f t="shared" si="4"/>
        <v>22</v>
      </c>
    </row>
    <row r="294" spans="1:1">
      <c r="A294" s="6">
        <f t="shared" si="4"/>
        <v>22</v>
      </c>
    </row>
    <row r="295" spans="1:1">
      <c r="A295" s="6">
        <f t="shared" si="4"/>
        <v>22</v>
      </c>
    </row>
    <row r="296" spans="1:1">
      <c r="A296" s="6">
        <f t="shared" si="4"/>
        <v>22</v>
      </c>
    </row>
    <row r="297" spans="1:1">
      <c r="A297" s="6">
        <f t="shared" si="4"/>
        <v>22</v>
      </c>
    </row>
    <row r="298" spans="1:1">
      <c r="A298" s="6">
        <f t="shared" si="4"/>
        <v>22</v>
      </c>
    </row>
    <row r="299" spans="1:1">
      <c r="A299" s="6">
        <f t="shared" si="4"/>
        <v>22</v>
      </c>
    </row>
    <row r="300" spans="1:1">
      <c r="A300" s="6">
        <f t="shared" si="4"/>
        <v>22</v>
      </c>
    </row>
    <row r="301" spans="1:1">
      <c r="A301" s="6">
        <f t="shared" si="4"/>
        <v>22</v>
      </c>
    </row>
    <row r="302" spans="1:1">
      <c r="A302" s="6">
        <f t="shared" si="4"/>
        <v>22</v>
      </c>
    </row>
    <row r="303" spans="1:1">
      <c r="A303" s="6">
        <f t="shared" si="4"/>
        <v>22</v>
      </c>
    </row>
    <row r="304" spans="1:1">
      <c r="A304" s="6">
        <f t="shared" si="4"/>
        <v>22</v>
      </c>
    </row>
    <row r="305" spans="1:1">
      <c r="A305" s="6">
        <f t="shared" si="4"/>
        <v>22</v>
      </c>
    </row>
    <row r="306" spans="1:1">
      <c r="A306" s="6">
        <f t="shared" si="4"/>
        <v>22</v>
      </c>
    </row>
    <row r="307" spans="1:1">
      <c r="A307" s="6">
        <f t="shared" si="4"/>
        <v>22</v>
      </c>
    </row>
    <row r="308" spans="1:1">
      <c r="A308" s="6">
        <f t="shared" si="4"/>
        <v>22</v>
      </c>
    </row>
    <row r="309" spans="1:1">
      <c r="A309" s="6">
        <f t="shared" si="4"/>
        <v>22</v>
      </c>
    </row>
    <row r="310" spans="1:1">
      <c r="A310" s="6">
        <f t="shared" si="4"/>
        <v>22</v>
      </c>
    </row>
    <row r="311" spans="1:1">
      <c r="A311" s="6">
        <f t="shared" si="4"/>
        <v>22</v>
      </c>
    </row>
    <row r="312" spans="1:1">
      <c r="A312" s="6">
        <f t="shared" si="4"/>
        <v>22</v>
      </c>
    </row>
    <row r="313" spans="1:1">
      <c r="A313" s="6">
        <f t="shared" si="4"/>
        <v>22</v>
      </c>
    </row>
    <row r="314" spans="1:1">
      <c r="A314" s="6">
        <f t="shared" si="4"/>
        <v>22</v>
      </c>
    </row>
    <row r="315" spans="1:1">
      <c r="A315" s="6">
        <f t="shared" si="4"/>
        <v>22</v>
      </c>
    </row>
    <row r="316" spans="1:1">
      <c r="A316" s="6">
        <f t="shared" si="4"/>
        <v>22</v>
      </c>
    </row>
    <row r="317" spans="1:1">
      <c r="A317" s="6">
        <f t="shared" si="4"/>
        <v>22</v>
      </c>
    </row>
    <row r="318" spans="1:1">
      <c r="A318" s="6">
        <f t="shared" si="4"/>
        <v>22</v>
      </c>
    </row>
    <row r="319" spans="1:1">
      <c r="A319" s="6">
        <f t="shared" si="4"/>
        <v>22</v>
      </c>
    </row>
    <row r="320" spans="1:1">
      <c r="A320" s="6">
        <f t="shared" si="4"/>
        <v>22</v>
      </c>
    </row>
    <row r="321" spans="1:1">
      <c r="A321" s="6">
        <f t="shared" si="4"/>
        <v>22</v>
      </c>
    </row>
    <row r="322" spans="1:1">
      <c r="A322" s="6">
        <f t="shared" si="4"/>
        <v>22</v>
      </c>
    </row>
    <row r="323" spans="1:1">
      <c r="A323" s="6">
        <f t="shared" si="4"/>
        <v>22</v>
      </c>
    </row>
    <row r="324" spans="1:1">
      <c r="A324" s="6">
        <f t="shared" si="4"/>
        <v>22</v>
      </c>
    </row>
    <row r="325" spans="1:1">
      <c r="A325" s="6">
        <f t="shared" si="4"/>
        <v>22</v>
      </c>
    </row>
    <row r="326" spans="1:1">
      <c r="A326" s="6">
        <f t="shared" si="4"/>
        <v>22</v>
      </c>
    </row>
    <row r="327" spans="1:1">
      <c r="A327" s="6">
        <f t="shared" si="4"/>
        <v>22</v>
      </c>
    </row>
    <row r="328" spans="1:1">
      <c r="A328" s="6">
        <f t="shared" si="4"/>
        <v>22</v>
      </c>
    </row>
    <row r="329" spans="1:1">
      <c r="A329" s="6">
        <f t="shared" si="4"/>
        <v>22</v>
      </c>
    </row>
    <row r="330" spans="1:1">
      <c r="A330" s="6">
        <f t="shared" si="4"/>
        <v>22</v>
      </c>
    </row>
    <row r="331" spans="1:1">
      <c r="A331" s="6">
        <f t="shared" si="4"/>
        <v>22</v>
      </c>
    </row>
    <row r="332" spans="1:1">
      <c r="A332" s="6">
        <f t="shared" ref="A332:A395" si="5">IF(H332&lt;&gt;"",A331+1,A331)</f>
        <v>22</v>
      </c>
    </row>
    <row r="333" spans="1:1">
      <c r="A333" s="6">
        <f t="shared" si="5"/>
        <v>22</v>
      </c>
    </row>
    <row r="334" spans="1:1">
      <c r="A334" s="6">
        <f t="shared" si="5"/>
        <v>22</v>
      </c>
    </row>
    <row r="335" spans="1:1">
      <c r="A335" s="6">
        <f t="shared" si="5"/>
        <v>22</v>
      </c>
    </row>
    <row r="336" spans="1:1">
      <c r="A336" s="6">
        <f t="shared" si="5"/>
        <v>22</v>
      </c>
    </row>
    <row r="337" spans="1:1">
      <c r="A337" s="6">
        <f t="shared" si="5"/>
        <v>22</v>
      </c>
    </row>
    <row r="338" spans="1:1">
      <c r="A338" s="6">
        <f t="shared" si="5"/>
        <v>22</v>
      </c>
    </row>
    <row r="339" spans="1:1">
      <c r="A339" s="6">
        <f t="shared" si="5"/>
        <v>22</v>
      </c>
    </row>
    <row r="340" spans="1:1">
      <c r="A340" s="6">
        <f t="shared" si="5"/>
        <v>22</v>
      </c>
    </row>
    <row r="341" spans="1:1">
      <c r="A341" s="6">
        <f t="shared" si="5"/>
        <v>22</v>
      </c>
    </row>
    <row r="342" spans="1:1">
      <c r="A342" s="6">
        <f t="shared" si="5"/>
        <v>22</v>
      </c>
    </row>
    <row r="343" spans="1:1">
      <c r="A343" s="6">
        <f t="shared" si="5"/>
        <v>22</v>
      </c>
    </row>
    <row r="344" spans="1:1">
      <c r="A344" s="6">
        <f t="shared" si="5"/>
        <v>22</v>
      </c>
    </row>
    <row r="345" spans="1:1">
      <c r="A345" s="6">
        <f t="shared" si="5"/>
        <v>22</v>
      </c>
    </row>
    <row r="346" spans="1:1">
      <c r="A346" s="6">
        <f t="shared" si="5"/>
        <v>22</v>
      </c>
    </row>
    <row r="347" spans="1:1">
      <c r="A347" s="6">
        <f t="shared" si="5"/>
        <v>22</v>
      </c>
    </row>
    <row r="348" spans="1:1">
      <c r="A348" s="6">
        <f t="shared" si="5"/>
        <v>22</v>
      </c>
    </row>
    <row r="349" spans="1:1">
      <c r="A349" s="6">
        <f t="shared" si="5"/>
        <v>22</v>
      </c>
    </row>
    <row r="350" spans="1:1">
      <c r="A350" s="6">
        <f t="shared" si="5"/>
        <v>22</v>
      </c>
    </row>
    <row r="351" spans="1:1">
      <c r="A351" s="6">
        <f t="shared" si="5"/>
        <v>22</v>
      </c>
    </row>
    <row r="352" spans="1:1">
      <c r="A352" s="6">
        <f t="shared" si="5"/>
        <v>22</v>
      </c>
    </row>
    <row r="353" spans="1:1">
      <c r="A353" s="6">
        <f t="shared" si="5"/>
        <v>22</v>
      </c>
    </row>
    <row r="354" spans="1:1">
      <c r="A354" s="6">
        <f t="shared" si="5"/>
        <v>22</v>
      </c>
    </row>
    <row r="355" spans="1:1">
      <c r="A355" s="6">
        <f t="shared" si="5"/>
        <v>22</v>
      </c>
    </row>
    <row r="356" spans="1:1">
      <c r="A356" s="6">
        <f t="shared" si="5"/>
        <v>22</v>
      </c>
    </row>
    <row r="357" spans="1:1">
      <c r="A357" s="6">
        <f t="shared" si="5"/>
        <v>22</v>
      </c>
    </row>
    <row r="358" spans="1:1">
      <c r="A358" s="6">
        <f t="shared" si="5"/>
        <v>22</v>
      </c>
    </row>
    <row r="359" spans="1:1">
      <c r="A359" s="6">
        <f t="shared" si="5"/>
        <v>22</v>
      </c>
    </row>
    <row r="360" spans="1:1">
      <c r="A360" s="6">
        <f t="shared" si="5"/>
        <v>22</v>
      </c>
    </row>
    <row r="361" spans="1:1">
      <c r="A361" s="6">
        <f t="shared" si="5"/>
        <v>22</v>
      </c>
    </row>
    <row r="362" spans="1:1">
      <c r="A362" s="6">
        <f t="shared" si="5"/>
        <v>22</v>
      </c>
    </row>
    <row r="363" spans="1:1">
      <c r="A363" s="6">
        <f t="shared" si="5"/>
        <v>22</v>
      </c>
    </row>
    <row r="364" spans="1:1">
      <c r="A364" s="6">
        <f t="shared" si="5"/>
        <v>22</v>
      </c>
    </row>
    <row r="365" spans="1:1">
      <c r="A365" s="6">
        <f t="shared" si="5"/>
        <v>22</v>
      </c>
    </row>
    <row r="366" spans="1:1">
      <c r="A366" s="6">
        <f t="shared" si="5"/>
        <v>22</v>
      </c>
    </row>
    <row r="367" spans="1:1">
      <c r="A367" s="6">
        <f t="shared" si="5"/>
        <v>22</v>
      </c>
    </row>
    <row r="368" spans="1:1">
      <c r="A368" s="6">
        <f t="shared" si="5"/>
        <v>22</v>
      </c>
    </row>
    <row r="369" spans="1:1">
      <c r="A369" s="6">
        <f t="shared" si="5"/>
        <v>22</v>
      </c>
    </row>
    <row r="370" spans="1:1">
      <c r="A370" s="6">
        <f t="shared" si="5"/>
        <v>22</v>
      </c>
    </row>
    <row r="371" spans="1:1">
      <c r="A371" s="6">
        <f t="shared" si="5"/>
        <v>22</v>
      </c>
    </row>
    <row r="372" spans="1:1">
      <c r="A372" s="6">
        <f t="shared" si="5"/>
        <v>22</v>
      </c>
    </row>
    <row r="373" spans="1:1">
      <c r="A373" s="6">
        <f t="shared" si="5"/>
        <v>22</v>
      </c>
    </row>
    <row r="374" spans="1:1">
      <c r="A374" s="6">
        <f t="shared" si="5"/>
        <v>22</v>
      </c>
    </row>
    <row r="375" spans="1:1">
      <c r="A375" s="6">
        <f t="shared" si="5"/>
        <v>22</v>
      </c>
    </row>
    <row r="376" spans="1:1">
      <c r="A376" s="6">
        <f t="shared" si="5"/>
        <v>22</v>
      </c>
    </row>
    <row r="377" spans="1:1">
      <c r="A377" s="6">
        <f t="shared" si="5"/>
        <v>22</v>
      </c>
    </row>
    <row r="378" spans="1:1">
      <c r="A378" s="6">
        <f t="shared" si="5"/>
        <v>22</v>
      </c>
    </row>
    <row r="379" spans="1:1">
      <c r="A379" s="6">
        <f t="shared" si="5"/>
        <v>22</v>
      </c>
    </row>
    <row r="380" spans="1:1">
      <c r="A380" s="6">
        <f t="shared" si="5"/>
        <v>22</v>
      </c>
    </row>
    <row r="381" spans="1:1">
      <c r="A381" s="6">
        <f t="shared" si="5"/>
        <v>22</v>
      </c>
    </row>
    <row r="382" spans="1:1">
      <c r="A382" s="6">
        <f t="shared" si="5"/>
        <v>22</v>
      </c>
    </row>
    <row r="383" spans="1:1">
      <c r="A383" s="6">
        <f t="shared" si="5"/>
        <v>22</v>
      </c>
    </row>
    <row r="384" spans="1:1">
      <c r="A384" s="6">
        <f t="shared" si="5"/>
        <v>22</v>
      </c>
    </row>
    <row r="385" spans="1:1">
      <c r="A385" s="6">
        <f t="shared" si="5"/>
        <v>22</v>
      </c>
    </row>
    <row r="386" spans="1:1">
      <c r="A386" s="6">
        <f t="shared" si="5"/>
        <v>22</v>
      </c>
    </row>
    <row r="387" spans="1:1">
      <c r="A387" s="6">
        <f t="shared" si="5"/>
        <v>22</v>
      </c>
    </row>
    <row r="388" spans="1:1">
      <c r="A388" s="6">
        <f t="shared" si="5"/>
        <v>22</v>
      </c>
    </row>
    <row r="389" spans="1:1">
      <c r="A389" s="6">
        <f t="shared" si="5"/>
        <v>22</v>
      </c>
    </row>
    <row r="390" spans="1:1">
      <c r="A390" s="6">
        <f t="shared" si="5"/>
        <v>22</v>
      </c>
    </row>
    <row r="391" spans="1:1">
      <c r="A391" s="6">
        <f t="shared" si="5"/>
        <v>22</v>
      </c>
    </row>
    <row r="392" spans="1:1">
      <c r="A392" s="6">
        <f t="shared" si="5"/>
        <v>22</v>
      </c>
    </row>
    <row r="393" spans="1:1">
      <c r="A393" s="6">
        <f t="shared" si="5"/>
        <v>22</v>
      </c>
    </row>
    <row r="394" spans="1:1">
      <c r="A394" s="6">
        <f t="shared" si="5"/>
        <v>22</v>
      </c>
    </row>
    <row r="395" spans="1:1">
      <c r="A395" s="6">
        <f t="shared" si="5"/>
        <v>22</v>
      </c>
    </row>
    <row r="396" spans="1:1">
      <c r="A396" s="6">
        <f t="shared" ref="A396:A459" si="6">IF(H396&lt;&gt;"",A395+1,A395)</f>
        <v>22</v>
      </c>
    </row>
    <row r="397" spans="1:1">
      <c r="A397" s="6">
        <f t="shared" si="6"/>
        <v>22</v>
      </c>
    </row>
    <row r="398" spans="1:1">
      <c r="A398" s="6">
        <f t="shared" si="6"/>
        <v>22</v>
      </c>
    </row>
    <row r="399" spans="1:1">
      <c r="A399" s="6">
        <f t="shared" si="6"/>
        <v>22</v>
      </c>
    </row>
    <row r="400" spans="1:1">
      <c r="A400" s="6">
        <f t="shared" si="6"/>
        <v>22</v>
      </c>
    </row>
    <row r="401" spans="1:1">
      <c r="A401" s="6">
        <f t="shared" si="6"/>
        <v>22</v>
      </c>
    </row>
    <row r="402" spans="1:1">
      <c r="A402" s="6">
        <f t="shared" si="6"/>
        <v>22</v>
      </c>
    </row>
    <row r="403" spans="1:1">
      <c r="A403" s="6">
        <f t="shared" si="6"/>
        <v>22</v>
      </c>
    </row>
    <row r="404" spans="1:1">
      <c r="A404" s="6">
        <f t="shared" si="6"/>
        <v>22</v>
      </c>
    </row>
    <row r="405" spans="1:1">
      <c r="A405" s="6">
        <f t="shared" si="6"/>
        <v>22</v>
      </c>
    </row>
    <row r="406" spans="1:1">
      <c r="A406" s="6">
        <f t="shared" si="6"/>
        <v>22</v>
      </c>
    </row>
    <row r="407" spans="1:1">
      <c r="A407" s="6">
        <f t="shared" si="6"/>
        <v>22</v>
      </c>
    </row>
    <row r="408" spans="1:1">
      <c r="A408" s="6">
        <f t="shared" si="6"/>
        <v>22</v>
      </c>
    </row>
    <row r="409" spans="1:1">
      <c r="A409" s="6">
        <f t="shared" si="6"/>
        <v>22</v>
      </c>
    </row>
    <row r="410" spans="1:1">
      <c r="A410" s="6">
        <f t="shared" si="6"/>
        <v>22</v>
      </c>
    </row>
    <row r="411" spans="1:1">
      <c r="A411" s="6">
        <f t="shared" si="6"/>
        <v>22</v>
      </c>
    </row>
    <row r="412" spans="1:1">
      <c r="A412" s="6">
        <f t="shared" si="6"/>
        <v>22</v>
      </c>
    </row>
    <row r="413" spans="1:1">
      <c r="A413" s="6">
        <f t="shared" si="6"/>
        <v>22</v>
      </c>
    </row>
    <row r="414" spans="1:1">
      <c r="A414" s="6">
        <f t="shared" si="6"/>
        <v>22</v>
      </c>
    </row>
    <row r="415" spans="1:1">
      <c r="A415" s="6">
        <f t="shared" si="6"/>
        <v>22</v>
      </c>
    </row>
    <row r="416" spans="1:1">
      <c r="A416" s="6">
        <f t="shared" si="6"/>
        <v>22</v>
      </c>
    </row>
    <row r="417" spans="1:1">
      <c r="A417" s="6">
        <f t="shared" si="6"/>
        <v>22</v>
      </c>
    </row>
    <row r="418" spans="1:1">
      <c r="A418" s="6">
        <f t="shared" si="6"/>
        <v>22</v>
      </c>
    </row>
    <row r="419" spans="1:1">
      <c r="A419" s="6">
        <f t="shared" si="6"/>
        <v>22</v>
      </c>
    </row>
    <row r="420" spans="1:1">
      <c r="A420" s="6">
        <f t="shared" si="6"/>
        <v>22</v>
      </c>
    </row>
    <row r="421" spans="1:1">
      <c r="A421" s="6">
        <f t="shared" si="6"/>
        <v>22</v>
      </c>
    </row>
    <row r="422" spans="1:1">
      <c r="A422" s="6">
        <f t="shared" si="6"/>
        <v>22</v>
      </c>
    </row>
    <row r="423" spans="1:1">
      <c r="A423" s="6">
        <f t="shared" si="6"/>
        <v>22</v>
      </c>
    </row>
    <row r="424" spans="1:1">
      <c r="A424" s="6">
        <f t="shared" si="6"/>
        <v>22</v>
      </c>
    </row>
    <row r="425" spans="1:1">
      <c r="A425" s="6">
        <f t="shared" si="6"/>
        <v>22</v>
      </c>
    </row>
    <row r="426" spans="1:1">
      <c r="A426" s="6">
        <f t="shared" si="6"/>
        <v>22</v>
      </c>
    </row>
    <row r="427" spans="1:1">
      <c r="A427" s="6">
        <f t="shared" si="6"/>
        <v>22</v>
      </c>
    </row>
    <row r="428" spans="1:1">
      <c r="A428" s="6">
        <f t="shared" si="6"/>
        <v>22</v>
      </c>
    </row>
    <row r="429" spans="1:1">
      <c r="A429" s="6">
        <f t="shared" si="6"/>
        <v>22</v>
      </c>
    </row>
    <row r="430" spans="1:1">
      <c r="A430" s="6">
        <f t="shared" si="6"/>
        <v>22</v>
      </c>
    </row>
    <row r="431" spans="1:1">
      <c r="A431" s="6">
        <f t="shared" si="6"/>
        <v>22</v>
      </c>
    </row>
    <row r="432" spans="1:1">
      <c r="A432" s="6">
        <f t="shared" si="6"/>
        <v>22</v>
      </c>
    </row>
    <row r="433" spans="1:1">
      <c r="A433" s="6">
        <f t="shared" si="6"/>
        <v>22</v>
      </c>
    </row>
    <row r="434" spans="1:1">
      <c r="A434" s="6">
        <f t="shared" si="6"/>
        <v>22</v>
      </c>
    </row>
    <row r="435" spans="1:1">
      <c r="A435" s="6">
        <f t="shared" si="6"/>
        <v>22</v>
      </c>
    </row>
    <row r="436" spans="1:1">
      <c r="A436" s="6">
        <f t="shared" si="6"/>
        <v>22</v>
      </c>
    </row>
    <row r="437" spans="1:1">
      <c r="A437" s="6">
        <f t="shared" si="6"/>
        <v>22</v>
      </c>
    </row>
    <row r="438" spans="1:1">
      <c r="A438" s="6">
        <f t="shared" si="6"/>
        <v>22</v>
      </c>
    </row>
    <row r="439" spans="1:1">
      <c r="A439" s="6">
        <f t="shared" si="6"/>
        <v>22</v>
      </c>
    </row>
    <row r="440" spans="1:1">
      <c r="A440" s="6">
        <f t="shared" si="6"/>
        <v>22</v>
      </c>
    </row>
    <row r="441" spans="1:1">
      <c r="A441" s="6">
        <f t="shared" si="6"/>
        <v>22</v>
      </c>
    </row>
    <row r="442" spans="1:1">
      <c r="A442" s="6">
        <f t="shared" si="6"/>
        <v>22</v>
      </c>
    </row>
    <row r="443" spans="1:1">
      <c r="A443" s="6">
        <f t="shared" si="6"/>
        <v>22</v>
      </c>
    </row>
    <row r="444" spans="1:1">
      <c r="A444" s="6">
        <f t="shared" si="6"/>
        <v>22</v>
      </c>
    </row>
    <row r="445" spans="1:1">
      <c r="A445" s="6">
        <f t="shared" si="6"/>
        <v>22</v>
      </c>
    </row>
    <row r="446" spans="1:1">
      <c r="A446" s="6">
        <f t="shared" si="6"/>
        <v>22</v>
      </c>
    </row>
    <row r="447" spans="1:1">
      <c r="A447" s="6">
        <f t="shared" si="6"/>
        <v>22</v>
      </c>
    </row>
    <row r="448" spans="1:1">
      <c r="A448" s="6">
        <f t="shared" si="6"/>
        <v>22</v>
      </c>
    </row>
    <row r="449" spans="1:1">
      <c r="A449" s="6">
        <f t="shared" si="6"/>
        <v>22</v>
      </c>
    </row>
    <row r="450" spans="1:1">
      <c r="A450" s="6">
        <f t="shared" si="6"/>
        <v>22</v>
      </c>
    </row>
    <row r="451" spans="1:1">
      <c r="A451" s="6">
        <f t="shared" si="6"/>
        <v>22</v>
      </c>
    </row>
    <row r="452" spans="1:1">
      <c r="A452" s="6">
        <f t="shared" si="6"/>
        <v>22</v>
      </c>
    </row>
    <row r="453" spans="1:1">
      <c r="A453" s="6">
        <f t="shared" si="6"/>
        <v>22</v>
      </c>
    </row>
    <row r="454" spans="1:1">
      <c r="A454" s="6">
        <f t="shared" si="6"/>
        <v>22</v>
      </c>
    </row>
    <row r="455" spans="1:1">
      <c r="A455" s="6">
        <f t="shared" si="6"/>
        <v>22</v>
      </c>
    </row>
    <row r="456" spans="1:1">
      <c r="A456" s="6">
        <f t="shared" si="6"/>
        <v>22</v>
      </c>
    </row>
    <row r="457" spans="1:1">
      <c r="A457" s="6">
        <f t="shared" si="6"/>
        <v>22</v>
      </c>
    </row>
    <row r="458" spans="1:1">
      <c r="A458" s="6">
        <f t="shared" si="6"/>
        <v>22</v>
      </c>
    </row>
    <row r="459" spans="1:1">
      <c r="A459" s="6">
        <f t="shared" si="6"/>
        <v>22</v>
      </c>
    </row>
    <row r="460" spans="1:1">
      <c r="A460" s="6">
        <f t="shared" ref="A460:A523" si="7">IF(H460&lt;&gt;"",A459+1,A459)</f>
        <v>22</v>
      </c>
    </row>
    <row r="461" spans="1:1">
      <c r="A461" s="6">
        <f t="shared" si="7"/>
        <v>22</v>
      </c>
    </row>
    <row r="462" spans="1:1">
      <c r="A462" s="6">
        <f t="shared" si="7"/>
        <v>22</v>
      </c>
    </row>
    <row r="463" spans="1:1">
      <c r="A463" s="6">
        <f t="shared" si="7"/>
        <v>22</v>
      </c>
    </row>
    <row r="464" spans="1:1">
      <c r="A464" s="6">
        <f t="shared" si="7"/>
        <v>22</v>
      </c>
    </row>
    <row r="465" spans="1:1">
      <c r="A465" s="6">
        <f t="shared" si="7"/>
        <v>22</v>
      </c>
    </row>
    <row r="466" spans="1:1">
      <c r="A466" s="6">
        <f t="shared" si="7"/>
        <v>22</v>
      </c>
    </row>
    <row r="467" spans="1:1">
      <c r="A467" s="6">
        <f t="shared" si="7"/>
        <v>22</v>
      </c>
    </row>
    <row r="468" spans="1:1">
      <c r="A468" s="6">
        <f t="shared" si="7"/>
        <v>22</v>
      </c>
    </row>
    <row r="469" spans="1:1">
      <c r="A469" s="6">
        <f t="shared" si="7"/>
        <v>22</v>
      </c>
    </row>
    <row r="470" spans="1:1">
      <c r="A470" s="6">
        <f t="shared" si="7"/>
        <v>22</v>
      </c>
    </row>
    <row r="471" spans="1:1">
      <c r="A471" s="6">
        <f t="shared" si="7"/>
        <v>22</v>
      </c>
    </row>
    <row r="472" spans="1:1">
      <c r="A472" s="6">
        <f t="shared" si="7"/>
        <v>22</v>
      </c>
    </row>
    <row r="473" spans="1:1">
      <c r="A473" s="6">
        <f t="shared" si="7"/>
        <v>22</v>
      </c>
    </row>
    <row r="474" spans="1:1">
      <c r="A474" s="6">
        <f t="shared" si="7"/>
        <v>22</v>
      </c>
    </row>
    <row r="475" spans="1:1">
      <c r="A475" s="6">
        <f t="shared" si="7"/>
        <v>22</v>
      </c>
    </row>
    <row r="476" spans="1:1">
      <c r="A476" s="6">
        <f t="shared" si="7"/>
        <v>22</v>
      </c>
    </row>
    <row r="477" spans="1:1">
      <c r="A477" s="6">
        <f t="shared" si="7"/>
        <v>22</v>
      </c>
    </row>
    <row r="478" spans="1:1">
      <c r="A478" s="6">
        <f t="shared" si="7"/>
        <v>22</v>
      </c>
    </row>
    <row r="479" spans="1:1">
      <c r="A479" s="6">
        <f t="shared" si="7"/>
        <v>22</v>
      </c>
    </row>
    <row r="480" spans="1:1">
      <c r="A480" s="6">
        <f t="shared" si="7"/>
        <v>22</v>
      </c>
    </row>
    <row r="481" spans="1:1">
      <c r="A481" s="6">
        <f t="shared" si="7"/>
        <v>22</v>
      </c>
    </row>
    <row r="482" spans="1:1">
      <c r="A482" s="6">
        <f t="shared" si="7"/>
        <v>22</v>
      </c>
    </row>
    <row r="483" spans="1:1">
      <c r="A483" s="6">
        <f t="shared" si="7"/>
        <v>22</v>
      </c>
    </row>
    <row r="484" spans="1:1">
      <c r="A484" s="6">
        <f t="shared" si="7"/>
        <v>22</v>
      </c>
    </row>
    <row r="485" spans="1:1">
      <c r="A485" s="6">
        <f t="shared" si="7"/>
        <v>22</v>
      </c>
    </row>
    <row r="486" spans="1:1">
      <c r="A486" s="6">
        <f t="shared" si="7"/>
        <v>22</v>
      </c>
    </row>
    <row r="487" spans="1:1">
      <c r="A487" s="6">
        <f t="shared" si="7"/>
        <v>22</v>
      </c>
    </row>
    <row r="488" spans="1:1">
      <c r="A488" s="6">
        <f t="shared" si="7"/>
        <v>22</v>
      </c>
    </row>
    <row r="489" spans="1:1">
      <c r="A489" s="6">
        <f t="shared" si="7"/>
        <v>22</v>
      </c>
    </row>
    <row r="490" spans="1:1">
      <c r="A490" s="6">
        <f t="shared" si="7"/>
        <v>22</v>
      </c>
    </row>
    <row r="491" spans="1:1">
      <c r="A491" s="6">
        <f t="shared" si="7"/>
        <v>22</v>
      </c>
    </row>
    <row r="492" spans="1:1">
      <c r="A492" s="6">
        <f t="shared" si="7"/>
        <v>22</v>
      </c>
    </row>
    <row r="493" spans="1:1">
      <c r="A493" s="6">
        <f t="shared" si="7"/>
        <v>22</v>
      </c>
    </row>
    <row r="494" spans="1:1">
      <c r="A494" s="6">
        <f t="shared" si="7"/>
        <v>22</v>
      </c>
    </row>
    <row r="495" spans="1:1">
      <c r="A495" s="6">
        <f t="shared" si="7"/>
        <v>22</v>
      </c>
    </row>
    <row r="496" spans="1:1">
      <c r="A496" s="6">
        <f t="shared" si="7"/>
        <v>22</v>
      </c>
    </row>
    <row r="497" spans="1:1">
      <c r="A497" s="6">
        <f t="shared" si="7"/>
        <v>22</v>
      </c>
    </row>
    <row r="498" spans="1:1">
      <c r="A498" s="6">
        <f t="shared" si="7"/>
        <v>22</v>
      </c>
    </row>
    <row r="499" spans="1:1">
      <c r="A499" s="6">
        <f t="shared" si="7"/>
        <v>22</v>
      </c>
    </row>
    <row r="500" spans="1:1">
      <c r="A500" s="6">
        <f t="shared" si="7"/>
        <v>22</v>
      </c>
    </row>
    <row r="501" spans="1:1">
      <c r="A501" s="6">
        <f t="shared" si="7"/>
        <v>22</v>
      </c>
    </row>
    <row r="502" spans="1:1">
      <c r="A502" s="6">
        <f t="shared" si="7"/>
        <v>22</v>
      </c>
    </row>
    <row r="503" spans="1:1">
      <c r="A503" s="6">
        <f t="shared" si="7"/>
        <v>22</v>
      </c>
    </row>
    <row r="504" spans="1:1">
      <c r="A504" s="6">
        <f t="shared" si="7"/>
        <v>22</v>
      </c>
    </row>
    <row r="505" spans="1:1">
      <c r="A505" s="6">
        <f t="shared" si="7"/>
        <v>22</v>
      </c>
    </row>
    <row r="506" spans="1:1">
      <c r="A506" s="6">
        <f t="shared" si="7"/>
        <v>22</v>
      </c>
    </row>
    <row r="507" spans="1:1">
      <c r="A507" s="6">
        <f t="shared" si="7"/>
        <v>22</v>
      </c>
    </row>
    <row r="508" spans="1:1">
      <c r="A508" s="6">
        <f t="shared" si="7"/>
        <v>22</v>
      </c>
    </row>
    <row r="509" spans="1:1">
      <c r="A509" s="6">
        <f t="shared" si="7"/>
        <v>22</v>
      </c>
    </row>
    <row r="510" spans="1:1">
      <c r="A510" s="6">
        <f t="shared" si="7"/>
        <v>22</v>
      </c>
    </row>
    <row r="511" spans="1:1">
      <c r="A511" s="6">
        <f t="shared" si="7"/>
        <v>22</v>
      </c>
    </row>
    <row r="512" spans="1:1">
      <c r="A512" s="6">
        <f t="shared" si="7"/>
        <v>22</v>
      </c>
    </row>
    <row r="513" spans="1:1">
      <c r="A513" s="6">
        <f t="shared" si="7"/>
        <v>22</v>
      </c>
    </row>
    <row r="514" spans="1:1">
      <c r="A514" s="6">
        <f t="shared" si="7"/>
        <v>22</v>
      </c>
    </row>
    <row r="515" spans="1:1">
      <c r="A515" s="6">
        <f t="shared" si="7"/>
        <v>22</v>
      </c>
    </row>
    <row r="516" spans="1:1">
      <c r="A516" s="6">
        <f t="shared" si="7"/>
        <v>22</v>
      </c>
    </row>
    <row r="517" spans="1:1">
      <c r="A517" s="6">
        <f t="shared" si="7"/>
        <v>22</v>
      </c>
    </row>
    <row r="518" spans="1:1">
      <c r="A518" s="6">
        <f t="shared" si="7"/>
        <v>22</v>
      </c>
    </row>
    <row r="519" spans="1:1">
      <c r="A519" s="6">
        <f t="shared" si="7"/>
        <v>22</v>
      </c>
    </row>
    <row r="520" spans="1:1">
      <c r="A520" s="6">
        <f t="shared" si="7"/>
        <v>22</v>
      </c>
    </row>
    <row r="521" spans="1:1">
      <c r="A521" s="6">
        <f t="shared" si="7"/>
        <v>22</v>
      </c>
    </row>
    <row r="522" spans="1:1">
      <c r="A522" s="6">
        <f t="shared" si="7"/>
        <v>22</v>
      </c>
    </row>
    <row r="523" spans="1:1">
      <c r="A523" s="6">
        <f t="shared" si="7"/>
        <v>22</v>
      </c>
    </row>
    <row r="524" spans="1:1">
      <c r="A524" s="6">
        <f t="shared" ref="A524:A587" si="8">IF(H524&lt;&gt;"",A523+1,A523)</f>
        <v>22</v>
      </c>
    </row>
    <row r="525" spans="1:1">
      <c r="A525" s="6">
        <f t="shared" si="8"/>
        <v>22</v>
      </c>
    </row>
    <row r="526" spans="1:1">
      <c r="A526" s="6">
        <f t="shared" si="8"/>
        <v>22</v>
      </c>
    </row>
    <row r="527" spans="1:1">
      <c r="A527" s="6">
        <f t="shared" si="8"/>
        <v>22</v>
      </c>
    </row>
    <row r="528" spans="1:1">
      <c r="A528" s="6">
        <f t="shared" si="8"/>
        <v>22</v>
      </c>
    </row>
    <row r="529" spans="1:1">
      <c r="A529" s="6">
        <f t="shared" si="8"/>
        <v>22</v>
      </c>
    </row>
    <row r="530" spans="1:1">
      <c r="A530" s="6">
        <f t="shared" si="8"/>
        <v>22</v>
      </c>
    </row>
    <row r="531" spans="1:1">
      <c r="A531" s="6">
        <f t="shared" si="8"/>
        <v>22</v>
      </c>
    </row>
    <row r="532" spans="1:1">
      <c r="A532" s="6">
        <f t="shared" si="8"/>
        <v>22</v>
      </c>
    </row>
    <row r="533" spans="1:1">
      <c r="A533" s="6">
        <f t="shared" si="8"/>
        <v>22</v>
      </c>
    </row>
    <row r="534" spans="1:1">
      <c r="A534" s="6">
        <f t="shared" si="8"/>
        <v>22</v>
      </c>
    </row>
    <row r="535" spans="1:1">
      <c r="A535" s="6">
        <f t="shared" si="8"/>
        <v>22</v>
      </c>
    </row>
    <row r="536" spans="1:1">
      <c r="A536" s="6">
        <f t="shared" si="8"/>
        <v>22</v>
      </c>
    </row>
    <row r="537" spans="1:1">
      <c r="A537" s="6">
        <f t="shared" si="8"/>
        <v>22</v>
      </c>
    </row>
    <row r="538" spans="1:1">
      <c r="A538" s="6">
        <f t="shared" si="8"/>
        <v>22</v>
      </c>
    </row>
    <row r="539" spans="1:1">
      <c r="A539" s="6">
        <f t="shared" si="8"/>
        <v>22</v>
      </c>
    </row>
    <row r="540" spans="1:1">
      <c r="A540" s="6">
        <f t="shared" si="8"/>
        <v>22</v>
      </c>
    </row>
    <row r="541" spans="1:1">
      <c r="A541" s="6">
        <f t="shared" si="8"/>
        <v>22</v>
      </c>
    </row>
    <row r="542" spans="1:1">
      <c r="A542" s="6">
        <f t="shared" si="8"/>
        <v>22</v>
      </c>
    </row>
    <row r="543" spans="1:1">
      <c r="A543" s="6">
        <f t="shared" si="8"/>
        <v>22</v>
      </c>
    </row>
    <row r="544" spans="1:1">
      <c r="A544" s="6">
        <f t="shared" si="8"/>
        <v>22</v>
      </c>
    </row>
    <row r="545" spans="1:1">
      <c r="A545" s="6">
        <f t="shared" si="8"/>
        <v>22</v>
      </c>
    </row>
    <row r="546" spans="1:1">
      <c r="A546" s="6">
        <f t="shared" si="8"/>
        <v>22</v>
      </c>
    </row>
    <row r="547" spans="1:1">
      <c r="A547" s="6">
        <f t="shared" si="8"/>
        <v>22</v>
      </c>
    </row>
    <row r="548" spans="1:1">
      <c r="A548" s="6">
        <f t="shared" si="8"/>
        <v>22</v>
      </c>
    </row>
    <row r="549" spans="1:1">
      <c r="A549" s="6">
        <f t="shared" si="8"/>
        <v>22</v>
      </c>
    </row>
    <row r="550" spans="1:1">
      <c r="A550" s="6">
        <f t="shared" si="8"/>
        <v>22</v>
      </c>
    </row>
    <row r="551" spans="1:1">
      <c r="A551" s="6">
        <f t="shared" si="8"/>
        <v>22</v>
      </c>
    </row>
    <row r="552" spans="1:1">
      <c r="A552" s="6">
        <f t="shared" si="8"/>
        <v>22</v>
      </c>
    </row>
    <row r="553" spans="1:1">
      <c r="A553" s="6">
        <f t="shared" si="8"/>
        <v>22</v>
      </c>
    </row>
    <row r="554" spans="1:1">
      <c r="A554" s="6">
        <f t="shared" si="8"/>
        <v>22</v>
      </c>
    </row>
    <row r="555" spans="1:1">
      <c r="A555" s="6">
        <f t="shared" si="8"/>
        <v>22</v>
      </c>
    </row>
    <row r="556" spans="1:1">
      <c r="A556" s="6">
        <f t="shared" si="8"/>
        <v>22</v>
      </c>
    </row>
    <row r="557" spans="1:1">
      <c r="A557" s="6">
        <f t="shared" si="8"/>
        <v>22</v>
      </c>
    </row>
    <row r="558" spans="1:1">
      <c r="A558" s="6">
        <f t="shared" si="8"/>
        <v>22</v>
      </c>
    </row>
    <row r="559" spans="1:1">
      <c r="A559" s="6">
        <f t="shared" si="8"/>
        <v>22</v>
      </c>
    </row>
    <row r="560" spans="1:1">
      <c r="A560" s="6">
        <f t="shared" si="8"/>
        <v>22</v>
      </c>
    </row>
    <row r="561" spans="1:1">
      <c r="A561" s="6">
        <f t="shared" si="8"/>
        <v>22</v>
      </c>
    </row>
    <row r="562" spans="1:1">
      <c r="A562" s="6">
        <f t="shared" si="8"/>
        <v>22</v>
      </c>
    </row>
    <row r="563" spans="1:1">
      <c r="A563" s="6">
        <f t="shared" si="8"/>
        <v>22</v>
      </c>
    </row>
    <row r="564" spans="1:1">
      <c r="A564" s="6">
        <f t="shared" si="8"/>
        <v>22</v>
      </c>
    </row>
    <row r="565" spans="1:1">
      <c r="A565" s="6">
        <f t="shared" si="8"/>
        <v>22</v>
      </c>
    </row>
    <row r="566" spans="1:1">
      <c r="A566" s="6">
        <f t="shared" si="8"/>
        <v>22</v>
      </c>
    </row>
    <row r="567" spans="1:1">
      <c r="A567" s="6">
        <f t="shared" si="8"/>
        <v>22</v>
      </c>
    </row>
    <row r="568" spans="1:1">
      <c r="A568" s="6">
        <f t="shared" si="8"/>
        <v>22</v>
      </c>
    </row>
    <row r="569" spans="1:1">
      <c r="A569" s="6">
        <f t="shared" si="8"/>
        <v>22</v>
      </c>
    </row>
    <row r="570" spans="1:1">
      <c r="A570" s="6">
        <f t="shared" si="8"/>
        <v>22</v>
      </c>
    </row>
    <row r="571" spans="1:1">
      <c r="A571" s="6">
        <f t="shared" si="8"/>
        <v>22</v>
      </c>
    </row>
    <row r="572" spans="1:1">
      <c r="A572" s="6">
        <f t="shared" si="8"/>
        <v>22</v>
      </c>
    </row>
    <row r="573" spans="1:1">
      <c r="A573" s="6">
        <f t="shared" si="8"/>
        <v>22</v>
      </c>
    </row>
    <row r="574" spans="1:1">
      <c r="A574" s="6">
        <f t="shared" si="8"/>
        <v>22</v>
      </c>
    </row>
    <row r="575" spans="1:1">
      <c r="A575" s="6">
        <f t="shared" si="8"/>
        <v>22</v>
      </c>
    </row>
    <row r="576" spans="1:1">
      <c r="A576" s="6">
        <f t="shared" si="8"/>
        <v>22</v>
      </c>
    </row>
    <row r="577" spans="1:1">
      <c r="A577" s="6">
        <f t="shared" si="8"/>
        <v>22</v>
      </c>
    </row>
    <row r="578" spans="1:1">
      <c r="A578" s="6">
        <f t="shared" si="8"/>
        <v>22</v>
      </c>
    </row>
    <row r="579" spans="1:1">
      <c r="A579" s="6">
        <f t="shared" si="8"/>
        <v>22</v>
      </c>
    </row>
    <row r="580" spans="1:1">
      <c r="A580" s="6">
        <f t="shared" si="8"/>
        <v>22</v>
      </c>
    </row>
    <row r="581" spans="1:1">
      <c r="A581" s="6">
        <f t="shared" si="8"/>
        <v>22</v>
      </c>
    </row>
    <row r="582" spans="1:1">
      <c r="A582" s="6">
        <f t="shared" si="8"/>
        <v>22</v>
      </c>
    </row>
    <row r="583" spans="1:1">
      <c r="A583" s="6">
        <f t="shared" si="8"/>
        <v>22</v>
      </c>
    </row>
    <row r="584" spans="1:1">
      <c r="A584" s="6">
        <f t="shared" si="8"/>
        <v>22</v>
      </c>
    </row>
    <row r="585" spans="1:1">
      <c r="A585" s="6">
        <f t="shared" si="8"/>
        <v>22</v>
      </c>
    </row>
    <row r="586" spans="1:1">
      <c r="A586" s="6">
        <f t="shared" si="8"/>
        <v>22</v>
      </c>
    </row>
    <row r="587" spans="1:1">
      <c r="A587" s="6">
        <f t="shared" si="8"/>
        <v>22</v>
      </c>
    </row>
    <row r="588" spans="1:1">
      <c r="A588" s="6">
        <f t="shared" ref="A588:A651" si="9">IF(H588&lt;&gt;"",A587+1,A587)</f>
        <v>22</v>
      </c>
    </row>
    <row r="589" spans="1:1">
      <c r="A589" s="6">
        <f t="shared" si="9"/>
        <v>22</v>
      </c>
    </row>
    <row r="590" spans="1:1">
      <c r="A590" s="6">
        <f t="shared" si="9"/>
        <v>22</v>
      </c>
    </row>
    <row r="591" spans="1:1">
      <c r="A591" s="6">
        <f t="shared" si="9"/>
        <v>22</v>
      </c>
    </row>
    <row r="592" spans="1:1">
      <c r="A592" s="6">
        <f t="shared" si="9"/>
        <v>22</v>
      </c>
    </row>
    <row r="593" spans="1:1">
      <c r="A593" s="6">
        <f t="shared" si="9"/>
        <v>22</v>
      </c>
    </row>
    <row r="594" spans="1:1">
      <c r="A594" s="6">
        <f t="shared" si="9"/>
        <v>22</v>
      </c>
    </row>
    <row r="595" spans="1:1">
      <c r="A595" s="6">
        <f t="shared" si="9"/>
        <v>22</v>
      </c>
    </row>
    <row r="596" spans="1:1">
      <c r="A596" s="6">
        <f t="shared" si="9"/>
        <v>22</v>
      </c>
    </row>
    <row r="597" spans="1:1">
      <c r="A597" s="6">
        <f t="shared" si="9"/>
        <v>22</v>
      </c>
    </row>
    <row r="598" spans="1:1">
      <c r="A598" s="6">
        <f t="shared" si="9"/>
        <v>22</v>
      </c>
    </row>
    <row r="599" spans="1:1">
      <c r="A599" s="6">
        <f t="shared" si="9"/>
        <v>22</v>
      </c>
    </row>
    <row r="600" spans="1:1">
      <c r="A600" s="6">
        <f t="shared" si="9"/>
        <v>22</v>
      </c>
    </row>
    <row r="601" spans="1:1">
      <c r="A601" s="6">
        <f t="shared" si="9"/>
        <v>22</v>
      </c>
    </row>
    <row r="602" spans="1:1">
      <c r="A602" s="6">
        <f t="shared" si="9"/>
        <v>22</v>
      </c>
    </row>
    <row r="603" spans="1:1">
      <c r="A603" s="6">
        <f t="shared" si="9"/>
        <v>22</v>
      </c>
    </row>
    <row r="604" spans="1:1">
      <c r="A604" s="6">
        <f t="shared" si="9"/>
        <v>22</v>
      </c>
    </row>
    <row r="605" spans="1:1">
      <c r="A605" s="6">
        <f t="shared" si="9"/>
        <v>22</v>
      </c>
    </row>
    <row r="606" spans="1:1">
      <c r="A606" s="6">
        <f t="shared" si="9"/>
        <v>22</v>
      </c>
    </row>
    <row r="607" spans="1:1">
      <c r="A607" s="6">
        <f t="shared" si="9"/>
        <v>22</v>
      </c>
    </row>
    <row r="608" spans="1:1">
      <c r="A608" s="6">
        <f t="shared" si="9"/>
        <v>22</v>
      </c>
    </row>
    <row r="609" spans="1:1">
      <c r="A609" s="6">
        <f t="shared" si="9"/>
        <v>22</v>
      </c>
    </row>
    <row r="610" spans="1:1">
      <c r="A610" s="6">
        <f t="shared" si="9"/>
        <v>22</v>
      </c>
    </row>
    <row r="611" spans="1:1">
      <c r="A611" s="6">
        <f t="shared" si="9"/>
        <v>22</v>
      </c>
    </row>
    <row r="612" spans="1:1">
      <c r="A612" s="6">
        <f t="shared" si="9"/>
        <v>22</v>
      </c>
    </row>
    <row r="613" spans="1:1">
      <c r="A613" s="6">
        <f t="shared" si="9"/>
        <v>22</v>
      </c>
    </row>
    <row r="614" spans="1:1">
      <c r="A614" s="6">
        <f t="shared" si="9"/>
        <v>22</v>
      </c>
    </row>
    <row r="615" spans="1:1">
      <c r="A615" s="6">
        <f t="shared" si="9"/>
        <v>22</v>
      </c>
    </row>
    <row r="616" spans="1:1">
      <c r="A616" s="6">
        <f t="shared" si="9"/>
        <v>22</v>
      </c>
    </row>
    <row r="617" spans="1:1">
      <c r="A617" s="6">
        <f t="shared" si="9"/>
        <v>22</v>
      </c>
    </row>
    <row r="618" spans="1:1">
      <c r="A618" s="6">
        <f t="shared" si="9"/>
        <v>22</v>
      </c>
    </row>
    <row r="619" spans="1:1">
      <c r="A619" s="6">
        <f t="shared" si="9"/>
        <v>22</v>
      </c>
    </row>
    <row r="620" spans="1:1">
      <c r="A620" s="6">
        <f t="shared" si="9"/>
        <v>22</v>
      </c>
    </row>
    <row r="621" spans="1:1">
      <c r="A621" s="6">
        <f t="shared" si="9"/>
        <v>22</v>
      </c>
    </row>
    <row r="622" spans="1:1">
      <c r="A622" s="6">
        <f t="shared" si="9"/>
        <v>22</v>
      </c>
    </row>
    <row r="623" spans="1:1">
      <c r="A623" s="6">
        <f t="shared" si="9"/>
        <v>22</v>
      </c>
    </row>
    <row r="624" spans="1:1">
      <c r="A624" s="6">
        <f t="shared" si="9"/>
        <v>22</v>
      </c>
    </row>
    <row r="625" spans="1:1">
      <c r="A625" s="6">
        <f t="shared" si="9"/>
        <v>22</v>
      </c>
    </row>
    <row r="626" spans="1:1">
      <c r="A626" s="6">
        <f t="shared" si="9"/>
        <v>22</v>
      </c>
    </row>
    <row r="627" spans="1:1">
      <c r="A627" s="6">
        <f t="shared" si="9"/>
        <v>22</v>
      </c>
    </row>
    <row r="628" spans="1:1">
      <c r="A628" s="6">
        <f t="shared" si="9"/>
        <v>22</v>
      </c>
    </row>
    <row r="629" spans="1:1">
      <c r="A629" s="6">
        <f t="shared" si="9"/>
        <v>22</v>
      </c>
    </row>
    <row r="630" spans="1:1">
      <c r="A630" s="6">
        <f t="shared" si="9"/>
        <v>22</v>
      </c>
    </row>
    <row r="631" spans="1:1">
      <c r="A631" s="6">
        <f t="shared" si="9"/>
        <v>22</v>
      </c>
    </row>
    <row r="632" spans="1:1">
      <c r="A632" s="6">
        <f t="shared" si="9"/>
        <v>22</v>
      </c>
    </row>
    <row r="633" spans="1:1">
      <c r="A633" s="6">
        <f t="shared" si="9"/>
        <v>22</v>
      </c>
    </row>
    <row r="634" spans="1:1">
      <c r="A634" s="6">
        <f t="shared" si="9"/>
        <v>22</v>
      </c>
    </row>
    <row r="635" spans="1:1">
      <c r="A635" s="6">
        <f t="shared" si="9"/>
        <v>22</v>
      </c>
    </row>
    <row r="636" spans="1:1">
      <c r="A636" s="6">
        <f t="shared" si="9"/>
        <v>22</v>
      </c>
    </row>
    <row r="637" spans="1:1">
      <c r="A637" s="6">
        <f t="shared" si="9"/>
        <v>22</v>
      </c>
    </row>
    <row r="638" spans="1:1">
      <c r="A638" s="6">
        <f t="shared" si="9"/>
        <v>22</v>
      </c>
    </row>
    <row r="639" spans="1:1">
      <c r="A639" s="6">
        <f t="shared" si="9"/>
        <v>22</v>
      </c>
    </row>
    <row r="640" spans="1:1">
      <c r="A640" s="6">
        <f t="shared" si="9"/>
        <v>22</v>
      </c>
    </row>
    <row r="641" spans="1:1">
      <c r="A641" s="6">
        <f t="shared" si="9"/>
        <v>22</v>
      </c>
    </row>
    <row r="642" spans="1:1">
      <c r="A642" s="6">
        <f t="shared" si="9"/>
        <v>22</v>
      </c>
    </row>
    <row r="643" spans="1:1">
      <c r="A643" s="6">
        <f t="shared" si="9"/>
        <v>22</v>
      </c>
    </row>
    <row r="644" spans="1:1">
      <c r="A644" s="6">
        <f t="shared" si="9"/>
        <v>22</v>
      </c>
    </row>
    <row r="645" spans="1:1">
      <c r="A645" s="6">
        <f t="shared" si="9"/>
        <v>22</v>
      </c>
    </row>
    <row r="646" spans="1:1">
      <c r="A646" s="6">
        <f t="shared" si="9"/>
        <v>22</v>
      </c>
    </row>
    <row r="647" spans="1:1">
      <c r="A647" s="6">
        <f t="shared" si="9"/>
        <v>22</v>
      </c>
    </row>
    <row r="648" spans="1:1">
      <c r="A648" s="6">
        <f t="shared" si="9"/>
        <v>22</v>
      </c>
    </row>
    <row r="649" spans="1:1">
      <c r="A649" s="6">
        <f t="shared" si="9"/>
        <v>22</v>
      </c>
    </row>
    <row r="650" spans="1:1">
      <c r="A650" s="6">
        <f t="shared" si="9"/>
        <v>22</v>
      </c>
    </row>
    <row r="651" spans="1:1">
      <c r="A651" s="6">
        <f t="shared" si="9"/>
        <v>22</v>
      </c>
    </row>
    <row r="652" spans="1:1">
      <c r="A652" s="6">
        <f t="shared" ref="A652:A715" si="10">IF(H652&lt;&gt;"",A651+1,A651)</f>
        <v>22</v>
      </c>
    </row>
    <row r="653" spans="1:1">
      <c r="A653" s="6">
        <f t="shared" si="10"/>
        <v>22</v>
      </c>
    </row>
    <row r="654" spans="1:1">
      <c r="A654" s="6">
        <f t="shared" si="10"/>
        <v>22</v>
      </c>
    </row>
    <row r="655" spans="1:1">
      <c r="A655" s="6">
        <f t="shared" si="10"/>
        <v>22</v>
      </c>
    </row>
    <row r="656" spans="1:1">
      <c r="A656" s="6">
        <f t="shared" si="10"/>
        <v>22</v>
      </c>
    </row>
    <row r="657" spans="1:1">
      <c r="A657" s="6">
        <f t="shared" si="10"/>
        <v>22</v>
      </c>
    </row>
    <row r="658" spans="1:1">
      <c r="A658" s="6">
        <f t="shared" si="10"/>
        <v>22</v>
      </c>
    </row>
    <row r="659" spans="1:1">
      <c r="A659" s="6">
        <f t="shared" si="10"/>
        <v>22</v>
      </c>
    </row>
    <row r="660" spans="1:1">
      <c r="A660" s="6">
        <f t="shared" si="10"/>
        <v>22</v>
      </c>
    </row>
    <row r="661" spans="1:1">
      <c r="A661" s="6">
        <f t="shared" si="10"/>
        <v>22</v>
      </c>
    </row>
    <row r="662" spans="1:1">
      <c r="A662" s="6">
        <f t="shared" si="10"/>
        <v>22</v>
      </c>
    </row>
    <row r="663" spans="1:1">
      <c r="A663" s="6">
        <f t="shared" si="10"/>
        <v>22</v>
      </c>
    </row>
    <row r="664" spans="1:1">
      <c r="A664" s="6">
        <f t="shared" si="10"/>
        <v>22</v>
      </c>
    </row>
    <row r="665" spans="1:1">
      <c r="A665" s="6">
        <f t="shared" si="10"/>
        <v>22</v>
      </c>
    </row>
    <row r="666" spans="1:1">
      <c r="A666" s="6">
        <f t="shared" si="10"/>
        <v>22</v>
      </c>
    </row>
    <row r="667" spans="1:1">
      <c r="A667" s="6">
        <f t="shared" si="10"/>
        <v>22</v>
      </c>
    </row>
    <row r="668" spans="1:1">
      <c r="A668" s="6">
        <f t="shared" si="10"/>
        <v>22</v>
      </c>
    </row>
    <row r="669" spans="1:1">
      <c r="A669" s="6">
        <f t="shared" si="10"/>
        <v>22</v>
      </c>
    </row>
    <row r="670" spans="1:1">
      <c r="A670" s="6">
        <f t="shared" si="10"/>
        <v>22</v>
      </c>
    </row>
    <row r="671" spans="1:1">
      <c r="A671" s="6">
        <f t="shared" si="10"/>
        <v>22</v>
      </c>
    </row>
    <row r="672" spans="1:1">
      <c r="A672" s="6">
        <f t="shared" si="10"/>
        <v>22</v>
      </c>
    </row>
    <row r="673" spans="1:1">
      <c r="A673" s="6">
        <f t="shared" si="10"/>
        <v>22</v>
      </c>
    </row>
    <row r="674" spans="1:1">
      <c r="A674" s="6">
        <f t="shared" si="10"/>
        <v>22</v>
      </c>
    </row>
    <row r="675" spans="1:1">
      <c r="A675" s="6">
        <f t="shared" si="10"/>
        <v>22</v>
      </c>
    </row>
    <row r="676" spans="1:1">
      <c r="A676" s="6">
        <f t="shared" si="10"/>
        <v>22</v>
      </c>
    </row>
    <row r="677" spans="1:1">
      <c r="A677" s="6">
        <f t="shared" si="10"/>
        <v>22</v>
      </c>
    </row>
    <row r="678" spans="1:1">
      <c r="A678" s="6">
        <f t="shared" si="10"/>
        <v>22</v>
      </c>
    </row>
    <row r="679" spans="1:1">
      <c r="A679" s="6">
        <f t="shared" si="10"/>
        <v>22</v>
      </c>
    </row>
    <row r="680" spans="1:1">
      <c r="A680" s="6">
        <f t="shared" si="10"/>
        <v>22</v>
      </c>
    </row>
    <row r="681" spans="1:1">
      <c r="A681" s="6">
        <f t="shared" si="10"/>
        <v>22</v>
      </c>
    </row>
    <row r="682" spans="1:1">
      <c r="A682" s="6">
        <f t="shared" si="10"/>
        <v>22</v>
      </c>
    </row>
    <row r="683" spans="1:1">
      <c r="A683" s="6">
        <f t="shared" si="10"/>
        <v>22</v>
      </c>
    </row>
    <row r="684" spans="1:1">
      <c r="A684" s="6">
        <f t="shared" si="10"/>
        <v>22</v>
      </c>
    </row>
    <row r="685" spans="1:1">
      <c r="A685" s="6">
        <f t="shared" si="10"/>
        <v>22</v>
      </c>
    </row>
    <row r="686" spans="1:1">
      <c r="A686" s="6">
        <f t="shared" si="10"/>
        <v>22</v>
      </c>
    </row>
    <row r="687" spans="1:1">
      <c r="A687" s="6">
        <f t="shared" si="10"/>
        <v>22</v>
      </c>
    </row>
    <row r="688" spans="1:1">
      <c r="A688" s="6">
        <f t="shared" si="10"/>
        <v>22</v>
      </c>
    </row>
    <row r="689" spans="1:1">
      <c r="A689" s="6">
        <f t="shared" si="10"/>
        <v>22</v>
      </c>
    </row>
    <row r="690" spans="1:1">
      <c r="A690" s="6">
        <f t="shared" si="10"/>
        <v>22</v>
      </c>
    </row>
    <row r="691" spans="1:1">
      <c r="A691" s="6">
        <f t="shared" si="10"/>
        <v>22</v>
      </c>
    </row>
    <row r="692" spans="1:1">
      <c r="A692" s="6">
        <f t="shared" si="10"/>
        <v>22</v>
      </c>
    </row>
    <row r="693" spans="1:1">
      <c r="A693" s="6">
        <f t="shared" si="10"/>
        <v>22</v>
      </c>
    </row>
    <row r="694" spans="1:1">
      <c r="A694" s="6">
        <f t="shared" si="10"/>
        <v>22</v>
      </c>
    </row>
    <row r="695" spans="1:1">
      <c r="A695" s="6">
        <f t="shared" si="10"/>
        <v>22</v>
      </c>
    </row>
    <row r="696" spans="1:1">
      <c r="A696" s="6">
        <f t="shared" si="10"/>
        <v>22</v>
      </c>
    </row>
    <row r="697" spans="1:1">
      <c r="A697" s="6">
        <f t="shared" si="10"/>
        <v>22</v>
      </c>
    </row>
    <row r="698" spans="1:1">
      <c r="A698" s="6">
        <f t="shared" si="10"/>
        <v>22</v>
      </c>
    </row>
    <row r="699" spans="1:1">
      <c r="A699" s="6">
        <f t="shared" si="10"/>
        <v>22</v>
      </c>
    </row>
    <row r="700" spans="1:1">
      <c r="A700" s="6">
        <f t="shared" si="10"/>
        <v>22</v>
      </c>
    </row>
    <row r="701" spans="1:1">
      <c r="A701" s="6">
        <f t="shared" si="10"/>
        <v>22</v>
      </c>
    </row>
    <row r="702" spans="1:1">
      <c r="A702" s="6">
        <f t="shared" si="10"/>
        <v>22</v>
      </c>
    </row>
    <row r="703" spans="1:1">
      <c r="A703" s="6">
        <f t="shared" si="10"/>
        <v>22</v>
      </c>
    </row>
    <row r="704" spans="1:1">
      <c r="A704" s="6">
        <f t="shared" si="10"/>
        <v>22</v>
      </c>
    </row>
    <row r="705" spans="1:1">
      <c r="A705" s="6">
        <f t="shared" si="10"/>
        <v>22</v>
      </c>
    </row>
    <row r="706" spans="1:1">
      <c r="A706" s="6">
        <f t="shared" si="10"/>
        <v>22</v>
      </c>
    </row>
    <row r="707" spans="1:1">
      <c r="A707" s="6">
        <f t="shared" si="10"/>
        <v>22</v>
      </c>
    </row>
    <row r="708" spans="1:1">
      <c r="A708" s="6">
        <f t="shared" si="10"/>
        <v>22</v>
      </c>
    </row>
    <row r="709" spans="1:1">
      <c r="A709" s="6">
        <f t="shared" si="10"/>
        <v>22</v>
      </c>
    </row>
    <row r="710" spans="1:1">
      <c r="A710" s="6">
        <f t="shared" si="10"/>
        <v>22</v>
      </c>
    </row>
    <row r="711" spans="1:1">
      <c r="A711" s="6">
        <f t="shared" si="10"/>
        <v>22</v>
      </c>
    </row>
    <row r="712" spans="1:1">
      <c r="A712" s="6">
        <f t="shared" si="10"/>
        <v>22</v>
      </c>
    </row>
    <row r="713" spans="1:1">
      <c r="A713" s="6">
        <f t="shared" si="10"/>
        <v>22</v>
      </c>
    </row>
    <row r="714" spans="1:1">
      <c r="A714" s="6">
        <f t="shared" si="10"/>
        <v>22</v>
      </c>
    </row>
    <row r="715" spans="1:1">
      <c r="A715" s="6">
        <f t="shared" si="10"/>
        <v>22</v>
      </c>
    </row>
    <row r="716" spans="1:1">
      <c r="A716" s="6">
        <f t="shared" ref="A716:A779" si="11">IF(H716&lt;&gt;"",A715+1,A715)</f>
        <v>22</v>
      </c>
    </row>
    <row r="717" spans="1:1">
      <c r="A717" s="6">
        <f t="shared" si="11"/>
        <v>22</v>
      </c>
    </row>
    <row r="718" spans="1:1">
      <c r="A718" s="6">
        <f t="shared" si="11"/>
        <v>22</v>
      </c>
    </row>
    <row r="719" spans="1:1">
      <c r="A719" s="6">
        <f t="shared" si="11"/>
        <v>22</v>
      </c>
    </row>
    <row r="720" spans="1:1">
      <c r="A720" s="6">
        <f t="shared" si="11"/>
        <v>22</v>
      </c>
    </row>
    <row r="721" spans="1:1">
      <c r="A721" s="6">
        <f t="shared" si="11"/>
        <v>22</v>
      </c>
    </row>
    <row r="722" spans="1:1">
      <c r="A722" s="6">
        <f t="shared" si="11"/>
        <v>22</v>
      </c>
    </row>
    <row r="723" spans="1:1">
      <c r="A723" s="6">
        <f t="shared" si="11"/>
        <v>22</v>
      </c>
    </row>
    <row r="724" spans="1:1">
      <c r="A724" s="6">
        <f t="shared" si="11"/>
        <v>22</v>
      </c>
    </row>
    <row r="725" spans="1:1">
      <c r="A725" s="6">
        <f t="shared" si="11"/>
        <v>22</v>
      </c>
    </row>
    <row r="726" spans="1:1">
      <c r="A726" s="6">
        <f t="shared" si="11"/>
        <v>22</v>
      </c>
    </row>
    <row r="727" spans="1:1">
      <c r="A727" s="6">
        <f t="shared" si="11"/>
        <v>22</v>
      </c>
    </row>
    <row r="728" spans="1:1">
      <c r="A728" s="6">
        <f t="shared" si="11"/>
        <v>22</v>
      </c>
    </row>
    <row r="729" spans="1:1">
      <c r="A729" s="6">
        <f t="shared" si="11"/>
        <v>22</v>
      </c>
    </row>
    <row r="730" spans="1:1">
      <c r="A730" s="6">
        <f t="shared" si="11"/>
        <v>22</v>
      </c>
    </row>
    <row r="731" spans="1:1">
      <c r="A731" s="6">
        <f t="shared" si="11"/>
        <v>22</v>
      </c>
    </row>
    <row r="732" spans="1:1">
      <c r="A732" s="6">
        <f t="shared" si="11"/>
        <v>22</v>
      </c>
    </row>
    <row r="733" spans="1:1">
      <c r="A733" s="6">
        <f t="shared" si="11"/>
        <v>22</v>
      </c>
    </row>
    <row r="734" spans="1:1">
      <c r="A734" s="6">
        <f t="shared" si="11"/>
        <v>22</v>
      </c>
    </row>
    <row r="735" spans="1:1">
      <c r="A735" s="6">
        <f t="shared" si="11"/>
        <v>22</v>
      </c>
    </row>
    <row r="736" spans="1:1">
      <c r="A736" s="6">
        <f t="shared" si="11"/>
        <v>22</v>
      </c>
    </row>
    <row r="737" spans="1:1">
      <c r="A737" s="6">
        <f t="shared" si="11"/>
        <v>22</v>
      </c>
    </row>
    <row r="738" spans="1:1">
      <c r="A738" s="6">
        <f t="shared" si="11"/>
        <v>22</v>
      </c>
    </row>
    <row r="739" spans="1:1">
      <c r="A739" s="6">
        <f t="shared" si="11"/>
        <v>22</v>
      </c>
    </row>
    <row r="740" spans="1:1">
      <c r="A740" s="6">
        <f t="shared" si="11"/>
        <v>22</v>
      </c>
    </row>
    <row r="741" spans="1:1">
      <c r="A741" s="6">
        <f t="shared" si="11"/>
        <v>22</v>
      </c>
    </row>
    <row r="742" spans="1:1">
      <c r="A742" s="6">
        <f t="shared" si="11"/>
        <v>22</v>
      </c>
    </row>
    <row r="743" spans="1:1">
      <c r="A743" s="6">
        <f t="shared" si="11"/>
        <v>22</v>
      </c>
    </row>
    <row r="744" spans="1:1">
      <c r="A744" s="6">
        <f t="shared" si="11"/>
        <v>22</v>
      </c>
    </row>
    <row r="745" spans="1:1">
      <c r="A745" s="6">
        <f t="shared" si="11"/>
        <v>22</v>
      </c>
    </row>
    <row r="746" spans="1:1">
      <c r="A746" s="6">
        <f t="shared" si="11"/>
        <v>22</v>
      </c>
    </row>
    <row r="747" spans="1:1">
      <c r="A747" s="6">
        <f t="shared" si="11"/>
        <v>22</v>
      </c>
    </row>
    <row r="748" spans="1:1">
      <c r="A748" s="6">
        <f t="shared" si="11"/>
        <v>22</v>
      </c>
    </row>
    <row r="749" spans="1:1">
      <c r="A749" s="6">
        <f t="shared" si="11"/>
        <v>22</v>
      </c>
    </row>
    <row r="750" spans="1:1">
      <c r="A750" s="6">
        <f t="shared" si="11"/>
        <v>22</v>
      </c>
    </row>
    <row r="751" spans="1:1">
      <c r="A751" s="6">
        <f t="shared" si="11"/>
        <v>22</v>
      </c>
    </row>
    <row r="752" spans="1:1">
      <c r="A752" s="6">
        <f t="shared" si="11"/>
        <v>22</v>
      </c>
    </row>
    <row r="753" spans="1:1">
      <c r="A753" s="6">
        <f t="shared" si="11"/>
        <v>22</v>
      </c>
    </row>
    <row r="754" spans="1:1">
      <c r="A754" s="6">
        <f t="shared" si="11"/>
        <v>22</v>
      </c>
    </row>
    <row r="755" spans="1:1">
      <c r="A755" s="6">
        <f t="shared" si="11"/>
        <v>22</v>
      </c>
    </row>
    <row r="756" spans="1:1">
      <c r="A756" s="6">
        <f t="shared" si="11"/>
        <v>22</v>
      </c>
    </row>
    <row r="757" spans="1:1">
      <c r="A757" s="6">
        <f t="shared" si="11"/>
        <v>22</v>
      </c>
    </row>
    <row r="758" spans="1:1">
      <c r="A758" s="6">
        <f t="shared" si="11"/>
        <v>22</v>
      </c>
    </row>
    <row r="759" spans="1:1">
      <c r="A759" s="6">
        <f t="shared" si="11"/>
        <v>22</v>
      </c>
    </row>
    <row r="760" spans="1:1">
      <c r="A760" s="6">
        <f t="shared" si="11"/>
        <v>22</v>
      </c>
    </row>
    <row r="761" spans="1:1">
      <c r="A761" s="6">
        <f t="shared" si="11"/>
        <v>22</v>
      </c>
    </row>
    <row r="762" spans="1:1">
      <c r="A762" s="6">
        <f t="shared" si="11"/>
        <v>22</v>
      </c>
    </row>
    <row r="763" spans="1:1">
      <c r="A763" s="6">
        <f t="shared" si="11"/>
        <v>22</v>
      </c>
    </row>
    <row r="764" spans="1:1">
      <c r="A764" s="6">
        <f t="shared" si="11"/>
        <v>22</v>
      </c>
    </row>
    <row r="765" spans="1:1">
      <c r="A765" s="6">
        <f t="shared" si="11"/>
        <v>22</v>
      </c>
    </row>
    <row r="766" spans="1:1">
      <c r="A766" s="6">
        <f t="shared" si="11"/>
        <v>22</v>
      </c>
    </row>
    <row r="767" spans="1:1">
      <c r="A767" s="6">
        <f t="shared" si="11"/>
        <v>22</v>
      </c>
    </row>
    <row r="768" spans="1:1">
      <c r="A768" s="6">
        <f t="shared" si="11"/>
        <v>22</v>
      </c>
    </row>
    <row r="769" spans="1:1">
      <c r="A769" s="6">
        <f t="shared" si="11"/>
        <v>22</v>
      </c>
    </row>
    <row r="770" spans="1:1">
      <c r="A770" s="6">
        <f t="shared" si="11"/>
        <v>22</v>
      </c>
    </row>
    <row r="771" spans="1:1">
      <c r="A771" s="6">
        <f t="shared" si="11"/>
        <v>22</v>
      </c>
    </row>
    <row r="772" spans="1:1">
      <c r="A772" s="6">
        <f t="shared" si="11"/>
        <v>22</v>
      </c>
    </row>
    <row r="773" spans="1:1">
      <c r="A773" s="6">
        <f t="shared" si="11"/>
        <v>22</v>
      </c>
    </row>
    <row r="774" spans="1:1">
      <c r="A774" s="6">
        <f t="shared" si="11"/>
        <v>22</v>
      </c>
    </row>
    <row r="775" spans="1:1">
      <c r="A775" s="6">
        <f t="shared" si="11"/>
        <v>22</v>
      </c>
    </row>
    <row r="776" spans="1:1">
      <c r="A776" s="6">
        <f t="shared" si="11"/>
        <v>22</v>
      </c>
    </row>
    <row r="777" spans="1:1">
      <c r="A777" s="6">
        <f t="shared" si="11"/>
        <v>22</v>
      </c>
    </row>
    <row r="778" spans="1:1">
      <c r="A778" s="6">
        <f t="shared" si="11"/>
        <v>22</v>
      </c>
    </row>
    <row r="779" spans="1:1">
      <c r="A779" s="6">
        <f t="shared" si="11"/>
        <v>22</v>
      </c>
    </row>
    <row r="780" spans="1:1">
      <c r="A780" s="6">
        <f t="shared" ref="A780:A817" si="12">IF(H780&lt;&gt;"",A779+1,A779)</f>
        <v>22</v>
      </c>
    </row>
    <row r="781" spans="1:1">
      <c r="A781" s="6">
        <f t="shared" si="12"/>
        <v>22</v>
      </c>
    </row>
    <row r="782" spans="1:1">
      <c r="A782" s="6">
        <f t="shared" si="12"/>
        <v>22</v>
      </c>
    </row>
    <row r="783" spans="1:1">
      <c r="A783" s="6">
        <f t="shared" si="12"/>
        <v>22</v>
      </c>
    </row>
    <row r="784" spans="1:1">
      <c r="A784" s="6">
        <f t="shared" si="12"/>
        <v>22</v>
      </c>
    </row>
    <row r="785" spans="1:1">
      <c r="A785" s="6">
        <f t="shared" si="12"/>
        <v>22</v>
      </c>
    </row>
    <row r="786" spans="1:1">
      <c r="A786" s="6">
        <f t="shared" si="12"/>
        <v>22</v>
      </c>
    </row>
    <row r="787" spans="1:1">
      <c r="A787" s="6">
        <f t="shared" si="12"/>
        <v>22</v>
      </c>
    </row>
    <row r="788" spans="1:1">
      <c r="A788" s="6">
        <f t="shared" si="12"/>
        <v>22</v>
      </c>
    </row>
    <row r="789" spans="1:1">
      <c r="A789" s="6">
        <f t="shared" si="12"/>
        <v>22</v>
      </c>
    </row>
    <row r="790" spans="1:1">
      <c r="A790" s="6">
        <f t="shared" si="12"/>
        <v>22</v>
      </c>
    </row>
    <row r="791" spans="1:1">
      <c r="A791" s="6">
        <f t="shared" si="12"/>
        <v>22</v>
      </c>
    </row>
    <row r="792" spans="1:1">
      <c r="A792" s="6">
        <f t="shared" si="12"/>
        <v>22</v>
      </c>
    </row>
    <row r="793" spans="1:1">
      <c r="A793" s="6">
        <f t="shared" si="12"/>
        <v>22</v>
      </c>
    </row>
    <row r="794" spans="1:1">
      <c r="A794" s="6">
        <f t="shared" si="12"/>
        <v>22</v>
      </c>
    </row>
    <row r="795" spans="1:1">
      <c r="A795" s="6">
        <f t="shared" si="12"/>
        <v>22</v>
      </c>
    </row>
    <row r="796" spans="1:1">
      <c r="A796" s="6">
        <f t="shared" si="12"/>
        <v>22</v>
      </c>
    </row>
    <row r="797" spans="1:1">
      <c r="A797" s="6">
        <f t="shared" si="12"/>
        <v>22</v>
      </c>
    </row>
    <row r="798" spans="1:1">
      <c r="A798" s="6">
        <f t="shared" si="12"/>
        <v>22</v>
      </c>
    </row>
    <row r="799" spans="1:1">
      <c r="A799" s="6">
        <f t="shared" si="12"/>
        <v>22</v>
      </c>
    </row>
    <row r="800" spans="1:1">
      <c r="A800" s="6">
        <f t="shared" si="12"/>
        <v>22</v>
      </c>
    </row>
    <row r="801" spans="1:1">
      <c r="A801" s="6">
        <f t="shared" si="12"/>
        <v>22</v>
      </c>
    </row>
    <row r="802" spans="1:1">
      <c r="A802" s="6">
        <f t="shared" si="12"/>
        <v>22</v>
      </c>
    </row>
    <row r="803" spans="1:1">
      <c r="A803" s="6">
        <f t="shared" si="12"/>
        <v>22</v>
      </c>
    </row>
    <row r="804" spans="1:1">
      <c r="A804" s="6">
        <f t="shared" si="12"/>
        <v>22</v>
      </c>
    </row>
    <row r="805" spans="1:1">
      <c r="A805" s="6">
        <f t="shared" si="12"/>
        <v>22</v>
      </c>
    </row>
    <row r="806" spans="1:1">
      <c r="A806" s="6">
        <f t="shared" si="12"/>
        <v>22</v>
      </c>
    </row>
    <row r="807" spans="1:1">
      <c r="A807" s="6">
        <f t="shared" si="12"/>
        <v>22</v>
      </c>
    </row>
    <row r="808" spans="1:1">
      <c r="A808" s="6">
        <f t="shared" si="12"/>
        <v>22</v>
      </c>
    </row>
    <row r="809" spans="1:1">
      <c r="A809" s="6">
        <f t="shared" si="12"/>
        <v>22</v>
      </c>
    </row>
    <row r="810" spans="1:1">
      <c r="A810" s="6">
        <f t="shared" si="12"/>
        <v>22</v>
      </c>
    </row>
    <row r="811" spans="1:1">
      <c r="A811" s="6">
        <f t="shared" si="12"/>
        <v>22</v>
      </c>
    </row>
    <row r="812" spans="1:1">
      <c r="A812" s="6">
        <f t="shared" si="12"/>
        <v>22</v>
      </c>
    </row>
    <row r="813" spans="1:1">
      <c r="A813" s="6">
        <f t="shared" si="12"/>
        <v>22</v>
      </c>
    </row>
    <row r="814" spans="1:1">
      <c r="A814" s="6">
        <f t="shared" si="12"/>
        <v>22</v>
      </c>
    </row>
    <row r="815" spans="1:1">
      <c r="A815" s="6">
        <f t="shared" si="12"/>
        <v>22</v>
      </c>
    </row>
    <row r="816" spans="1:1">
      <c r="A816" s="6">
        <f t="shared" si="12"/>
        <v>22</v>
      </c>
    </row>
    <row r="817" spans="1:1">
      <c r="A817" s="6">
        <f t="shared" si="12"/>
        <v>22</v>
      </c>
    </row>
  </sheetData>
  <autoFilter ref="B9:I16" xr:uid="{00000000-0001-0000-0100-000000000000}"/>
  <mergeCells count="67">
    <mergeCell ref="G67:G69"/>
    <mergeCell ref="H67:H69"/>
    <mergeCell ref="I67:I69"/>
    <mergeCell ref="G61:G63"/>
    <mergeCell ref="H61:H63"/>
    <mergeCell ref="I61:I63"/>
    <mergeCell ref="G64:G66"/>
    <mergeCell ref="H64:H66"/>
    <mergeCell ref="I64:I66"/>
    <mergeCell ref="G29:G30"/>
    <mergeCell ref="H29:H30"/>
    <mergeCell ref="I29:I30"/>
    <mergeCell ref="H24:H26"/>
    <mergeCell ref="I24:I26"/>
    <mergeCell ref="G27:G28"/>
    <mergeCell ref="H27:H28"/>
    <mergeCell ref="I27:I28"/>
    <mergeCell ref="B2:C2"/>
    <mergeCell ref="G10:G11"/>
    <mergeCell ref="H10:H11"/>
    <mergeCell ref="I10:I11"/>
    <mergeCell ref="G12:G14"/>
    <mergeCell ref="H12:H14"/>
    <mergeCell ref="I12:I14"/>
    <mergeCell ref="G33:G35"/>
    <mergeCell ref="H33:H35"/>
    <mergeCell ref="I33:I35"/>
    <mergeCell ref="G15:G17"/>
    <mergeCell ref="H15:H17"/>
    <mergeCell ref="I15:I17"/>
    <mergeCell ref="G21:G23"/>
    <mergeCell ref="H21:H23"/>
    <mergeCell ref="I21:I23"/>
    <mergeCell ref="G31:G32"/>
    <mergeCell ref="H31:H32"/>
    <mergeCell ref="I31:I32"/>
    <mergeCell ref="G18:G20"/>
    <mergeCell ref="H18:H20"/>
    <mergeCell ref="I18:I20"/>
    <mergeCell ref="G24:G26"/>
    <mergeCell ref="G36:G38"/>
    <mergeCell ref="H36:H38"/>
    <mergeCell ref="I36:I38"/>
    <mergeCell ref="G39:G41"/>
    <mergeCell ref="H39:H41"/>
    <mergeCell ref="I39:I41"/>
    <mergeCell ref="G42:G43"/>
    <mergeCell ref="H42:H43"/>
    <mergeCell ref="I42:I43"/>
    <mergeCell ref="G44:G46"/>
    <mergeCell ref="H44:H46"/>
    <mergeCell ref="I44:I46"/>
    <mergeCell ref="G47:G49"/>
    <mergeCell ref="H47:H49"/>
    <mergeCell ref="I47:I49"/>
    <mergeCell ref="G50:G52"/>
    <mergeCell ref="H50:H52"/>
    <mergeCell ref="I50:I52"/>
    <mergeCell ref="G58:G60"/>
    <mergeCell ref="H58:H60"/>
    <mergeCell ref="I58:I60"/>
    <mergeCell ref="G53:G54"/>
    <mergeCell ref="H53:H54"/>
    <mergeCell ref="I53:I54"/>
    <mergeCell ref="G55:G57"/>
    <mergeCell ref="H55:H57"/>
    <mergeCell ref="I55:I57"/>
  </mergeCells>
  <conditionalFormatting sqref="B10:G10 B11:F11 B12:G12 B13:F14 B15:G15 B16:F17">
    <cfRule type="expression" dxfId="62" priority="22">
      <formula>ISEVEN($A10)</formula>
    </cfRule>
  </conditionalFormatting>
  <conditionalFormatting sqref="B18:G18 B19:F20">
    <cfRule type="expression" dxfId="61" priority="19">
      <formula>ISEVEN($A18)</formula>
    </cfRule>
  </conditionalFormatting>
  <conditionalFormatting sqref="B21:G21 B22:F23">
    <cfRule type="expression" dxfId="60" priority="18">
      <formula>ISEVEN($A21)</formula>
    </cfRule>
  </conditionalFormatting>
  <conditionalFormatting sqref="B24:G24 B25:F26">
    <cfRule type="expression" dxfId="59" priority="17">
      <formula>ISEVEN($A24)</formula>
    </cfRule>
  </conditionalFormatting>
  <conditionalFormatting sqref="B27:G27 B28:F28">
    <cfRule type="expression" dxfId="58" priority="16">
      <formula>ISEVEN($A27)</formula>
    </cfRule>
  </conditionalFormatting>
  <conditionalFormatting sqref="B29:G29 B30:F30">
    <cfRule type="expression" dxfId="57" priority="15">
      <formula>ISEVEN($A29)</formula>
    </cfRule>
  </conditionalFormatting>
  <conditionalFormatting sqref="B31:G31 B32:F32">
    <cfRule type="expression" dxfId="56" priority="14">
      <formula>ISEVEN($A31)</formula>
    </cfRule>
  </conditionalFormatting>
  <conditionalFormatting sqref="B33:G33 B34:F35">
    <cfRule type="expression" dxfId="55" priority="13">
      <formula>ISEVEN($A33)</formula>
    </cfRule>
  </conditionalFormatting>
  <conditionalFormatting sqref="B36:G36 B37:F38">
    <cfRule type="expression" dxfId="54" priority="12">
      <formula>ISEVEN($A36)</formula>
    </cfRule>
  </conditionalFormatting>
  <conditionalFormatting sqref="B39:G39 B40:F41">
    <cfRule type="expression" dxfId="53" priority="11">
      <formula>ISEVEN($A39)</formula>
    </cfRule>
  </conditionalFormatting>
  <conditionalFormatting sqref="B42:G42 B43:F43">
    <cfRule type="expression" dxfId="52" priority="10">
      <formula>ISEVEN($A42)</formula>
    </cfRule>
  </conditionalFormatting>
  <conditionalFormatting sqref="B44:G44 B45:F46">
    <cfRule type="expression" dxfId="51" priority="9">
      <formula>ISEVEN($A44)</formula>
    </cfRule>
  </conditionalFormatting>
  <conditionalFormatting sqref="B47:G47 B48:F49">
    <cfRule type="expression" dxfId="50" priority="8">
      <formula>ISEVEN($A47)</formula>
    </cfRule>
  </conditionalFormatting>
  <conditionalFormatting sqref="B50:G50 B51:F52">
    <cfRule type="expression" dxfId="49" priority="7">
      <formula>ISEVEN($A50)</formula>
    </cfRule>
  </conditionalFormatting>
  <conditionalFormatting sqref="B53:G53 B54:F54">
    <cfRule type="expression" dxfId="48" priority="6">
      <formula>ISEVEN($A53)</formula>
    </cfRule>
  </conditionalFormatting>
  <conditionalFormatting sqref="B55:G55 B56:F57">
    <cfRule type="expression" dxfId="47" priority="5">
      <formula>ISEVEN($A55)</formula>
    </cfRule>
  </conditionalFormatting>
  <conditionalFormatting sqref="B58:G58 B59:F60">
    <cfRule type="expression" dxfId="46" priority="4">
      <formula>ISEVEN($A58)</formula>
    </cfRule>
  </conditionalFormatting>
  <conditionalFormatting sqref="F6">
    <cfRule type="expression" dxfId="45" priority="21">
      <formula>$F$6&gt;=0</formula>
    </cfRule>
  </conditionalFormatting>
  <conditionalFormatting sqref="G6">
    <cfRule type="expression" dxfId="44" priority="20">
      <formula>$G$6&gt;=0</formula>
    </cfRule>
  </conditionalFormatting>
  <conditionalFormatting sqref="G5:H6 H1 H4 H9:H10 H12 H15 H18 H21 H24 H27 H29 H31 H33 H36 H39 H42 H44 H47 H50 H53 H55 H58 H70:H1048576 H61 H64 H67">
    <cfRule type="cellIs" dxfId="43" priority="27" operator="equal">
      <formula>"Falsch"</formula>
    </cfRule>
    <cfRule type="cellIs" dxfId="42" priority="28" operator="equal">
      <formula>"Richtig"</formula>
    </cfRule>
  </conditionalFormatting>
  <conditionalFormatting sqref="I1 I3:J3 I4:I8 I10 I12 I15 I18 I21 I24 I27 I29 I31 I33 I36 I39 I42 I44 I47 I50 I53 I55 I58 I70:I1048576 I61 I64 I67">
    <cfRule type="cellIs" dxfId="41" priority="25" operator="lessThan">
      <formula>0</formula>
    </cfRule>
    <cfRule type="cellIs" dxfId="40" priority="26" operator="greaterThan">
      <formula>0</formula>
    </cfRule>
  </conditionalFormatting>
  <conditionalFormatting sqref="I9">
    <cfRule type="cellIs" dxfId="39" priority="23" operator="equal">
      <formula>"Falsch"</formula>
    </cfRule>
    <cfRule type="cellIs" dxfId="38" priority="24" operator="equal">
      <formula>"Richtig"</formula>
    </cfRule>
  </conditionalFormatting>
  <conditionalFormatting sqref="B61:G61 B62:F63">
    <cfRule type="expression" dxfId="4" priority="3">
      <formula>ISEVEN($A61)</formula>
    </cfRule>
  </conditionalFormatting>
  <conditionalFormatting sqref="B64:G64 B65:F66">
    <cfRule type="expression" dxfId="3" priority="2">
      <formula>ISEVEN($A64)</formula>
    </cfRule>
  </conditionalFormatting>
  <conditionalFormatting sqref="B67:G67 B68:F69">
    <cfRule type="expression" dxfId="0" priority="1">
      <formula>ISEVEN($A67)</formula>
    </cfRule>
  </conditionalFormatting>
  <pageMargins left="0.74805557727813721" right="0.74805557727813721" top="0.98430556058883667" bottom="0.98430556058883667" header="0.51138889789581299" footer="0.51138889789581299"/>
  <pageSetup paperSize="9" fitToWidth="0" fitToHeight="0" orientation="portrait"/>
  <headerFooter>
    <oddFooter>&amp;L_x000D_&amp;1#&amp;"Inter Regular"&amp;8&amp;K646464 Confidential</oddFooter>
  </headerFooter>
  <customProperties>
    <customPr name="_pios_id" r:id="rId1"/>
  </customPropertie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D8CD276-FA52-4C15-BD78-7C6776D2EC65}">
          <x14:formula1>
            <xm:f>Aux!$B$12:$B$13</xm:f>
          </x14:formula1>
          <xm:sqref>H12 H10 H15 H18 H21 H24 H27 H29 H31 H33 H36 H39 H42 H44 H47 H50 H53 H55 H58 H61 H64 H70:H1048576 H67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89D3E-D92D-43C6-A33C-857731C8EC86}">
  <dimension ref="B1:M628"/>
  <sheetViews>
    <sheetView tabSelected="1" zoomScale="85" zoomScaleNormal="85" zoomScaleSheetLayoutView="75" workbookViewId="0">
      <selection activeCell="E18" sqref="E18"/>
    </sheetView>
  </sheetViews>
  <sheetFormatPr baseColWidth="10" defaultColWidth="8.83203125" defaultRowHeight="17.5"/>
  <cols>
    <col min="1" max="1" width="4.83203125" style="6" customWidth="1"/>
    <col min="2" max="2" width="19" style="58" customWidth="1"/>
    <col min="3" max="3" width="19.33203125" style="59" bestFit="1" customWidth="1"/>
    <col min="4" max="4" width="18" style="59" bestFit="1" customWidth="1"/>
    <col min="5" max="5" width="19.83203125" style="59" bestFit="1" customWidth="1"/>
    <col min="6" max="6" width="15.5" style="59" bestFit="1" customWidth="1"/>
    <col min="7" max="7" width="16.08203125" style="60" bestFit="1" customWidth="1"/>
    <col min="8" max="8" width="35.1640625" style="60" customWidth="1"/>
    <col min="9" max="9" width="18.33203125" style="61" customWidth="1"/>
    <col min="10" max="10" width="19.33203125" style="61" customWidth="1"/>
    <col min="11" max="11" width="19.08203125" style="63" customWidth="1"/>
    <col min="12" max="12" width="12.75" style="63" bestFit="1" customWidth="1"/>
    <col min="13" max="13" width="11.5" style="64" customWidth="1"/>
    <col min="14" max="16384" width="8.83203125" style="6"/>
  </cols>
  <sheetData>
    <row r="1" spans="2:13" thickBot="1">
      <c r="B1" s="6"/>
      <c r="C1" s="6"/>
      <c r="D1" s="6"/>
      <c r="E1" s="6"/>
      <c r="F1" s="6"/>
      <c r="G1" s="7"/>
      <c r="H1" s="7"/>
      <c r="I1" s="8"/>
      <c r="J1" s="6"/>
      <c r="K1" s="6"/>
      <c r="L1" s="6"/>
      <c r="M1" s="6"/>
    </row>
    <row r="2" spans="2:13" ht="25.5" thickBot="1">
      <c r="B2" s="90" t="s">
        <v>69</v>
      </c>
      <c r="C2" s="90"/>
      <c r="D2" s="6"/>
      <c r="E2" s="9" t="s">
        <v>68</v>
      </c>
      <c r="F2" s="9" t="s">
        <v>49</v>
      </c>
      <c r="G2" s="10" t="s">
        <v>67</v>
      </c>
      <c r="H2" s="10" t="s">
        <v>50</v>
      </c>
      <c r="I2" s="11" t="s">
        <v>61</v>
      </c>
      <c r="J2" s="10" t="s">
        <v>70</v>
      </c>
      <c r="K2" s="76"/>
      <c r="L2" s="6"/>
      <c r="M2" s="6"/>
    </row>
    <row r="3" spans="2:13" thickBot="1">
      <c r="B3" s="6"/>
      <c r="C3" s="6"/>
      <c r="D3" s="6"/>
      <c r="E3" s="32">
        <f>COUNTA($J$10:$J$9998)</f>
        <v>8</v>
      </c>
      <c r="F3" s="33">
        <f>COUNTIF($J$10:$J$9999,"Richtig")</f>
        <v>5</v>
      </c>
      <c r="G3" s="31">
        <f>COUNTIF($J$10:$J$9999,"Cashback")</f>
        <v>1</v>
      </c>
      <c r="H3" s="26">
        <f>E3-F3-G3</f>
        <v>2</v>
      </c>
      <c r="I3" s="12">
        <v>5000</v>
      </c>
      <c r="J3" s="78">
        <v>100</v>
      </c>
      <c r="K3" s="77"/>
      <c r="L3" s="6"/>
      <c r="M3" s="6"/>
    </row>
    <row r="4" spans="2:13" thickBot="1">
      <c r="B4" s="6"/>
      <c r="C4" s="6"/>
      <c r="D4" s="6"/>
      <c r="E4" s="6"/>
      <c r="F4" s="6"/>
      <c r="G4" s="7"/>
      <c r="H4" s="7"/>
      <c r="I4" s="8"/>
      <c r="J4" s="6"/>
      <c r="K4" s="6"/>
      <c r="L4" s="6"/>
      <c r="M4" s="6"/>
    </row>
    <row r="5" spans="2:13" thickBot="1">
      <c r="B5" s="6"/>
      <c r="C5" s="6"/>
      <c r="D5" s="6"/>
      <c r="E5" s="15" t="s">
        <v>54</v>
      </c>
      <c r="F5" s="15" t="s">
        <v>52</v>
      </c>
      <c r="G5" s="16" t="s">
        <v>53</v>
      </c>
      <c r="H5" s="16" t="s">
        <v>72</v>
      </c>
      <c r="I5" s="16" t="s">
        <v>56</v>
      </c>
      <c r="J5" s="6"/>
      <c r="K5" s="6"/>
      <c r="L5" s="6"/>
      <c r="M5" s="6"/>
    </row>
    <row r="6" spans="2:13" thickBot="1">
      <c r="B6" s="6"/>
      <c r="C6" s="6"/>
      <c r="D6" s="6"/>
      <c r="E6" s="27">
        <f>SUM($M$10:$M$9999)</f>
        <v>900</v>
      </c>
      <c r="F6" s="28">
        <f>SUM($K$10:$K$9999)</f>
        <v>-24.999999999999979</v>
      </c>
      <c r="G6" s="29">
        <f>F6/E6</f>
        <v>-2.7777777777777755E-2</v>
      </c>
      <c r="H6" s="86">
        <f>F6/E6</f>
        <v>-2.7777777777777755E-2</v>
      </c>
      <c r="I6" s="85">
        <f>F3/(E3-G3)</f>
        <v>0.7142857142857143</v>
      </c>
      <c r="J6" s="6"/>
      <c r="K6" s="6"/>
      <c r="L6" s="6"/>
      <c r="M6" s="6"/>
    </row>
    <row r="7" spans="2:13" ht="17">
      <c r="B7" s="6"/>
      <c r="C7" s="6"/>
      <c r="D7" s="6"/>
      <c r="E7" s="6"/>
      <c r="F7" s="17"/>
      <c r="G7" s="7"/>
      <c r="H7" s="7"/>
      <c r="I7" s="8"/>
      <c r="J7" s="6"/>
      <c r="K7" s="6"/>
      <c r="L7" s="6"/>
      <c r="M7" s="6"/>
    </row>
    <row r="8" spans="2:13" thickBot="1">
      <c r="B8" s="6"/>
      <c r="C8" s="6"/>
      <c r="D8" s="6"/>
      <c r="E8" s="6"/>
      <c r="F8" s="6"/>
      <c r="G8" s="7"/>
      <c r="H8" s="7"/>
      <c r="I8" s="8"/>
      <c r="J8" s="6"/>
      <c r="K8" s="6"/>
      <c r="L8" s="6"/>
      <c r="M8" s="6"/>
    </row>
    <row r="9" spans="2:13" ht="17">
      <c r="B9" s="18" t="s">
        <v>1</v>
      </c>
      <c r="C9" s="19" t="s">
        <v>17</v>
      </c>
      <c r="D9" s="19" t="s">
        <v>15</v>
      </c>
      <c r="E9" s="19" t="s">
        <v>18</v>
      </c>
      <c r="F9" s="20" t="s">
        <v>8</v>
      </c>
      <c r="G9" s="21" t="s">
        <v>14</v>
      </c>
      <c r="H9" s="21" t="s">
        <v>4</v>
      </c>
      <c r="I9" s="22" t="s">
        <v>2</v>
      </c>
      <c r="J9" s="23" t="s">
        <v>45</v>
      </c>
      <c r="K9" s="19" t="s">
        <v>22</v>
      </c>
      <c r="L9" s="19" t="s">
        <v>57</v>
      </c>
      <c r="M9" s="25" t="s">
        <v>65</v>
      </c>
    </row>
    <row r="10" spans="2:13" ht="17">
      <c r="B10" s="87">
        <v>45876</v>
      </c>
      <c r="C10" s="52" t="s">
        <v>124</v>
      </c>
      <c r="D10" s="52" t="s">
        <v>7</v>
      </c>
      <c r="E10" s="53" t="s">
        <v>125</v>
      </c>
      <c r="F10" s="54" t="s">
        <v>8</v>
      </c>
      <c r="G10" s="53" t="s">
        <v>126</v>
      </c>
      <c r="H10" s="54" t="s">
        <v>127</v>
      </c>
      <c r="I10" s="53">
        <v>1.28</v>
      </c>
      <c r="J10" s="72" t="s">
        <v>0</v>
      </c>
      <c r="K10" s="73" cm="1">
        <f t="array" ref="K10">IFERROR(_xlfn.IFS(J10="Falsch",-1*M10,J10="Cashback",0,J10="Richtig",(I10-1)*M10),"")</f>
        <v>28.000000000000004</v>
      </c>
      <c r="L10" s="73">
        <f>I3</f>
        <v>5000</v>
      </c>
      <c r="M10" s="66">
        <f>IF(I10="","",$J$3)</f>
        <v>100</v>
      </c>
    </row>
    <row r="11" spans="2:13" ht="17">
      <c r="B11" s="88">
        <v>45892</v>
      </c>
      <c r="C11" s="55" t="s">
        <v>152</v>
      </c>
      <c r="D11" s="55" t="s">
        <v>7</v>
      </c>
      <c r="E11" s="56" t="s">
        <v>197</v>
      </c>
      <c r="F11" s="57" t="s">
        <v>8</v>
      </c>
      <c r="G11" s="56" t="s">
        <v>164</v>
      </c>
      <c r="H11" s="57" t="s">
        <v>93</v>
      </c>
      <c r="I11" s="56">
        <v>1.46</v>
      </c>
      <c r="J11" s="74" t="s">
        <v>16</v>
      </c>
      <c r="K11" s="75" cm="1">
        <f t="array" ref="K11">IFERROR(_xlfn.IFS(J11="Falsch",-1*M11,J11="Cashback",0,J11="Richtig",(I11-1)*M11),"")</f>
        <v>0</v>
      </c>
      <c r="L11" s="75">
        <f>IFERROR(L10+K10,"")</f>
        <v>5028</v>
      </c>
      <c r="M11" s="80">
        <f t="shared" ref="M11:M74" si="0">IF(I11="","",$J$3)</f>
        <v>100</v>
      </c>
    </row>
    <row r="12" spans="2:13" ht="17">
      <c r="B12" s="87">
        <v>45894</v>
      </c>
      <c r="C12" s="52" t="s">
        <v>157</v>
      </c>
      <c r="D12" s="52" t="s">
        <v>7</v>
      </c>
      <c r="E12" s="53" t="s">
        <v>158</v>
      </c>
      <c r="F12" s="54" t="s">
        <v>8</v>
      </c>
      <c r="G12" s="53" t="s">
        <v>211</v>
      </c>
      <c r="H12" s="54" t="s">
        <v>160</v>
      </c>
      <c r="I12" s="53">
        <v>1.32</v>
      </c>
      <c r="J12" s="74" t="s">
        <v>46</v>
      </c>
      <c r="K12" s="73" cm="1">
        <f t="array" ref="K12">IFERROR(_xlfn.IFS(J12="Falsch",-1*M12,J12="Cashback",0,J12="Richtig",(I12-1)*M12),"")</f>
        <v>-100</v>
      </c>
      <c r="L12" s="73">
        <f>IFERROR(L11+K11,"")</f>
        <v>5028</v>
      </c>
      <c r="M12" s="66">
        <f t="shared" si="0"/>
        <v>100</v>
      </c>
    </row>
    <row r="13" spans="2:13" ht="17">
      <c r="B13" s="88">
        <v>45897</v>
      </c>
      <c r="C13" s="55" t="s">
        <v>124</v>
      </c>
      <c r="D13" s="55" t="s">
        <v>7</v>
      </c>
      <c r="E13" s="56" t="s">
        <v>212</v>
      </c>
      <c r="F13" s="57" t="s">
        <v>8</v>
      </c>
      <c r="G13" s="56" t="s">
        <v>213</v>
      </c>
      <c r="H13" s="57" t="s">
        <v>214</v>
      </c>
      <c r="I13" s="56">
        <v>1.37</v>
      </c>
      <c r="J13" s="57" t="s">
        <v>0</v>
      </c>
      <c r="K13" s="75" cm="1">
        <f t="array" ref="K13">IFERROR(_xlfn.IFS(J13="Falsch",-1*M13,J13="Cashback",0,J13="Richtig",(I13-1)*M13),"")</f>
        <v>37.000000000000014</v>
      </c>
      <c r="L13" s="75">
        <f>IFERROR(L12+K12,"")</f>
        <v>4928</v>
      </c>
      <c r="M13" s="79">
        <f t="shared" si="0"/>
        <v>100</v>
      </c>
    </row>
    <row r="14" spans="2:13" ht="17">
      <c r="B14" s="87">
        <v>45899</v>
      </c>
      <c r="C14" s="52" t="s">
        <v>152</v>
      </c>
      <c r="D14" s="52" t="s">
        <v>7</v>
      </c>
      <c r="E14" s="53" t="s">
        <v>266</v>
      </c>
      <c r="F14" s="54" t="s">
        <v>8</v>
      </c>
      <c r="G14" s="53" t="s">
        <v>267</v>
      </c>
      <c r="H14" s="54" t="s">
        <v>214</v>
      </c>
      <c r="I14" s="53">
        <v>1.33</v>
      </c>
      <c r="J14" s="54" t="s">
        <v>0</v>
      </c>
      <c r="K14" s="73" cm="1">
        <f t="array" ref="K14">IFERROR(_xlfn.IFS(J14="Falsch",-1*M14,J14="Cashback",0,J14="Richtig",(I14-1)*M14),"")</f>
        <v>33.000000000000007</v>
      </c>
      <c r="L14" s="73">
        <f t="shared" ref="L14:L77" si="1">IFERROR(L13+K13,"")</f>
        <v>4965</v>
      </c>
      <c r="M14" s="66">
        <f t="shared" si="0"/>
        <v>100</v>
      </c>
    </row>
    <row r="15" spans="2:13" ht="17">
      <c r="B15" s="88">
        <v>45900</v>
      </c>
      <c r="C15" s="55" t="s">
        <v>20</v>
      </c>
      <c r="D15" s="55" t="s">
        <v>7</v>
      </c>
      <c r="E15" s="56" t="s">
        <v>162</v>
      </c>
      <c r="F15" s="57" t="s">
        <v>8</v>
      </c>
      <c r="G15" s="56" t="s">
        <v>201</v>
      </c>
      <c r="H15" s="57" t="s">
        <v>89</v>
      </c>
      <c r="I15" s="56">
        <v>1.35</v>
      </c>
      <c r="J15" s="57" t="s">
        <v>46</v>
      </c>
      <c r="K15" s="75" cm="1">
        <f t="array" ref="K15">IFERROR(_xlfn.IFS(J15="Falsch",-1*M15,J15="Cashback",0,J15="Richtig",(I15-1)*M15),"")</f>
        <v>-100</v>
      </c>
      <c r="L15" s="75">
        <f t="shared" si="1"/>
        <v>4998</v>
      </c>
      <c r="M15" s="79">
        <f t="shared" si="0"/>
        <v>100</v>
      </c>
    </row>
    <row r="16" spans="2:13" ht="17">
      <c r="B16" s="87">
        <v>45906</v>
      </c>
      <c r="C16" s="52" t="s">
        <v>281</v>
      </c>
      <c r="D16" s="52" t="s">
        <v>7</v>
      </c>
      <c r="E16" s="53" t="s">
        <v>300</v>
      </c>
      <c r="F16" s="54" t="s">
        <v>8</v>
      </c>
      <c r="G16" s="53" t="s">
        <v>301</v>
      </c>
      <c r="H16" s="54" t="s">
        <v>302</v>
      </c>
      <c r="I16" s="53">
        <v>1.36</v>
      </c>
      <c r="J16" s="54" t="s">
        <v>0</v>
      </c>
      <c r="K16" s="73" cm="1">
        <f t="array" ref="K16">IFERROR(_xlfn.IFS(J16="Falsch",-1*M16,J16="Cashback",0,J16="Richtig",(I16-1)*M16),"")</f>
        <v>36.000000000000007</v>
      </c>
      <c r="L16" s="73">
        <f t="shared" si="1"/>
        <v>4898</v>
      </c>
      <c r="M16" s="66">
        <f t="shared" si="0"/>
        <v>100</v>
      </c>
    </row>
    <row r="17" spans="2:13" ht="17">
      <c r="B17" s="88">
        <v>45907</v>
      </c>
      <c r="C17" s="55" t="s">
        <v>281</v>
      </c>
      <c r="D17" s="55" t="s">
        <v>7</v>
      </c>
      <c r="E17" s="56" t="s">
        <v>291</v>
      </c>
      <c r="F17" s="57" t="s">
        <v>8</v>
      </c>
      <c r="G17" s="56" t="s">
        <v>314</v>
      </c>
      <c r="H17" s="57" t="s">
        <v>287</v>
      </c>
      <c r="I17" s="56">
        <v>1.41</v>
      </c>
      <c r="J17" s="57" t="s">
        <v>0</v>
      </c>
      <c r="K17" s="75" cm="1">
        <f t="array" ref="K17">IFERROR(_xlfn.IFS(J17="Falsch",-1*M17,J17="Cashback",0,J17="Richtig",(I17-1)*M17),"")</f>
        <v>40.999999999999993</v>
      </c>
      <c r="L17" s="75">
        <f t="shared" si="1"/>
        <v>4934</v>
      </c>
      <c r="M17" s="79">
        <f t="shared" si="0"/>
        <v>100</v>
      </c>
    </row>
    <row r="18" spans="2:13" ht="17">
      <c r="B18" s="87">
        <v>45908</v>
      </c>
      <c r="C18" s="52" t="s">
        <v>281</v>
      </c>
      <c r="D18" s="52" t="s">
        <v>7</v>
      </c>
      <c r="E18" s="53" t="s">
        <v>319</v>
      </c>
      <c r="F18" s="54" t="s">
        <v>8</v>
      </c>
      <c r="G18" s="53" t="s">
        <v>296</v>
      </c>
      <c r="H18" s="54" t="s">
        <v>320</v>
      </c>
      <c r="I18" s="53">
        <v>1.4</v>
      </c>
      <c r="J18" s="54"/>
      <c r="K18" s="73" t="str" cm="1">
        <f t="array" ref="K18">IFERROR(_xlfn.IFS(J18="Falsch",-1*M18,J18="Cashback",0,J18="Richtig",(I18-1)*M18),"")</f>
        <v/>
      </c>
      <c r="L18" s="73">
        <f t="shared" si="1"/>
        <v>4975</v>
      </c>
      <c r="M18" s="66">
        <f t="shared" si="0"/>
        <v>100</v>
      </c>
    </row>
    <row r="19" spans="2:13" ht="17">
      <c r="B19" s="88"/>
      <c r="C19" s="55"/>
      <c r="D19" s="55"/>
      <c r="E19" s="56"/>
      <c r="F19" s="57"/>
      <c r="G19" s="56"/>
      <c r="H19" s="57"/>
      <c r="I19" s="56"/>
      <c r="J19" s="57"/>
      <c r="K19" s="75" t="str" cm="1">
        <f t="array" ref="K19">IFERROR(_xlfn.IFS(J19="Falsch",-1*M19,J19="Cashback",0,J19="Richtig",(I19-1)*M19),"")</f>
        <v/>
      </c>
      <c r="L19" s="75" t="str">
        <f t="shared" si="1"/>
        <v/>
      </c>
      <c r="M19" s="79" t="str">
        <f t="shared" si="0"/>
        <v/>
      </c>
    </row>
    <row r="20" spans="2:13" ht="17">
      <c r="B20" s="87"/>
      <c r="C20" s="52"/>
      <c r="D20" s="52"/>
      <c r="E20" s="53"/>
      <c r="F20" s="54"/>
      <c r="G20" s="53"/>
      <c r="H20" s="54"/>
      <c r="I20" s="53"/>
      <c r="J20" s="54"/>
      <c r="K20" s="73" t="str" cm="1">
        <f t="array" ref="K20">IFERROR(_xlfn.IFS(J20="Falsch",-1*M20,J20="Cashback",0,J20="Richtig",(I20-1)*M20),"")</f>
        <v/>
      </c>
      <c r="L20" s="73" t="str">
        <f t="shared" si="1"/>
        <v/>
      </c>
      <c r="M20" s="66" t="str">
        <f t="shared" si="0"/>
        <v/>
      </c>
    </row>
    <row r="21" spans="2:13" ht="17">
      <c r="B21" s="88"/>
      <c r="C21" s="55"/>
      <c r="D21" s="55"/>
      <c r="E21" s="56"/>
      <c r="F21" s="57"/>
      <c r="G21" s="56"/>
      <c r="H21" s="57"/>
      <c r="I21" s="56"/>
      <c r="J21" s="57"/>
      <c r="K21" s="75" t="str" cm="1">
        <f t="array" ref="K21">IFERROR(_xlfn.IFS(J21="Falsch",-1*M21,J21="Cashback",0,J21="Richtig",(I21-1)*M21),"")</f>
        <v/>
      </c>
      <c r="L21" s="75" t="str">
        <f t="shared" si="1"/>
        <v/>
      </c>
      <c r="M21" s="79" t="str">
        <f t="shared" si="0"/>
        <v/>
      </c>
    </row>
    <row r="22" spans="2:13" ht="17">
      <c r="B22" s="87"/>
      <c r="C22" s="52"/>
      <c r="D22" s="52"/>
      <c r="E22" s="53"/>
      <c r="F22" s="54"/>
      <c r="G22" s="53"/>
      <c r="H22" s="54"/>
      <c r="I22" s="53"/>
      <c r="J22" s="54"/>
      <c r="K22" s="73" t="str" cm="1">
        <f t="array" ref="K22">IFERROR(_xlfn.IFS(J22="Falsch",-1*M22,J22="Cashback",0,J22="Richtig",(I22-1)*M22),"")</f>
        <v/>
      </c>
      <c r="L22" s="73" t="str">
        <f t="shared" si="1"/>
        <v/>
      </c>
      <c r="M22" s="66" t="str">
        <f t="shared" si="0"/>
        <v/>
      </c>
    </row>
    <row r="23" spans="2:13" ht="17">
      <c r="B23" s="88"/>
      <c r="C23" s="55"/>
      <c r="D23" s="55"/>
      <c r="E23" s="56"/>
      <c r="F23" s="57"/>
      <c r="G23" s="56"/>
      <c r="H23" s="57"/>
      <c r="I23" s="56"/>
      <c r="J23" s="57"/>
      <c r="K23" s="75" t="str" cm="1">
        <f t="array" ref="K23">IFERROR(_xlfn.IFS(J23="Falsch",-1*M23,J23="Cashback",0,J23="Richtig",(I23-1)*M23),"")</f>
        <v/>
      </c>
      <c r="L23" s="75" t="str">
        <f t="shared" si="1"/>
        <v/>
      </c>
      <c r="M23" s="79" t="str">
        <f t="shared" si="0"/>
        <v/>
      </c>
    </row>
    <row r="24" spans="2:13" ht="17">
      <c r="B24" s="87"/>
      <c r="C24" s="52"/>
      <c r="D24" s="52"/>
      <c r="E24" s="53"/>
      <c r="F24" s="54"/>
      <c r="G24" s="53"/>
      <c r="H24" s="54"/>
      <c r="I24" s="53"/>
      <c r="J24" s="54"/>
      <c r="K24" s="73" t="str" cm="1">
        <f t="array" ref="K24">IFERROR(_xlfn.IFS(J24="Falsch",-1*M24,J24="Cashback",0,J24="Richtig",(I24-1)*M24),"")</f>
        <v/>
      </c>
      <c r="L24" s="73" t="str">
        <f t="shared" si="1"/>
        <v/>
      </c>
      <c r="M24" s="66" t="str">
        <f t="shared" si="0"/>
        <v/>
      </c>
    </row>
    <row r="25" spans="2:13" ht="17">
      <c r="B25" s="88"/>
      <c r="C25" s="55"/>
      <c r="D25" s="55"/>
      <c r="E25" s="56"/>
      <c r="F25" s="57"/>
      <c r="G25" s="56"/>
      <c r="H25" s="57"/>
      <c r="I25" s="56"/>
      <c r="J25" s="57"/>
      <c r="K25" s="75" t="str" cm="1">
        <f t="array" ref="K25">IFERROR(_xlfn.IFS(J25="Falsch",-1*M25,J25="Cashback",0,J25="Richtig",(I25-1)*M25),"")</f>
        <v/>
      </c>
      <c r="L25" s="75" t="str">
        <f t="shared" si="1"/>
        <v/>
      </c>
      <c r="M25" s="79" t="str">
        <f t="shared" si="0"/>
        <v/>
      </c>
    </row>
    <row r="26" spans="2:13" ht="17">
      <c r="B26" s="87"/>
      <c r="C26" s="52"/>
      <c r="D26" s="52"/>
      <c r="E26" s="53"/>
      <c r="F26" s="54"/>
      <c r="G26" s="53"/>
      <c r="H26" s="54"/>
      <c r="I26" s="53"/>
      <c r="J26" s="54"/>
      <c r="K26" s="73" t="str" cm="1">
        <f t="array" ref="K26">IFERROR(_xlfn.IFS(J26="Falsch",-1*M26,J26="Cashback",0,J26="Richtig",(I26-1)*M26),"")</f>
        <v/>
      </c>
      <c r="L26" s="73" t="str">
        <f t="shared" si="1"/>
        <v/>
      </c>
      <c r="M26" s="66" t="str">
        <f t="shared" si="0"/>
        <v/>
      </c>
    </row>
    <row r="27" spans="2:13" ht="17">
      <c r="B27" s="88"/>
      <c r="C27" s="55"/>
      <c r="D27" s="55"/>
      <c r="E27" s="56"/>
      <c r="F27" s="57"/>
      <c r="G27" s="56"/>
      <c r="H27" s="57"/>
      <c r="I27" s="56"/>
      <c r="J27" s="57"/>
      <c r="K27" s="75" t="str" cm="1">
        <f t="array" ref="K27">IFERROR(_xlfn.IFS(J27="Falsch",-1*M27,J27="Cashback",0,J27="Richtig",(I27-1)*M27),"")</f>
        <v/>
      </c>
      <c r="L27" s="75" t="str">
        <f t="shared" si="1"/>
        <v/>
      </c>
      <c r="M27" s="79" t="str">
        <f t="shared" si="0"/>
        <v/>
      </c>
    </row>
    <row r="28" spans="2:13" ht="17">
      <c r="B28" s="87"/>
      <c r="C28" s="52"/>
      <c r="D28" s="52"/>
      <c r="E28" s="53"/>
      <c r="F28" s="54"/>
      <c r="G28" s="53"/>
      <c r="H28" s="54"/>
      <c r="I28" s="53"/>
      <c r="J28" s="54"/>
      <c r="K28" s="73" t="str" cm="1">
        <f t="array" ref="K28">IFERROR(_xlfn.IFS(J28="Falsch",-1*M28,J28="Cashback",0,J28="Richtig",(I28-1)*M28),"")</f>
        <v/>
      </c>
      <c r="L28" s="73" t="str">
        <f t="shared" si="1"/>
        <v/>
      </c>
      <c r="M28" s="66" t="str">
        <f t="shared" si="0"/>
        <v/>
      </c>
    </row>
    <row r="29" spans="2:13" ht="17">
      <c r="B29" s="88"/>
      <c r="C29" s="55"/>
      <c r="D29" s="55"/>
      <c r="E29" s="56"/>
      <c r="F29" s="57"/>
      <c r="G29" s="56"/>
      <c r="H29" s="57"/>
      <c r="I29" s="56"/>
      <c r="J29" s="57"/>
      <c r="K29" s="75" t="str" cm="1">
        <f t="array" ref="K29">IFERROR(_xlfn.IFS(J29="Falsch",-1*M29,J29="Cashback",0,J29="Richtig",(I29-1)*M29),"")</f>
        <v/>
      </c>
      <c r="L29" s="75" t="str">
        <f t="shared" si="1"/>
        <v/>
      </c>
      <c r="M29" s="79" t="str">
        <f t="shared" si="0"/>
        <v/>
      </c>
    </row>
    <row r="30" spans="2:13" ht="17">
      <c r="B30" s="87"/>
      <c r="C30" s="52"/>
      <c r="D30" s="52"/>
      <c r="E30" s="53"/>
      <c r="F30" s="54"/>
      <c r="G30" s="53"/>
      <c r="H30" s="54"/>
      <c r="I30" s="53"/>
      <c r="J30" s="54"/>
      <c r="K30" s="73" t="str" cm="1">
        <f t="array" ref="K30">IFERROR(_xlfn.IFS(J30="Falsch",-1*M30,J30="Cashback",0,J30="Richtig",(I30-1)*M30),"")</f>
        <v/>
      </c>
      <c r="L30" s="73" t="str">
        <f t="shared" si="1"/>
        <v/>
      </c>
      <c r="M30" s="66" t="str">
        <f t="shared" si="0"/>
        <v/>
      </c>
    </row>
    <row r="31" spans="2:13" ht="17">
      <c r="B31" s="88"/>
      <c r="C31" s="55"/>
      <c r="D31" s="55"/>
      <c r="E31" s="56"/>
      <c r="F31" s="57"/>
      <c r="G31" s="56"/>
      <c r="H31" s="57"/>
      <c r="I31" s="56"/>
      <c r="J31" s="57"/>
      <c r="K31" s="75" t="str" cm="1">
        <f t="array" ref="K31">IFERROR(_xlfn.IFS(J31="Falsch",-1*M31,J31="Cashback",0,J31="Richtig",(I31-1)*M31),"")</f>
        <v/>
      </c>
      <c r="L31" s="75" t="str">
        <f t="shared" si="1"/>
        <v/>
      </c>
      <c r="M31" s="79" t="str">
        <f t="shared" si="0"/>
        <v/>
      </c>
    </row>
    <row r="32" spans="2:13" ht="17">
      <c r="B32" s="87"/>
      <c r="C32" s="52"/>
      <c r="D32" s="52"/>
      <c r="E32" s="53"/>
      <c r="F32" s="54"/>
      <c r="G32" s="53"/>
      <c r="H32" s="54"/>
      <c r="I32" s="53"/>
      <c r="J32" s="54"/>
      <c r="K32" s="73" t="str" cm="1">
        <f t="array" ref="K32">IFERROR(_xlfn.IFS(J32="Falsch",-1*M32,J32="Cashback",0,J32="Richtig",(I32-1)*M32),"")</f>
        <v/>
      </c>
      <c r="L32" s="73" t="str">
        <f t="shared" si="1"/>
        <v/>
      </c>
      <c r="M32" s="66" t="str">
        <f t="shared" si="0"/>
        <v/>
      </c>
    </row>
    <row r="33" spans="2:13" ht="17">
      <c r="B33" s="88"/>
      <c r="C33" s="55"/>
      <c r="D33" s="55"/>
      <c r="E33" s="56"/>
      <c r="F33" s="57"/>
      <c r="G33" s="56"/>
      <c r="H33" s="57"/>
      <c r="I33" s="56"/>
      <c r="J33" s="57"/>
      <c r="K33" s="75" t="str" cm="1">
        <f t="array" ref="K33">IFERROR(_xlfn.IFS(J33="Falsch",-1*M33,J33="Cashback",0,J33="Richtig",(I33-1)*M33),"")</f>
        <v/>
      </c>
      <c r="L33" s="75" t="str">
        <f t="shared" si="1"/>
        <v/>
      </c>
      <c r="M33" s="79" t="str">
        <f t="shared" si="0"/>
        <v/>
      </c>
    </row>
    <row r="34" spans="2:13" ht="17">
      <c r="B34" s="87"/>
      <c r="C34" s="52"/>
      <c r="D34" s="52"/>
      <c r="E34" s="53"/>
      <c r="F34" s="54"/>
      <c r="G34" s="53"/>
      <c r="H34" s="54"/>
      <c r="I34" s="53"/>
      <c r="J34" s="54"/>
      <c r="K34" s="73" t="str" cm="1">
        <f t="array" ref="K34">IFERROR(_xlfn.IFS(J34="Falsch",-1*M34,J34="Cashback",0,J34="Richtig",(I34-1)*M34),"")</f>
        <v/>
      </c>
      <c r="L34" s="73" t="str">
        <f t="shared" si="1"/>
        <v/>
      </c>
      <c r="M34" s="66" t="str">
        <f t="shared" si="0"/>
        <v/>
      </c>
    </row>
    <row r="35" spans="2:13" ht="17">
      <c r="B35" s="88"/>
      <c r="C35" s="55"/>
      <c r="D35" s="55"/>
      <c r="E35" s="56"/>
      <c r="F35" s="57"/>
      <c r="G35" s="56"/>
      <c r="H35" s="57"/>
      <c r="I35" s="56"/>
      <c r="J35" s="57"/>
      <c r="K35" s="75" t="str" cm="1">
        <f t="array" ref="K35">IFERROR(_xlfn.IFS(J35="Falsch",-1*M35,J35="Cashback",0,J35="Richtig",(I35-1)*M35),"")</f>
        <v/>
      </c>
      <c r="L35" s="75" t="str">
        <f t="shared" si="1"/>
        <v/>
      </c>
      <c r="M35" s="79" t="str">
        <f t="shared" si="0"/>
        <v/>
      </c>
    </row>
    <row r="36" spans="2:13" ht="17">
      <c r="B36" s="87"/>
      <c r="C36" s="52"/>
      <c r="D36" s="52"/>
      <c r="E36" s="53"/>
      <c r="F36" s="54"/>
      <c r="G36" s="53"/>
      <c r="H36" s="54"/>
      <c r="I36" s="53"/>
      <c r="J36" s="54"/>
      <c r="K36" s="73" t="str" cm="1">
        <f t="array" ref="K36">IFERROR(_xlfn.IFS(J36="Falsch",-1*M36,J36="Cashback",0,J36="Richtig",(I36-1)*M36),"")</f>
        <v/>
      </c>
      <c r="L36" s="73" t="str">
        <f t="shared" si="1"/>
        <v/>
      </c>
      <c r="M36" s="66" t="str">
        <f t="shared" si="0"/>
        <v/>
      </c>
    </row>
    <row r="37" spans="2:13" ht="17">
      <c r="B37" s="88"/>
      <c r="C37" s="55"/>
      <c r="D37" s="55"/>
      <c r="E37" s="56"/>
      <c r="F37" s="57"/>
      <c r="G37" s="56"/>
      <c r="H37" s="57"/>
      <c r="I37" s="56"/>
      <c r="J37" s="57"/>
      <c r="K37" s="75" t="str" cm="1">
        <f t="array" ref="K37">IFERROR(_xlfn.IFS(J37="Falsch",-1*M37,J37="Cashback",0,J37="Richtig",(I37-1)*M37),"")</f>
        <v/>
      </c>
      <c r="L37" s="75" t="str">
        <f t="shared" si="1"/>
        <v/>
      </c>
      <c r="M37" s="79" t="str">
        <f t="shared" si="0"/>
        <v/>
      </c>
    </row>
    <row r="38" spans="2:13" ht="17">
      <c r="B38" s="87"/>
      <c r="C38" s="52"/>
      <c r="D38" s="52"/>
      <c r="E38" s="53"/>
      <c r="F38" s="54"/>
      <c r="G38" s="53"/>
      <c r="H38" s="54"/>
      <c r="I38" s="53"/>
      <c r="J38" s="54"/>
      <c r="K38" s="73" t="str" cm="1">
        <f t="array" ref="K38">IFERROR(_xlfn.IFS(J38="Falsch",-1*M38,J38="Cashback",0,J38="Richtig",(I38-1)*M38),"")</f>
        <v/>
      </c>
      <c r="L38" s="73" t="str">
        <f t="shared" si="1"/>
        <v/>
      </c>
      <c r="M38" s="66" t="str">
        <f t="shared" si="0"/>
        <v/>
      </c>
    </row>
    <row r="39" spans="2:13" ht="17">
      <c r="B39" s="88"/>
      <c r="C39" s="55"/>
      <c r="D39" s="55"/>
      <c r="E39" s="56"/>
      <c r="F39" s="57"/>
      <c r="G39" s="56"/>
      <c r="H39" s="57"/>
      <c r="I39" s="56"/>
      <c r="J39" s="57"/>
      <c r="K39" s="75" t="str" cm="1">
        <f t="array" ref="K39">IFERROR(_xlfn.IFS(J39="Falsch",-1*M39,J39="Cashback",0,J39="Richtig",(I39-1)*M39),"")</f>
        <v/>
      </c>
      <c r="L39" s="75" t="str">
        <f t="shared" si="1"/>
        <v/>
      </c>
      <c r="M39" s="79" t="str">
        <f t="shared" si="0"/>
        <v/>
      </c>
    </row>
    <row r="40" spans="2:13" ht="17">
      <c r="B40" s="87"/>
      <c r="C40" s="52"/>
      <c r="D40" s="52"/>
      <c r="E40" s="53"/>
      <c r="F40" s="54"/>
      <c r="G40" s="53"/>
      <c r="H40" s="54"/>
      <c r="I40" s="53"/>
      <c r="J40" s="54"/>
      <c r="K40" s="73" t="str" cm="1">
        <f t="array" ref="K40">IFERROR(_xlfn.IFS(J40="Falsch",-1*M40,J40="Cashback",0,J40="Richtig",(I40-1)*M40),"")</f>
        <v/>
      </c>
      <c r="L40" s="73" t="str">
        <f t="shared" si="1"/>
        <v/>
      </c>
      <c r="M40" s="66" t="str">
        <f t="shared" si="0"/>
        <v/>
      </c>
    </row>
    <row r="41" spans="2:13" ht="17">
      <c r="B41" s="88"/>
      <c r="C41" s="55"/>
      <c r="D41" s="55"/>
      <c r="E41" s="56"/>
      <c r="F41" s="57"/>
      <c r="G41" s="56"/>
      <c r="H41" s="57"/>
      <c r="I41" s="56"/>
      <c r="J41" s="57"/>
      <c r="K41" s="75" t="str" cm="1">
        <f t="array" ref="K41">IFERROR(_xlfn.IFS(J41="Falsch",-1*M41,J41="Cashback",0,J41="Richtig",(I41-1)*M41),"")</f>
        <v/>
      </c>
      <c r="L41" s="75" t="str">
        <f t="shared" si="1"/>
        <v/>
      </c>
      <c r="M41" s="79" t="str">
        <f t="shared" si="0"/>
        <v/>
      </c>
    </row>
    <row r="42" spans="2:13" ht="17">
      <c r="B42" s="87"/>
      <c r="C42" s="52"/>
      <c r="D42" s="52"/>
      <c r="E42" s="53"/>
      <c r="F42" s="54"/>
      <c r="G42" s="53"/>
      <c r="H42" s="54"/>
      <c r="I42" s="53"/>
      <c r="J42" s="54"/>
      <c r="K42" s="73" t="str" cm="1">
        <f t="array" ref="K42">IFERROR(_xlfn.IFS(J42="Falsch",-1*M42,J42="Cashback",0,J42="Richtig",(I42-1)*M42),"")</f>
        <v/>
      </c>
      <c r="L42" s="73" t="str">
        <f t="shared" si="1"/>
        <v/>
      </c>
      <c r="M42" s="66" t="str">
        <f t="shared" si="0"/>
        <v/>
      </c>
    </row>
    <row r="43" spans="2:13" ht="17">
      <c r="B43" s="88"/>
      <c r="C43" s="55"/>
      <c r="D43" s="55"/>
      <c r="E43" s="56"/>
      <c r="F43" s="57"/>
      <c r="G43" s="56"/>
      <c r="H43" s="57"/>
      <c r="I43" s="56"/>
      <c r="J43" s="57"/>
      <c r="K43" s="75" t="str" cm="1">
        <f t="array" ref="K43">IFERROR(_xlfn.IFS(J43="Falsch",-1*M43,J43="Cashback",0,J43="Richtig",(I43-1)*M43),"")</f>
        <v/>
      </c>
      <c r="L43" s="75" t="str">
        <f t="shared" si="1"/>
        <v/>
      </c>
      <c r="M43" s="79" t="str">
        <f t="shared" si="0"/>
        <v/>
      </c>
    </row>
    <row r="44" spans="2:13" ht="17">
      <c r="B44" s="87"/>
      <c r="C44" s="52"/>
      <c r="D44" s="52"/>
      <c r="E44" s="53"/>
      <c r="F44" s="54"/>
      <c r="G44" s="53"/>
      <c r="H44" s="54"/>
      <c r="I44" s="53"/>
      <c r="J44" s="54"/>
      <c r="K44" s="73" t="str" cm="1">
        <f t="array" ref="K44">IFERROR(_xlfn.IFS(J44="Falsch",-1*M44,J44="Cashback",0,J44="Richtig",(I44-1)*M44),"")</f>
        <v/>
      </c>
      <c r="L44" s="73" t="str">
        <f t="shared" si="1"/>
        <v/>
      </c>
      <c r="M44" s="66" t="str">
        <f t="shared" si="0"/>
        <v/>
      </c>
    </row>
    <row r="45" spans="2:13" ht="17">
      <c r="B45" s="88"/>
      <c r="C45" s="55"/>
      <c r="D45" s="55"/>
      <c r="E45" s="56"/>
      <c r="F45" s="57"/>
      <c r="G45" s="56"/>
      <c r="H45" s="57"/>
      <c r="I45" s="56"/>
      <c r="J45" s="57"/>
      <c r="K45" s="75" t="str" cm="1">
        <f t="array" ref="K45">IFERROR(_xlfn.IFS(J45="Falsch",-1*M45,J45="Cashback",0,J45="Richtig",(I45-1)*M45),"")</f>
        <v/>
      </c>
      <c r="L45" s="75" t="str">
        <f t="shared" si="1"/>
        <v/>
      </c>
      <c r="M45" s="79" t="str">
        <f t="shared" si="0"/>
        <v/>
      </c>
    </row>
    <row r="46" spans="2:13" ht="17">
      <c r="B46" s="87"/>
      <c r="C46" s="52"/>
      <c r="D46" s="52"/>
      <c r="E46" s="53"/>
      <c r="F46" s="54"/>
      <c r="G46" s="53"/>
      <c r="H46" s="54"/>
      <c r="I46" s="53"/>
      <c r="J46" s="54"/>
      <c r="K46" s="73" t="str" cm="1">
        <f t="array" ref="K46">IFERROR(_xlfn.IFS(J46="Falsch",-1*M46,J46="Cashback",0,J46="Richtig",(I46-1)*M46),"")</f>
        <v/>
      </c>
      <c r="L46" s="73" t="str">
        <f t="shared" si="1"/>
        <v/>
      </c>
      <c r="M46" s="66" t="str">
        <f t="shared" si="0"/>
        <v/>
      </c>
    </row>
    <row r="47" spans="2:13" ht="17">
      <c r="B47" s="88"/>
      <c r="C47" s="55"/>
      <c r="D47" s="55"/>
      <c r="E47" s="56"/>
      <c r="F47" s="57"/>
      <c r="G47" s="56"/>
      <c r="H47" s="57"/>
      <c r="I47" s="56"/>
      <c r="J47" s="57"/>
      <c r="K47" s="75" t="str" cm="1">
        <f t="array" ref="K47">IFERROR(_xlfn.IFS(J47="Falsch",-1*M47,J47="Cashback",0,J47="Richtig",(I47-1)*M47),"")</f>
        <v/>
      </c>
      <c r="L47" s="75" t="str">
        <f t="shared" si="1"/>
        <v/>
      </c>
      <c r="M47" s="79" t="str">
        <f t="shared" si="0"/>
        <v/>
      </c>
    </row>
    <row r="48" spans="2:13" ht="17">
      <c r="B48" s="87"/>
      <c r="C48" s="52"/>
      <c r="D48" s="52"/>
      <c r="E48" s="53"/>
      <c r="F48" s="54"/>
      <c r="G48" s="53"/>
      <c r="H48" s="54"/>
      <c r="I48" s="53"/>
      <c r="J48" s="54"/>
      <c r="K48" s="73" t="str" cm="1">
        <f t="array" ref="K48">IFERROR(_xlfn.IFS(J48="Falsch",-1*M48,J48="Cashback",0,J48="Richtig",(I48-1)*M48),"")</f>
        <v/>
      </c>
      <c r="L48" s="73" t="str">
        <f t="shared" si="1"/>
        <v/>
      </c>
      <c r="M48" s="66" t="str">
        <f t="shared" si="0"/>
        <v/>
      </c>
    </row>
    <row r="49" spans="2:13" ht="17">
      <c r="B49" s="88"/>
      <c r="C49" s="55"/>
      <c r="D49" s="55"/>
      <c r="E49" s="56"/>
      <c r="F49" s="57"/>
      <c r="G49" s="56"/>
      <c r="H49" s="57"/>
      <c r="I49" s="56"/>
      <c r="J49" s="57"/>
      <c r="K49" s="75" t="str" cm="1">
        <f t="array" ref="K49">IFERROR(_xlfn.IFS(J49="Falsch",-1*M49,J49="Cashback",0,J49="Richtig",(I49-1)*M49),"")</f>
        <v/>
      </c>
      <c r="L49" s="75" t="str">
        <f t="shared" si="1"/>
        <v/>
      </c>
      <c r="M49" s="79" t="str">
        <f t="shared" si="0"/>
        <v/>
      </c>
    </row>
    <row r="50" spans="2:13" ht="17">
      <c r="B50" s="87"/>
      <c r="C50" s="52"/>
      <c r="D50" s="52"/>
      <c r="E50" s="53"/>
      <c r="F50" s="54"/>
      <c r="G50" s="53"/>
      <c r="H50" s="54"/>
      <c r="I50" s="53"/>
      <c r="J50" s="54"/>
      <c r="K50" s="73" t="str" cm="1">
        <f t="array" ref="K50">IFERROR(_xlfn.IFS(J50="Falsch",-1*M50,J50="Cashback",0,J50="Richtig",(I50-1)*M50),"")</f>
        <v/>
      </c>
      <c r="L50" s="73" t="str">
        <f t="shared" si="1"/>
        <v/>
      </c>
      <c r="M50" s="66" t="str">
        <f t="shared" si="0"/>
        <v/>
      </c>
    </row>
    <row r="51" spans="2:13" ht="17">
      <c r="B51" s="88"/>
      <c r="C51" s="55"/>
      <c r="D51" s="55"/>
      <c r="E51" s="56"/>
      <c r="F51" s="57"/>
      <c r="G51" s="56"/>
      <c r="H51" s="57"/>
      <c r="I51" s="56"/>
      <c r="J51" s="57"/>
      <c r="K51" s="75" t="str" cm="1">
        <f t="array" ref="K51">IFERROR(_xlfn.IFS(J51="Falsch",-1*M51,J51="Cashback",0,J51="Richtig",(I51-1)*M51),"")</f>
        <v/>
      </c>
      <c r="L51" s="75" t="str">
        <f t="shared" si="1"/>
        <v/>
      </c>
      <c r="M51" s="79" t="str">
        <f t="shared" si="0"/>
        <v/>
      </c>
    </row>
    <row r="52" spans="2:13" ht="17">
      <c r="B52" s="87"/>
      <c r="C52" s="52"/>
      <c r="D52" s="52"/>
      <c r="E52" s="53"/>
      <c r="F52" s="54"/>
      <c r="G52" s="53"/>
      <c r="H52" s="54"/>
      <c r="I52" s="53"/>
      <c r="J52" s="54"/>
      <c r="K52" s="73" t="str" cm="1">
        <f t="array" ref="K52">IFERROR(_xlfn.IFS(J52="Falsch",-1*M52,J52="Cashback",0,J52="Richtig",(I52-1)*M52),"")</f>
        <v/>
      </c>
      <c r="L52" s="73" t="str">
        <f t="shared" si="1"/>
        <v/>
      </c>
      <c r="M52" s="66" t="str">
        <f t="shared" si="0"/>
        <v/>
      </c>
    </row>
    <row r="53" spans="2:13" ht="17">
      <c r="B53" s="88"/>
      <c r="C53" s="55"/>
      <c r="D53" s="55"/>
      <c r="E53" s="56"/>
      <c r="F53" s="57"/>
      <c r="G53" s="56"/>
      <c r="H53" s="57"/>
      <c r="I53" s="56"/>
      <c r="J53" s="57"/>
      <c r="K53" s="75" t="str" cm="1">
        <f t="array" ref="K53">IFERROR(_xlfn.IFS(J53="Falsch",-1*M53,J53="Cashback",0,J53="Richtig",(I53-1)*M53),"")</f>
        <v/>
      </c>
      <c r="L53" s="75" t="str">
        <f t="shared" si="1"/>
        <v/>
      </c>
      <c r="M53" s="79" t="str">
        <f t="shared" si="0"/>
        <v/>
      </c>
    </row>
    <row r="54" spans="2:13" ht="17">
      <c r="B54" s="87"/>
      <c r="C54" s="52"/>
      <c r="D54" s="52"/>
      <c r="E54" s="53"/>
      <c r="F54" s="54"/>
      <c r="G54" s="53"/>
      <c r="H54" s="54"/>
      <c r="I54" s="53"/>
      <c r="J54" s="54"/>
      <c r="K54" s="73" t="str" cm="1">
        <f t="array" ref="K54">IFERROR(_xlfn.IFS(J54="Falsch",-1*M54,J54="Cashback",0,J54="Richtig",(I54-1)*M54),"")</f>
        <v/>
      </c>
      <c r="L54" s="73" t="str">
        <f t="shared" si="1"/>
        <v/>
      </c>
      <c r="M54" s="66" t="str">
        <f t="shared" si="0"/>
        <v/>
      </c>
    </row>
    <row r="55" spans="2:13" ht="17">
      <c r="B55" s="88"/>
      <c r="C55" s="55"/>
      <c r="D55" s="55"/>
      <c r="E55" s="56"/>
      <c r="F55" s="57"/>
      <c r="G55" s="56"/>
      <c r="H55" s="57"/>
      <c r="I55" s="56"/>
      <c r="J55" s="57"/>
      <c r="K55" s="75" t="str" cm="1">
        <f t="array" ref="K55">IFERROR(_xlfn.IFS(J55="Falsch",-1*M55,J55="Cashback",0,J55="Richtig",(I55-1)*M55),"")</f>
        <v/>
      </c>
      <c r="L55" s="75" t="str">
        <f t="shared" si="1"/>
        <v/>
      </c>
      <c r="M55" s="79" t="str">
        <f t="shared" si="0"/>
        <v/>
      </c>
    </row>
    <row r="56" spans="2:13" ht="17">
      <c r="B56" s="87"/>
      <c r="C56" s="52"/>
      <c r="D56" s="52"/>
      <c r="E56" s="53"/>
      <c r="F56" s="54"/>
      <c r="G56" s="53"/>
      <c r="H56" s="54"/>
      <c r="I56" s="53"/>
      <c r="J56" s="54"/>
      <c r="K56" s="73" t="str" cm="1">
        <f t="array" ref="K56">IFERROR(_xlfn.IFS(J56="Falsch",-1*M56,J56="Cashback",0,J56="Richtig",(I56-1)*M56),"")</f>
        <v/>
      </c>
      <c r="L56" s="73" t="str">
        <f t="shared" si="1"/>
        <v/>
      </c>
      <c r="M56" s="66" t="str">
        <f t="shared" si="0"/>
        <v/>
      </c>
    </row>
    <row r="57" spans="2:13" ht="17">
      <c r="B57" s="88"/>
      <c r="C57" s="55"/>
      <c r="D57" s="55"/>
      <c r="E57" s="56"/>
      <c r="F57" s="57"/>
      <c r="G57" s="56"/>
      <c r="H57" s="57"/>
      <c r="I57" s="56"/>
      <c r="J57" s="57"/>
      <c r="K57" s="75" t="str" cm="1">
        <f t="array" ref="K57">IFERROR(_xlfn.IFS(J57="Falsch",-1*M57,J57="Cashback",0,J57="Richtig",(I57-1)*M57),"")</f>
        <v/>
      </c>
      <c r="L57" s="75" t="str">
        <f t="shared" si="1"/>
        <v/>
      </c>
      <c r="M57" s="79" t="str">
        <f t="shared" si="0"/>
        <v/>
      </c>
    </row>
    <row r="58" spans="2:13" ht="17">
      <c r="B58" s="87"/>
      <c r="C58" s="52"/>
      <c r="D58" s="52"/>
      <c r="E58" s="53"/>
      <c r="F58" s="54"/>
      <c r="G58" s="53"/>
      <c r="H58" s="54"/>
      <c r="I58" s="53"/>
      <c r="J58" s="54"/>
      <c r="K58" s="73" t="str" cm="1">
        <f t="array" ref="K58">IFERROR(_xlfn.IFS(J58="Falsch",-1*M58,J58="Cashback",0,J58="Richtig",(I58-1)*M58),"")</f>
        <v/>
      </c>
      <c r="L58" s="73" t="str">
        <f t="shared" si="1"/>
        <v/>
      </c>
      <c r="M58" s="66" t="str">
        <f t="shared" si="0"/>
        <v/>
      </c>
    </row>
    <row r="59" spans="2:13" ht="17">
      <c r="B59" s="88"/>
      <c r="C59" s="55"/>
      <c r="D59" s="55"/>
      <c r="E59" s="56"/>
      <c r="F59" s="57"/>
      <c r="G59" s="56"/>
      <c r="H59" s="57"/>
      <c r="I59" s="56"/>
      <c r="J59" s="57"/>
      <c r="K59" s="75" t="str" cm="1">
        <f t="array" ref="K59">IFERROR(_xlfn.IFS(J59="Falsch",-1*M59,J59="Cashback",0,J59="Richtig",(I59-1)*M59),"")</f>
        <v/>
      </c>
      <c r="L59" s="75" t="str">
        <f t="shared" si="1"/>
        <v/>
      </c>
      <c r="M59" s="79" t="str">
        <f t="shared" si="0"/>
        <v/>
      </c>
    </row>
    <row r="60" spans="2:13" ht="17">
      <c r="B60" s="87"/>
      <c r="C60" s="52"/>
      <c r="D60" s="52"/>
      <c r="E60" s="53"/>
      <c r="F60" s="54"/>
      <c r="G60" s="53"/>
      <c r="H60" s="54"/>
      <c r="I60" s="53"/>
      <c r="J60" s="54"/>
      <c r="K60" s="73" t="str" cm="1">
        <f t="array" ref="K60">IFERROR(_xlfn.IFS(J60="Falsch",-1*M60,J60="Cashback",0,J60="Richtig",(I60-1)*M60),"")</f>
        <v/>
      </c>
      <c r="L60" s="73" t="str">
        <f t="shared" si="1"/>
        <v/>
      </c>
      <c r="M60" s="66" t="str">
        <f t="shared" si="0"/>
        <v/>
      </c>
    </row>
    <row r="61" spans="2:13" ht="17">
      <c r="B61" s="88"/>
      <c r="C61" s="55"/>
      <c r="D61" s="55"/>
      <c r="E61" s="56"/>
      <c r="F61" s="57"/>
      <c r="G61" s="56"/>
      <c r="H61" s="57"/>
      <c r="I61" s="56"/>
      <c r="J61" s="57"/>
      <c r="K61" s="75" t="str" cm="1">
        <f t="array" ref="K61">IFERROR(_xlfn.IFS(J61="Falsch",-1*M61,J61="Cashback",0,J61="Richtig",(I61-1)*M61),"")</f>
        <v/>
      </c>
      <c r="L61" s="75" t="str">
        <f t="shared" si="1"/>
        <v/>
      </c>
      <c r="M61" s="79" t="str">
        <f t="shared" si="0"/>
        <v/>
      </c>
    </row>
    <row r="62" spans="2:13" ht="17">
      <c r="B62" s="87"/>
      <c r="C62" s="52"/>
      <c r="D62" s="52"/>
      <c r="E62" s="53"/>
      <c r="F62" s="54"/>
      <c r="G62" s="53"/>
      <c r="H62" s="54"/>
      <c r="I62" s="53"/>
      <c r="J62" s="54"/>
      <c r="K62" s="73" t="str" cm="1">
        <f t="array" ref="K62">IFERROR(_xlfn.IFS(J62="Falsch",-1*M62,J62="Cashback",0,J62="Richtig",(I62-1)*M62),"")</f>
        <v/>
      </c>
      <c r="L62" s="73" t="str">
        <f t="shared" si="1"/>
        <v/>
      </c>
      <c r="M62" s="66" t="str">
        <f t="shared" si="0"/>
        <v/>
      </c>
    </row>
    <row r="63" spans="2:13" ht="17">
      <c r="B63" s="88"/>
      <c r="C63" s="55"/>
      <c r="D63" s="55"/>
      <c r="E63" s="56"/>
      <c r="F63" s="57"/>
      <c r="G63" s="56"/>
      <c r="H63" s="57"/>
      <c r="I63" s="56"/>
      <c r="J63" s="57"/>
      <c r="K63" s="75" t="str" cm="1">
        <f t="array" ref="K63">IFERROR(_xlfn.IFS(J63="Falsch",-1*M63,J63="Cashback",0,J63="Richtig",(I63-1)*M63),"")</f>
        <v/>
      </c>
      <c r="L63" s="75" t="str">
        <f t="shared" si="1"/>
        <v/>
      </c>
      <c r="M63" s="79" t="str">
        <f t="shared" si="0"/>
        <v/>
      </c>
    </row>
    <row r="64" spans="2:13" ht="17">
      <c r="B64" s="87"/>
      <c r="C64" s="52"/>
      <c r="D64" s="52"/>
      <c r="E64" s="53"/>
      <c r="F64" s="54"/>
      <c r="G64" s="53"/>
      <c r="H64" s="54"/>
      <c r="I64" s="53"/>
      <c r="J64" s="54"/>
      <c r="K64" s="73" t="str" cm="1">
        <f t="array" ref="K64">IFERROR(_xlfn.IFS(J64="Falsch",-1*M64,J64="Cashback",0,J64="Richtig",(I64-1)*M64),"")</f>
        <v/>
      </c>
      <c r="L64" s="73" t="str">
        <f t="shared" si="1"/>
        <v/>
      </c>
      <c r="M64" s="66" t="str">
        <f t="shared" si="0"/>
        <v/>
      </c>
    </row>
    <row r="65" spans="2:13" ht="17">
      <c r="B65" s="88"/>
      <c r="C65" s="55"/>
      <c r="D65" s="55"/>
      <c r="E65" s="56"/>
      <c r="F65" s="57"/>
      <c r="G65" s="56"/>
      <c r="H65" s="57"/>
      <c r="I65" s="56"/>
      <c r="J65" s="57"/>
      <c r="K65" s="75" t="str" cm="1">
        <f t="array" ref="K65">IFERROR(_xlfn.IFS(J65="Falsch",-1*M65,J65="Cashback",0,J65="Richtig",(I65-1)*M65),"")</f>
        <v/>
      </c>
      <c r="L65" s="75" t="str">
        <f t="shared" si="1"/>
        <v/>
      </c>
      <c r="M65" s="79" t="str">
        <f t="shared" si="0"/>
        <v/>
      </c>
    </row>
    <row r="66" spans="2:13" ht="17">
      <c r="B66" s="87"/>
      <c r="C66" s="52"/>
      <c r="D66" s="52"/>
      <c r="E66" s="53"/>
      <c r="F66" s="54"/>
      <c r="G66" s="53"/>
      <c r="H66" s="54"/>
      <c r="I66" s="53"/>
      <c r="J66" s="54"/>
      <c r="K66" s="73" t="str" cm="1">
        <f t="array" ref="K66">IFERROR(_xlfn.IFS(J66="Falsch",-1*M66,J66="Cashback",0,J66="Richtig",(I66-1)*M66),"")</f>
        <v/>
      </c>
      <c r="L66" s="73" t="str">
        <f t="shared" si="1"/>
        <v/>
      </c>
      <c r="M66" s="66" t="str">
        <f t="shared" si="0"/>
        <v/>
      </c>
    </row>
    <row r="67" spans="2:13" ht="17">
      <c r="B67" s="88"/>
      <c r="C67" s="55"/>
      <c r="D67" s="55"/>
      <c r="E67" s="56"/>
      <c r="F67" s="57"/>
      <c r="G67" s="56"/>
      <c r="H67" s="57"/>
      <c r="I67" s="56"/>
      <c r="J67" s="57"/>
      <c r="K67" s="75" t="str" cm="1">
        <f t="array" ref="K67">IFERROR(_xlfn.IFS(J67="Falsch",-1*M67,J67="Cashback",0,J67="Richtig",(I67-1)*M67),"")</f>
        <v/>
      </c>
      <c r="L67" s="75" t="str">
        <f t="shared" si="1"/>
        <v/>
      </c>
      <c r="M67" s="79" t="str">
        <f t="shared" si="0"/>
        <v/>
      </c>
    </row>
    <row r="68" spans="2:13" ht="17">
      <c r="B68" s="87"/>
      <c r="C68" s="52"/>
      <c r="D68" s="52"/>
      <c r="E68" s="53"/>
      <c r="F68" s="54"/>
      <c r="G68" s="53"/>
      <c r="H68" s="54"/>
      <c r="I68" s="53"/>
      <c r="J68" s="54"/>
      <c r="K68" s="73" t="str" cm="1">
        <f t="array" ref="K68">IFERROR(_xlfn.IFS(J68="Falsch",-1*M68,J68="Cashback",0,J68="Richtig",(I68-1)*M68),"")</f>
        <v/>
      </c>
      <c r="L68" s="73" t="str">
        <f t="shared" si="1"/>
        <v/>
      </c>
      <c r="M68" s="66" t="str">
        <f t="shared" si="0"/>
        <v/>
      </c>
    </row>
    <row r="69" spans="2:13" ht="17">
      <c r="B69" s="88"/>
      <c r="C69" s="55"/>
      <c r="D69" s="55"/>
      <c r="E69" s="56"/>
      <c r="F69" s="57"/>
      <c r="G69" s="56"/>
      <c r="H69" s="57"/>
      <c r="I69" s="56"/>
      <c r="J69" s="57"/>
      <c r="K69" s="75" t="str" cm="1">
        <f t="array" ref="K69">IFERROR(_xlfn.IFS(J69="Falsch",-1*M69,J69="Cashback",0,J69="Richtig",(I69-1)*M69),"")</f>
        <v/>
      </c>
      <c r="L69" s="75" t="str">
        <f t="shared" si="1"/>
        <v/>
      </c>
      <c r="M69" s="79" t="str">
        <f t="shared" si="0"/>
        <v/>
      </c>
    </row>
    <row r="70" spans="2:13" ht="17">
      <c r="B70" s="87"/>
      <c r="C70" s="52"/>
      <c r="D70" s="52"/>
      <c r="E70" s="53"/>
      <c r="F70" s="54"/>
      <c r="G70" s="53"/>
      <c r="H70" s="54"/>
      <c r="I70" s="53"/>
      <c r="J70" s="54"/>
      <c r="K70" s="73" t="str" cm="1">
        <f t="array" ref="K70">IFERROR(_xlfn.IFS(J70="Falsch",-1*M70,J70="Cashback",0,J70="Richtig",(I70-1)*M70),"")</f>
        <v/>
      </c>
      <c r="L70" s="73" t="str">
        <f t="shared" si="1"/>
        <v/>
      </c>
      <c r="M70" s="66" t="str">
        <f t="shared" si="0"/>
        <v/>
      </c>
    </row>
    <row r="71" spans="2:13" ht="17">
      <c r="B71" s="88"/>
      <c r="C71" s="55"/>
      <c r="D71" s="55"/>
      <c r="E71" s="56"/>
      <c r="F71" s="57"/>
      <c r="G71" s="56"/>
      <c r="H71" s="57"/>
      <c r="I71" s="56"/>
      <c r="J71" s="57"/>
      <c r="K71" s="75" t="str" cm="1">
        <f t="array" ref="K71">IFERROR(_xlfn.IFS(J71="Falsch",-1*M71,J71="Cashback",0,J71="Richtig",(I71-1)*M71),"")</f>
        <v/>
      </c>
      <c r="L71" s="75" t="str">
        <f t="shared" si="1"/>
        <v/>
      </c>
      <c r="M71" s="79" t="str">
        <f t="shared" si="0"/>
        <v/>
      </c>
    </row>
    <row r="72" spans="2:13" ht="17">
      <c r="B72" s="87"/>
      <c r="C72" s="52"/>
      <c r="D72" s="52"/>
      <c r="E72" s="53"/>
      <c r="F72" s="54"/>
      <c r="G72" s="53"/>
      <c r="H72" s="54"/>
      <c r="I72" s="53"/>
      <c r="J72" s="54"/>
      <c r="K72" s="73" t="str" cm="1">
        <f t="array" ref="K72">IFERROR(_xlfn.IFS(J72="Falsch",-1*M72,J72="Cashback",0,J72="Richtig",(I72-1)*M72),"")</f>
        <v/>
      </c>
      <c r="L72" s="73" t="str">
        <f t="shared" si="1"/>
        <v/>
      </c>
      <c r="M72" s="66" t="str">
        <f t="shared" si="0"/>
        <v/>
      </c>
    </row>
    <row r="73" spans="2:13" ht="17">
      <c r="B73" s="88"/>
      <c r="C73" s="55"/>
      <c r="D73" s="55"/>
      <c r="E73" s="56"/>
      <c r="F73" s="57"/>
      <c r="G73" s="56"/>
      <c r="H73" s="57"/>
      <c r="I73" s="56"/>
      <c r="J73" s="57"/>
      <c r="K73" s="75" t="str" cm="1">
        <f t="array" ref="K73">IFERROR(_xlfn.IFS(J73="Falsch",-1*M73,J73="Cashback",0,J73="Richtig",(I73-1)*M73),"")</f>
        <v/>
      </c>
      <c r="L73" s="75" t="str">
        <f t="shared" si="1"/>
        <v/>
      </c>
      <c r="M73" s="79" t="str">
        <f t="shared" si="0"/>
        <v/>
      </c>
    </row>
    <row r="74" spans="2:13" ht="17">
      <c r="B74" s="87"/>
      <c r="C74" s="52"/>
      <c r="D74" s="52"/>
      <c r="E74" s="53"/>
      <c r="F74" s="54"/>
      <c r="G74" s="53"/>
      <c r="H74" s="54"/>
      <c r="I74" s="53"/>
      <c r="J74" s="54"/>
      <c r="K74" s="73" t="str" cm="1">
        <f t="array" ref="K74">IFERROR(_xlfn.IFS(J74="Falsch",-1*M74,J74="Cashback",0,J74="Richtig",(I74-1)*M74),"")</f>
        <v/>
      </c>
      <c r="L74" s="73" t="str">
        <f t="shared" si="1"/>
        <v/>
      </c>
      <c r="M74" s="66" t="str">
        <f t="shared" si="0"/>
        <v/>
      </c>
    </row>
    <row r="75" spans="2:13" ht="17">
      <c r="B75" s="88"/>
      <c r="C75" s="55"/>
      <c r="D75" s="55"/>
      <c r="E75" s="56"/>
      <c r="F75" s="57"/>
      <c r="G75" s="56"/>
      <c r="H75" s="57"/>
      <c r="I75" s="56"/>
      <c r="J75" s="57"/>
      <c r="K75" s="75" t="str" cm="1">
        <f t="array" ref="K75">IFERROR(_xlfn.IFS(J75="Falsch",-1*M75,J75="Cashback",0,J75="Richtig",(I75-1)*M75),"")</f>
        <v/>
      </c>
      <c r="L75" s="75" t="str">
        <f t="shared" si="1"/>
        <v/>
      </c>
      <c r="M75" s="79" t="str">
        <f t="shared" ref="M75:M138" si="2">IF(I75="","",$J$3)</f>
        <v/>
      </c>
    </row>
    <row r="76" spans="2:13" ht="17">
      <c r="B76" s="87"/>
      <c r="C76" s="52"/>
      <c r="D76" s="52"/>
      <c r="E76" s="53"/>
      <c r="F76" s="54"/>
      <c r="G76" s="53"/>
      <c r="H76" s="54"/>
      <c r="I76" s="53"/>
      <c r="J76" s="54"/>
      <c r="K76" s="73" t="str" cm="1">
        <f t="array" ref="K76">IFERROR(_xlfn.IFS(J76="Falsch",-1*M76,J76="Cashback",0,J76="Richtig",(I76-1)*M76),"")</f>
        <v/>
      </c>
      <c r="L76" s="73" t="str">
        <f t="shared" si="1"/>
        <v/>
      </c>
      <c r="M76" s="66" t="str">
        <f t="shared" si="2"/>
        <v/>
      </c>
    </row>
    <row r="77" spans="2:13" ht="17">
      <c r="B77" s="88"/>
      <c r="C77" s="55"/>
      <c r="D77" s="55"/>
      <c r="E77" s="56"/>
      <c r="F77" s="57"/>
      <c r="G77" s="56"/>
      <c r="H77" s="57"/>
      <c r="I77" s="56"/>
      <c r="J77" s="57"/>
      <c r="K77" s="75" t="str" cm="1">
        <f t="array" ref="K77">IFERROR(_xlfn.IFS(J77="Falsch",-1*M77,J77="Cashback",0,J77="Richtig",(I77-1)*M77),"")</f>
        <v/>
      </c>
      <c r="L77" s="75" t="str">
        <f t="shared" si="1"/>
        <v/>
      </c>
      <c r="M77" s="79" t="str">
        <f t="shared" si="2"/>
        <v/>
      </c>
    </row>
    <row r="78" spans="2:13" ht="17">
      <c r="B78" s="87"/>
      <c r="C78" s="52"/>
      <c r="D78" s="52"/>
      <c r="E78" s="53"/>
      <c r="F78" s="54"/>
      <c r="G78" s="53"/>
      <c r="H78" s="54"/>
      <c r="I78" s="53"/>
      <c r="J78" s="54"/>
      <c r="K78" s="73" t="str" cm="1">
        <f t="array" ref="K78">IFERROR(_xlfn.IFS(J78="Falsch",-1*M78,J78="Cashback",0,J78="Richtig",(I78-1)*M78),"")</f>
        <v/>
      </c>
      <c r="L78" s="73" t="str">
        <f t="shared" ref="L78:L141" si="3">IFERROR(L77+K77,"")</f>
        <v/>
      </c>
      <c r="M78" s="66" t="str">
        <f t="shared" si="2"/>
        <v/>
      </c>
    </row>
    <row r="79" spans="2:13" ht="17">
      <c r="B79" s="88"/>
      <c r="C79" s="55"/>
      <c r="D79" s="55"/>
      <c r="E79" s="56"/>
      <c r="F79" s="57"/>
      <c r="G79" s="56"/>
      <c r="H79" s="57"/>
      <c r="I79" s="56"/>
      <c r="J79" s="57"/>
      <c r="K79" s="75" t="str" cm="1">
        <f t="array" ref="K79">IFERROR(_xlfn.IFS(J79="Falsch",-1*M79,J79="Cashback",0,J79="Richtig",(I79-1)*M79),"")</f>
        <v/>
      </c>
      <c r="L79" s="75" t="str">
        <f t="shared" si="3"/>
        <v/>
      </c>
      <c r="M79" s="79" t="str">
        <f t="shared" si="2"/>
        <v/>
      </c>
    </row>
    <row r="80" spans="2:13" ht="17">
      <c r="B80" s="87"/>
      <c r="C80" s="52"/>
      <c r="D80" s="52"/>
      <c r="E80" s="53"/>
      <c r="F80" s="54"/>
      <c r="G80" s="53"/>
      <c r="H80" s="54"/>
      <c r="I80" s="53"/>
      <c r="J80" s="54"/>
      <c r="K80" s="73" t="str" cm="1">
        <f t="array" ref="K80">IFERROR(_xlfn.IFS(J80="Falsch",-1*M80,J80="Cashback",0,J80="Richtig",(I80-1)*M80),"")</f>
        <v/>
      </c>
      <c r="L80" s="73" t="str">
        <f t="shared" si="3"/>
        <v/>
      </c>
      <c r="M80" s="66" t="str">
        <f t="shared" si="2"/>
        <v/>
      </c>
    </row>
    <row r="81" spans="2:13" ht="17">
      <c r="B81" s="88"/>
      <c r="C81" s="55"/>
      <c r="D81" s="55"/>
      <c r="E81" s="56"/>
      <c r="F81" s="57"/>
      <c r="G81" s="56"/>
      <c r="H81" s="57"/>
      <c r="I81" s="56"/>
      <c r="J81" s="57"/>
      <c r="K81" s="75" t="str" cm="1">
        <f t="array" ref="K81">IFERROR(_xlfn.IFS(J81="Falsch",-1*M81,J81="Cashback",0,J81="Richtig",(I81-1)*M81),"")</f>
        <v/>
      </c>
      <c r="L81" s="75" t="str">
        <f t="shared" si="3"/>
        <v/>
      </c>
      <c r="M81" s="79" t="str">
        <f t="shared" si="2"/>
        <v/>
      </c>
    </row>
    <row r="82" spans="2:13" ht="17">
      <c r="B82" s="87"/>
      <c r="C82" s="52"/>
      <c r="D82" s="52"/>
      <c r="E82" s="53"/>
      <c r="F82" s="54"/>
      <c r="G82" s="53"/>
      <c r="H82" s="54"/>
      <c r="I82" s="53"/>
      <c r="J82" s="54"/>
      <c r="K82" s="73" t="str" cm="1">
        <f t="array" ref="K82">IFERROR(_xlfn.IFS(J82="Falsch",-1*M82,J82="Cashback",0,J82="Richtig",(I82-1)*M82),"")</f>
        <v/>
      </c>
      <c r="L82" s="73" t="str">
        <f t="shared" si="3"/>
        <v/>
      </c>
      <c r="M82" s="66" t="str">
        <f t="shared" si="2"/>
        <v/>
      </c>
    </row>
    <row r="83" spans="2:13" ht="17">
      <c r="B83" s="88"/>
      <c r="C83" s="55"/>
      <c r="D83" s="55"/>
      <c r="E83" s="56"/>
      <c r="F83" s="57"/>
      <c r="G83" s="56"/>
      <c r="H83" s="57"/>
      <c r="I83" s="56"/>
      <c r="J83" s="57"/>
      <c r="K83" s="75" t="str" cm="1">
        <f t="array" ref="K83">IFERROR(_xlfn.IFS(J83="Falsch",-1*M83,J83="Cashback",0,J83="Richtig",(I83-1)*M83),"")</f>
        <v/>
      </c>
      <c r="L83" s="75" t="str">
        <f t="shared" si="3"/>
        <v/>
      </c>
      <c r="M83" s="79" t="str">
        <f t="shared" si="2"/>
        <v/>
      </c>
    </row>
    <row r="84" spans="2:13" ht="17">
      <c r="B84" s="87"/>
      <c r="C84" s="52"/>
      <c r="D84" s="52"/>
      <c r="E84" s="53"/>
      <c r="F84" s="54"/>
      <c r="G84" s="53"/>
      <c r="H84" s="54"/>
      <c r="I84" s="53"/>
      <c r="J84" s="54"/>
      <c r="K84" s="73" t="str" cm="1">
        <f t="array" ref="K84">IFERROR(_xlfn.IFS(J84="Falsch",-1*M84,J84="Cashback",0,J84="Richtig",(I84-1)*M84),"")</f>
        <v/>
      </c>
      <c r="L84" s="73" t="str">
        <f t="shared" si="3"/>
        <v/>
      </c>
      <c r="M84" s="66" t="str">
        <f t="shared" si="2"/>
        <v/>
      </c>
    </row>
    <row r="85" spans="2:13" ht="17">
      <c r="B85" s="88"/>
      <c r="C85" s="55"/>
      <c r="D85" s="55"/>
      <c r="E85" s="56"/>
      <c r="F85" s="57"/>
      <c r="G85" s="56"/>
      <c r="H85" s="57"/>
      <c r="I85" s="56"/>
      <c r="J85" s="57"/>
      <c r="K85" s="75" t="str" cm="1">
        <f t="array" ref="K85">IFERROR(_xlfn.IFS(J85="Falsch",-1*M85,J85="Cashback",0,J85="Richtig",(I85-1)*M85),"")</f>
        <v/>
      </c>
      <c r="L85" s="75" t="str">
        <f t="shared" si="3"/>
        <v/>
      </c>
      <c r="M85" s="79" t="str">
        <f t="shared" si="2"/>
        <v/>
      </c>
    </row>
    <row r="86" spans="2:13" ht="17">
      <c r="B86" s="87"/>
      <c r="C86" s="52"/>
      <c r="D86" s="52"/>
      <c r="E86" s="53"/>
      <c r="F86" s="54"/>
      <c r="G86" s="53"/>
      <c r="H86" s="54"/>
      <c r="I86" s="53"/>
      <c r="J86" s="54"/>
      <c r="K86" s="73" t="str" cm="1">
        <f t="array" ref="K86">IFERROR(_xlfn.IFS(J86="Falsch",-1*M86,J86="Cashback",0,J86="Richtig",(I86-1)*M86),"")</f>
        <v/>
      </c>
      <c r="L86" s="73" t="str">
        <f t="shared" si="3"/>
        <v/>
      </c>
      <c r="M86" s="66" t="str">
        <f t="shared" si="2"/>
        <v/>
      </c>
    </row>
    <row r="87" spans="2:13" ht="17">
      <c r="B87" s="88"/>
      <c r="C87" s="55"/>
      <c r="D87" s="55"/>
      <c r="E87" s="56"/>
      <c r="F87" s="57"/>
      <c r="G87" s="56"/>
      <c r="H87" s="57"/>
      <c r="I87" s="56"/>
      <c r="J87" s="57"/>
      <c r="K87" s="75" t="str" cm="1">
        <f t="array" ref="K87">IFERROR(_xlfn.IFS(J87="Falsch",-1*M87,J87="Cashback",0,J87="Richtig",(I87-1)*M87),"")</f>
        <v/>
      </c>
      <c r="L87" s="75" t="str">
        <f t="shared" si="3"/>
        <v/>
      </c>
      <c r="M87" s="79" t="str">
        <f t="shared" si="2"/>
        <v/>
      </c>
    </row>
    <row r="88" spans="2:13" ht="17">
      <c r="B88" s="87"/>
      <c r="C88" s="52"/>
      <c r="D88" s="52"/>
      <c r="E88" s="53"/>
      <c r="F88" s="54"/>
      <c r="G88" s="53"/>
      <c r="H88" s="54"/>
      <c r="I88" s="53"/>
      <c r="J88" s="54"/>
      <c r="K88" s="73" t="str" cm="1">
        <f t="array" ref="K88">IFERROR(_xlfn.IFS(J88="Falsch",-1*M88,J88="Cashback",0,J88="Richtig",(I88-1)*M88),"")</f>
        <v/>
      </c>
      <c r="L88" s="73" t="str">
        <f t="shared" si="3"/>
        <v/>
      </c>
      <c r="M88" s="66" t="str">
        <f t="shared" si="2"/>
        <v/>
      </c>
    </row>
    <row r="89" spans="2:13" ht="17">
      <c r="B89" s="88"/>
      <c r="C89" s="55"/>
      <c r="D89" s="55"/>
      <c r="E89" s="56"/>
      <c r="F89" s="57"/>
      <c r="G89" s="56"/>
      <c r="H89" s="57"/>
      <c r="I89" s="56"/>
      <c r="J89" s="57"/>
      <c r="K89" s="75" t="str" cm="1">
        <f t="array" ref="K89">IFERROR(_xlfn.IFS(J89="Falsch",-1*M89,J89="Cashback",0,J89="Richtig",(I89-1)*M89),"")</f>
        <v/>
      </c>
      <c r="L89" s="75" t="str">
        <f t="shared" si="3"/>
        <v/>
      </c>
      <c r="M89" s="79" t="str">
        <f t="shared" si="2"/>
        <v/>
      </c>
    </row>
    <row r="90" spans="2:13" ht="17">
      <c r="B90" s="87"/>
      <c r="C90" s="52"/>
      <c r="D90" s="52"/>
      <c r="E90" s="53"/>
      <c r="F90" s="54"/>
      <c r="G90" s="53"/>
      <c r="H90" s="54"/>
      <c r="I90" s="53"/>
      <c r="J90" s="54"/>
      <c r="K90" s="73" t="str" cm="1">
        <f t="array" ref="K90">IFERROR(_xlfn.IFS(J90="Falsch",-1*M90,J90="Cashback",0,J90="Richtig",(I90-1)*M90),"")</f>
        <v/>
      </c>
      <c r="L90" s="73" t="str">
        <f t="shared" si="3"/>
        <v/>
      </c>
      <c r="M90" s="66" t="str">
        <f t="shared" si="2"/>
        <v/>
      </c>
    </row>
    <row r="91" spans="2:13" ht="17">
      <c r="B91" s="88"/>
      <c r="C91" s="55"/>
      <c r="D91" s="55"/>
      <c r="E91" s="56"/>
      <c r="F91" s="57"/>
      <c r="G91" s="56"/>
      <c r="H91" s="57"/>
      <c r="I91" s="56"/>
      <c r="J91" s="57"/>
      <c r="K91" s="75" t="str" cm="1">
        <f t="array" ref="K91">IFERROR(_xlfn.IFS(J91="Falsch",-1*M91,J91="Cashback",0,J91="Richtig",(I91-1)*M91),"")</f>
        <v/>
      </c>
      <c r="L91" s="75" t="str">
        <f t="shared" si="3"/>
        <v/>
      </c>
      <c r="M91" s="79" t="str">
        <f t="shared" si="2"/>
        <v/>
      </c>
    </row>
    <row r="92" spans="2:13" ht="17">
      <c r="B92" s="87"/>
      <c r="C92" s="52"/>
      <c r="D92" s="52"/>
      <c r="E92" s="53"/>
      <c r="F92" s="54"/>
      <c r="G92" s="53"/>
      <c r="H92" s="54"/>
      <c r="I92" s="53"/>
      <c r="J92" s="54"/>
      <c r="K92" s="73" t="str" cm="1">
        <f t="array" ref="K92">IFERROR(_xlfn.IFS(J92="Falsch",-1*M92,J92="Cashback",0,J92="Richtig",(I92-1)*M92),"")</f>
        <v/>
      </c>
      <c r="L92" s="73" t="str">
        <f t="shared" si="3"/>
        <v/>
      </c>
      <c r="M92" s="66" t="str">
        <f t="shared" si="2"/>
        <v/>
      </c>
    </row>
    <row r="93" spans="2:13" ht="17">
      <c r="B93" s="88"/>
      <c r="C93" s="55"/>
      <c r="D93" s="55"/>
      <c r="E93" s="56"/>
      <c r="F93" s="57"/>
      <c r="G93" s="56"/>
      <c r="H93" s="57"/>
      <c r="I93" s="56"/>
      <c r="J93" s="57"/>
      <c r="K93" s="75" t="str" cm="1">
        <f t="array" ref="K93">IFERROR(_xlfn.IFS(J93="Falsch",-1*M93,J93="Cashback",0,J93="Richtig",(I93-1)*M93),"")</f>
        <v/>
      </c>
      <c r="L93" s="75" t="str">
        <f t="shared" si="3"/>
        <v/>
      </c>
      <c r="M93" s="79" t="str">
        <f t="shared" si="2"/>
        <v/>
      </c>
    </row>
    <row r="94" spans="2:13" ht="17">
      <c r="B94" s="87"/>
      <c r="C94" s="52"/>
      <c r="D94" s="52"/>
      <c r="E94" s="53"/>
      <c r="F94" s="54"/>
      <c r="G94" s="53"/>
      <c r="H94" s="54"/>
      <c r="I94" s="53"/>
      <c r="J94" s="54"/>
      <c r="K94" s="73" t="str" cm="1">
        <f t="array" ref="K94">IFERROR(_xlfn.IFS(J94="Falsch",-1*M94,J94="Cashback",0,J94="Richtig",(I94-1)*M94),"")</f>
        <v/>
      </c>
      <c r="L94" s="73" t="str">
        <f t="shared" si="3"/>
        <v/>
      </c>
      <c r="M94" s="66" t="str">
        <f t="shared" si="2"/>
        <v/>
      </c>
    </row>
    <row r="95" spans="2:13" ht="17">
      <c r="B95" s="88"/>
      <c r="C95" s="55"/>
      <c r="D95" s="55"/>
      <c r="E95" s="56"/>
      <c r="F95" s="57"/>
      <c r="G95" s="56"/>
      <c r="H95" s="57"/>
      <c r="I95" s="56"/>
      <c r="J95" s="57"/>
      <c r="K95" s="75" t="str" cm="1">
        <f t="array" ref="K95">IFERROR(_xlfn.IFS(J95="Falsch",-1*M95,J95="Cashback",0,J95="Richtig",(I95-1)*M95),"")</f>
        <v/>
      </c>
      <c r="L95" s="75" t="str">
        <f t="shared" si="3"/>
        <v/>
      </c>
      <c r="M95" s="79" t="str">
        <f t="shared" si="2"/>
        <v/>
      </c>
    </row>
    <row r="96" spans="2:13" ht="17">
      <c r="B96" s="87"/>
      <c r="C96" s="52"/>
      <c r="D96" s="52"/>
      <c r="E96" s="53"/>
      <c r="F96" s="54"/>
      <c r="G96" s="53"/>
      <c r="H96" s="54"/>
      <c r="I96" s="53"/>
      <c r="J96" s="54"/>
      <c r="K96" s="73" t="str" cm="1">
        <f t="array" ref="K96">IFERROR(_xlfn.IFS(J96="Falsch",-1*M96,J96="Cashback",0,J96="Richtig",(I96-1)*M96),"")</f>
        <v/>
      </c>
      <c r="L96" s="73" t="str">
        <f t="shared" si="3"/>
        <v/>
      </c>
      <c r="M96" s="66" t="str">
        <f t="shared" si="2"/>
        <v/>
      </c>
    </row>
    <row r="97" spans="2:13" ht="17">
      <c r="B97" s="88"/>
      <c r="C97" s="55"/>
      <c r="D97" s="55"/>
      <c r="E97" s="56"/>
      <c r="F97" s="57"/>
      <c r="G97" s="56"/>
      <c r="H97" s="57"/>
      <c r="I97" s="56"/>
      <c r="J97" s="57"/>
      <c r="K97" s="75" t="str" cm="1">
        <f t="array" ref="K97">IFERROR(_xlfn.IFS(J97="Falsch",-1*M97,J97="Cashback",0,J97="Richtig",(I97-1)*M97),"")</f>
        <v/>
      </c>
      <c r="L97" s="75" t="str">
        <f t="shared" si="3"/>
        <v/>
      </c>
      <c r="M97" s="79" t="str">
        <f t="shared" si="2"/>
        <v/>
      </c>
    </row>
    <row r="98" spans="2:13" ht="17">
      <c r="B98" s="87"/>
      <c r="C98" s="52"/>
      <c r="D98" s="52"/>
      <c r="E98" s="53"/>
      <c r="F98" s="54"/>
      <c r="G98" s="53"/>
      <c r="H98" s="54"/>
      <c r="I98" s="53"/>
      <c r="J98" s="54"/>
      <c r="K98" s="73" t="str" cm="1">
        <f t="array" ref="K98">IFERROR(_xlfn.IFS(J98="Falsch",-1*M98,J98="Cashback",0,J98="Richtig",(I98-1)*M98),"")</f>
        <v/>
      </c>
      <c r="L98" s="73" t="str">
        <f t="shared" si="3"/>
        <v/>
      </c>
      <c r="M98" s="66" t="str">
        <f t="shared" si="2"/>
        <v/>
      </c>
    </row>
    <row r="99" spans="2:13" ht="17">
      <c r="B99" s="88"/>
      <c r="C99" s="55"/>
      <c r="D99" s="55"/>
      <c r="E99" s="56"/>
      <c r="F99" s="57"/>
      <c r="G99" s="56"/>
      <c r="H99" s="57"/>
      <c r="I99" s="56"/>
      <c r="J99" s="57"/>
      <c r="K99" s="75" t="str" cm="1">
        <f t="array" ref="K99">IFERROR(_xlfn.IFS(J99="Falsch",-1*M99,J99="Cashback",0,J99="Richtig",(I99-1)*M99),"")</f>
        <v/>
      </c>
      <c r="L99" s="75" t="str">
        <f t="shared" si="3"/>
        <v/>
      </c>
      <c r="M99" s="79" t="str">
        <f t="shared" si="2"/>
        <v/>
      </c>
    </row>
    <row r="100" spans="2:13" ht="17">
      <c r="B100" s="87"/>
      <c r="C100" s="52"/>
      <c r="D100" s="52"/>
      <c r="E100" s="53"/>
      <c r="F100" s="54"/>
      <c r="G100" s="53"/>
      <c r="H100" s="54"/>
      <c r="I100" s="53"/>
      <c r="J100" s="54"/>
      <c r="K100" s="73" t="str" cm="1">
        <f t="array" ref="K100">IFERROR(_xlfn.IFS(J100="Falsch",-1*M100,J100="Cashback",0,J100="Richtig",(I100-1)*M100),"")</f>
        <v/>
      </c>
      <c r="L100" s="73" t="str">
        <f t="shared" si="3"/>
        <v/>
      </c>
      <c r="M100" s="66" t="str">
        <f t="shared" si="2"/>
        <v/>
      </c>
    </row>
    <row r="101" spans="2:13" ht="17">
      <c r="B101" s="88"/>
      <c r="C101" s="55"/>
      <c r="D101" s="55"/>
      <c r="E101" s="56"/>
      <c r="F101" s="57"/>
      <c r="G101" s="56"/>
      <c r="H101" s="57"/>
      <c r="I101" s="56"/>
      <c r="J101" s="57"/>
      <c r="K101" s="75" t="str" cm="1">
        <f t="array" ref="K101">IFERROR(_xlfn.IFS(J101="Falsch",-1*M101,J101="Cashback",0,J101="Richtig",(I101-1)*M101),"")</f>
        <v/>
      </c>
      <c r="L101" s="75" t="str">
        <f t="shared" si="3"/>
        <v/>
      </c>
      <c r="M101" s="79" t="str">
        <f t="shared" si="2"/>
        <v/>
      </c>
    </row>
    <row r="102" spans="2:13" ht="17">
      <c r="B102" s="87"/>
      <c r="C102" s="52"/>
      <c r="D102" s="52"/>
      <c r="E102" s="53"/>
      <c r="F102" s="54"/>
      <c r="G102" s="53"/>
      <c r="H102" s="54"/>
      <c r="I102" s="53"/>
      <c r="J102" s="54"/>
      <c r="K102" s="73" t="str" cm="1">
        <f t="array" ref="K102">IFERROR(_xlfn.IFS(J102="Falsch",-1*M102,J102="Cashback",0,J102="Richtig",(I102-1)*M102),"")</f>
        <v/>
      </c>
      <c r="L102" s="73" t="str">
        <f t="shared" si="3"/>
        <v/>
      </c>
      <c r="M102" s="66" t="str">
        <f t="shared" si="2"/>
        <v/>
      </c>
    </row>
    <row r="103" spans="2:13" ht="17">
      <c r="B103" s="88"/>
      <c r="C103" s="55"/>
      <c r="D103" s="55"/>
      <c r="E103" s="56"/>
      <c r="F103" s="57"/>
      <c r="G103" s="56"/>
      <c r="H103" s="57"/>
      <c r="I103" s="56"/>
      <c r="J103" s="57"/>
      <c r="K103" s="75" t="str" cm="1">
        <f t="array" ref="K103">IFERROR(_xlfn.IFS(J103="Falsch",-1*M103,J103="Cashback",0,J103="Richtig",(I103-1)*M103),"")</f>
        <v/>
      </c>
      <c r="L103" s="75" t="str">
        <f t="shared" si="3"/>
        <v/>
      </c>
      <c r="M103" s="79" t="str">
        <f t="shared" si="2"/>
        <v/>
      </c>
    </row>
    <row r="104" spans="2:13" ht="17">
      <c r="B104" s="87"/>
      <c r="C104" s="52"/>
      <c r="D104" s="52"/>
      <c r="E104" s="53"/>
      <c r="F104" s="54"/>
      <c r="G104" s="53"/>
      <c r="H104" s="54"/>
      <c r="I104" s="53"/>
      <c r="J104" s="54"/>
      <c r="K104" s="73" t="str" cm="1">
        <f t="array" ref="K104">IFERROR(_xlfn.IFS(J104="Falsch",-1*M104,J104="Cashback",0,J104="Richtig",(I104-1)*M104),"")</f>
        <v/>
      </c>
      <c r="L104" s="73" t="str">
        <f t="shared" si="3"/>
        <v/>
      </c>
      <c r="M104" s="66" t="str">
        <f t="shared" si="2"/>
        <v/>
      </c>
    </row>
    <row r="105" spans="2:13" ht="17">
      <c r="B105" s="88"/>
      <c r="C105" s="55"/>
      <c r="D105" s="55"/>
      <c r="E105" s="56"/>
      <c r="F105" s="57"/>
      <c r="G105" s="56"/>
      <c r="H105" s="57"/>
      <c r="I105" s="56"/>
      <c r="J105" s="57"/>
      <c r="K105" s="75" t="str" cm="1">
        <f t="array" ref="K105">IFERROR(_xlfn.IFS(J105="Falsch",-1*M105,J105="Cashback",0,J105="Richtig",(I105-1)*M105),"")</f>
        <v/>
      </c>
      <c r="L105" s="75" t="str">
        <f t="shared" si="3"/>
        <v/>
      </c>
      <c r="M105" s="79" t="str">
        <f t="shared" si="2"/>
        <v/>
      </c>
    </row>
    <row r="106" spans="2:13" ht="17">
      <c r="B106" s="87"/>
      <c r="C106" s="52"/>
      <c r="D106" s="52"/>
      <c r="E106" s="53"/>
      <c r="F106" s="54"/>
      <c r="G106" s="53"/>
      <c r="H106" s="54"/>
      <c r="I106" s="53"/>
      <c r="J106" s="54"/>
      <c r="K106" s="73" t="str" cm="1">
        <f t="array" ref="K106">IFERROR(_xlfn.IFS(J106="Falsch",-1*M106,J106="Cashback",0,J106="Richtig",(I106-1)*M106),"")</f>
        <v/>
      </c>
      <c r="L106" s="73" t="str">
        <f t="shared" si="3"/>
        <v/>
      </c>
      <c r="M106" s="66" t="str">
        <f t="shared" si="2"/>
        <v/>
      </c>
    </row>
    <row r="107" spans="2:13" ht="17">
      <c r="B107" s="88"/>
      <c r="C107" s="55"/>
      <c r="D107" s="55"/>
      <c r="E107" s="56"/>
      <c r="F107" s="57"/>
      <c r="G107" s="56"/>
      <c r="H107" s="57"/>
      <c r="I107" s="56"/>
      <c r="J107" s="57"/>
      <c r="K107" s="75" t="str" cm="1">
        <f t="array" ref="K107">IFERROR(_xlfn.IFS(J107="Falsch",-1*M107,J107="Cashback",0,J107="Richtig",(I107-1)*M107),"")</f>
        <v/>
      </c>
      <c r="L107" s="75" t="str">
        <f t="shared" si="3"/>
        <v/>
      </c>
      <c r="M107" s="79" t="str">
        <f t="shared" si="2"/>
        <v/>
      </c>
    </row>
    <row r="108" spans="2:13" ht="17">
      <c r="B108" s="87"/>
      <c r="C108" s="52"/>
      <c r="D108" s="52"/>
      <c r="E108" s="53"/>
      <c r="F108" s="54"/>
      <c r="G108" s="53"/>
      <c r="H108" s="54"/>
      <c r="I108" s="53"/>
      <c r="J108" s="54"/>
      <c r="K108" s="73" t="str" cm="1">
        <f t="array" ref="K108">IFERROR(_xlfn.IFS(J108="Falsch",-1*M108,J108="Cashback",0,J108="Richtig",(I108-1)*M108),"")</f>
        <v/>
      </c>
      <c r="L108" s="73" t="str">
        <f t="shared" si="3"/>
        <v/>
      </c>
      <c r="M108" s="66" t="str">
        <f t="shared" si="2"/>
        <v/>
      </c>
    </row>
    <row r="109" spans="2:13" ht="17">
      <c r="B109" s="88"/>
      <c r="C109" s="55"/>
      <c r="D109" s="55"/>
      <c r="E109" s="56"/>
      <c r="F109" s="57"/>
      <c r="G109" s="56"/>
      <c r="H109" s="57"/>
      <c r="I109" s="56"/>
      <c r="J109" s="57"/>
      <c r="K109" s="75" t="str" cm="1">
        <f t="array" ref="K109">IFERROR(_xlfn.IFS(J109="Falsch",-1*M109,J109="Cashback",0,J109="Richtig",(I109-1)*M109),"")</f>
        <v/>
      </c>
      <c r="L109" s="75" t="str">
        <f t="shared" si="3"/>
        <v/>
      </c>
      <c r="M109" s="79" t="str">
        <f t="shared" si="2"/>
        <v/>
      </c>
    </row>
    <row r="110" spans="2:13" ht="17">
      <c r="B110" s="87"/>
      <c r="C110" s="52"/>
      <c r="D110" s="52"/>
      <c r="E110" s="53"/>
      <c r="F110" s="54"/>
      <c r="G110" s="53"/>
      <c r="H110" s="54"/>
      <c r="I110" s="53"/>
      <c r="J110" s="54"/>
      <c r="K110" s="73" t="str" cm="1">
        <f t="array" ref="K110">IFERROR(_xlfn.IFS(J110="Falsch",-1*M110,J110="Cashback",0,J110="Richtig",(I110-1)*M110),"")</f>
        <v/>
      </c>
      <c r="L110" s="73" t="str">
        <f t="shared" si="3"/>
        <v/>
      </c>
      <c r="M110" s="66" t="str">
        <f t="shared" si="2"/>
        <v/>
      </c>
    </row>
    <row r="111" spans="2:13" ht="17">
      <c r="B111" s="88"/>
      <c r="C111" s="55"/>
      <c r="D111" s="55"/>
      <c r="E111" s="56"/>
      <c r="F111" s="57"/>
      <c r="G111" s="56"/>
      <c r="H111" s="57"/>
      <c r="I111" s="56"/>
      <c r="J111" s="57"/>
      <c r="K111" s="75" t="str" cm="1">
        <f t="array" ref="K111">IFERROR(_xlfn.IFS(J111="Falsch",-1*M111,J111="Cashback",0,J111="Richtig",(I111-1)*M111),"")</f>
        <v/>
      </c>
      <c r="L111" s="75" t="str">
        <f t="shared" si="3"/>
        <v/>
      </c>
      <c r="M111" s="79" t="str">
        <f t="shared" si="2"/>
        <v/>
      </c>
    </row>
    <row r="112" spans="2:13" ht="17">
      <c r="B112" s="87"/>
      <c r="C112" s="52"/>
      <c r="D112" s="52"/>
      <c r="E112" s="53"/>
      <c r="F112" s="54"/>
      <c r="G112" s="53"/>
      <c r="H112" s="54"/>
      <c r="I112" s="53"/>
      <c r="J112" s="54"/>
      <c r="K112" s="73" t="str" cm="1">
        <f t="array" ref="K112">IFERROR(_xlfn.IFS(J112="Falsch",-1*M112,J112="Cashback",0,J112="Richtig",(I112-1)*M112),"")</f>
        <v/>
      </c>
      <c r="L112" s="73" t="str">
        <f t="shared" si="3"/>
        <v/>
      </c>
      <c r="M112" s="66" t="str">
        <f t="shared" si="2"/>
        <v/>
      </c>
    </row>
    <row r="113" spans="2:13" ht="17">
      <c r="B113" s="88"/>
      <c r="C113" s="55"/>
      <c r="D113" s="55"/>
      <c r="E113" s="56"/>
      <c r="F113" s="57"/>
      <c r="G113" s="56"/>
      <c r="H113" s="57"/>
      <c r="I113" s="56"/>
      <c r="J113" s="57"/>
      <c r="K113" s="75" t="str" cm="1">
        <f t="array" ref="K113">IFERROR(_xlfn.IFS(J113="Falsch",-1*M113,J113="Cashback",0,J113="Richtig",(I113-1)*M113),"")</f>
        <v/>
      </c>
      <c r="L113" s="75" t="str">
        <f t="shared" si="3"/>
        <v/>
      </c>
      <c r="M113" s="79" t="str">
        <f t="shared" si="2"/>
        <v/>
      </c>
    </row>
    <row r="114" spans="2:13" ht="17">
      <c r="B114" s="87"/>
      <c r="C114" s="52"/>
      <c r="D114" s="52"/>
      <c r="E114" s="53"/>
      <c r="F114" s="54"/>
      <c r="G114" s="53"/>
      <c r="H114" s="54"/>
      <c r="I114" s="53"/>
      <c r="J114" s="54"/>
      <c r="K114" s="73" t="str" cm="1">
        <f t="array" ref="K114">IFERROR(_xlfn.IFS(J114="Falsch",-1*M114,J114="Cashback",0,J114="Richtig",(I114-1)*M114),"")</f>
        <v/>
      </c>
      <c r="L114" s="73" t="str">
        <f t="shared" si="3"/>
        <v/>
      </c>
      <c r="M114" s="66" t="str">
        <f t="shared" si="2"/>
        <v/>
      </c>
    </row>
    <row r="115" spans="2:13" ht="17">
      <c r="B115" s="88"/>
      <c r="C115" s="55"/>
      <c r="D115" s="55"/>
      <c r="E115" s="56"/>
      <c r="F115" s="57"/>
      <c r="G115" s="56"/>
      <c r="H115" s="57"/>
      <c r="I115" s="56"/>
      <c r="J115" s="57"/>
      <c r="K115" s="75" t="str" cm="1">
        <f t="array" ref="K115">IFERROR(_xlfn.IFS(J115="Falsch",-1*M115,J115="Cashback",0,J115="Richtig",(I115-1)*M115),"")</f>
        <v/>
      </c>
      <c r="L115" s="75" t="str">
        <f t="shared" si="3"/>
        <v/>
      </c>
      <c r="M115" s="79" t="str">
        <f t="shared" si="2"/>
        <v/>
      </c>
    </row>
    <row r="116" spans="2:13" ht="17">
      <c r="B116" s="87"/>
      <c r="C116" s="52"/>
      <c r="D116" s="52"/>
      <c r="E116" s="53"/>
      <c r="F116" s="54"/>
      <c r="G116" s="53"/>
      <c r="H116" s="54"/>
      <c r="I116" s="53"/>
      <c r="J116" s="54"/>
      <c r="K116" s="73" t="str" cm="1">
        <f t="array" ref="K116">IFERROR(_xlfn.IFS(J116="Falsch",-1*M116,J116="Cashback",0,J116="Richtig",(I116-1)*M116),"")</f>
        <v/>
      </c>
      <c r="L116" s="73" t="str">
        <f t="shared" si="3"/>
        <v/>
      </c>
      <c r="M116" s="66" t="str">
        <f t="shared" si="2"/>
        <v/>
      </c>
    </row>
    <row r="117" spans="2:13" ht="17">
      <c r="B117" s="88"/>
      <c r="C117" s="55"/>
      <c r="D117" s="55"/>
      <c r="E117" s="56"/>
      <c r="F117" s="57"/>
      <c r="G117" s="56"/>
      <c r="H117" s="57"/>
      <c r="I117" s="56"/>
      <c r="J117" s="57"/>
      <c r="K117" s="75" t="str" cm="1">
        <f t="array" ref="K117">IFERROR(_xlfn.IFS(J117="Falsch",-1*M117,J117="Cashback",0,J117="Richtig",(I117-1)*M117),"")</f>
        <v/>
      </c>
      <c r="L117" s="75" t="str">
        <f t="shared" si="3"/>
        <v/>
      </c>
      <c r="M117" s="79" t="str">
        <f t="shared" si="2"/>
        <v/>
      </c>
    </row>
    <row r="118" spans="2:13" ht="17">
      <c r="B118" s="87"/>
      <c r="C118" s="52"/>
      <c r="D118" s="52"/>
      <c r="E118" s="53"/>
      <c r="F118" s="54"/>
      <c r="G118" s="53"/>
      <c r="H118" s="54"/>
      <c r="I118" s="53"/>
      <c r="J118" s="54"/>
      <c r="K118" s="73" t="str" cm="1">
        <f t="array" ref="K118">IFERROR(_xlfn.IFS(J118="Falsch",-1*M118,J118="Cashback",0,J118="Richtig",(I118-1)*M118),"")</f>
        <v/>
      </c>
      <c r="L118" s="73" t="str">
        <f t="shared" si="3"/>
        <v/>
      </c>
      <c r="M118" s="66" t="str">
        <f t="shared" si="2"/>
        <v/>
      </c>
    </row>
    <row r="119" spans="2:13" ht="17">
      <c r="B119" s="88"/>
      <c r="C119" s="55"/>
      <c r="D119" s="55"/>
      <c r="E119" s="56"/>
      <c r="F119" s="57"/>
      <c r="G119" s="56"/>
      <c r="H119" s="57"/>
      <c r="I119" s="56"/>
      <c r="J119" s="57"/>
      <c r="K119" s="75" t="str" cm="1">
        <f t="array" ref="K119">IFERROR(_xlfn.IFS(J119="Falsch",-1*M119,J119="Cashback",0,J119="Richtig",(I119-1)*M119),"")</f>
        <v/>
      </c>
      <c r="L119" s="75" t="str">
        <f t="shared" si="3"/>
        <v/>
      </c>
      <c r="M119" s="79" t="str">
        <f t="shared" si="2"/>
        <v/>
      </c>
    </row>
    <row r="120" spans="2:13" ht="17">
      <c r="B120" s="87"/>
      <c r="C120" s="52"/>
      <c r="D120" s="52"/>
      <c r="E120" s="53"/>
      <c r="F120" s="54"/>
      <c r="G120" s="53"/>
      <c r="H120" s="54"/>
      <c r="I120" s="53"/>
      <c r="J120" s="54"/>
      <c r="K120" s="73" t="str" cm="1">
        <f t="array" ref="K120">IFERROR(_xlfn.IFS(J120="Falsch",-1*M120,J120="Cashback",0,J120="Richtig",(I120-1)*M120),"")</f>
        <v/>
      </c>
      <c r="L120" s="73" t="str">
        <f t="shared" si="3"/>
        <v/>
      </c>
      <c r="M120" s="66" t="str">
        <f t="shared" si="2"/>
        <v/>
      </c>
    </row>
    <row r="121" spans="2:13" ht="17">
      <c r="B121" s="88"/>
      <c r="C121" s="55"/>
      <c r="D121" s="55"/>
      <c r="E121" s="56"/>
      <c r="F121" s="57"/>
      <c r="G121" s="56"/>
      <c r="H121" s="57"/>
      <c r="I121" s="56"/>
      <c r="J121" s="57"/>
      <c r="K121" s="75" t="str" cm="1">
        <f t="array" ref="K121">IFERROR(_xlfn.IFS(J121="Falsch",-1*M121,J121="Cashback",0,J121="Richtig",(I121-1)*M121),"")</f>
        <v/>
      </c>
      <c r="L121" s="75" t="str">
        <f t="shared" si="3"/>
        <v/>
      </c>
      <c r="M121" s="79" t="str">
        <f t="shared" si="2"/>
        <v/>
      </c>
    </row>
    <row r="122" spans="2:13" ht="17">
      <c r="B122" s="87"/>
      <c r="C122" s="52"/>
      <c r="D122" s="52"/>
      <c r="E122" s="53"/>
      <c r="F122" s="54"/>
      <c r="G122" s="53"/>
      <c r="H122" s="54"/>
      <c r="I122" s="53"/>
      <c r="J122" s="54"/>
      <c r="K122" s="73" t="str" cm="1">
        <f t="array" ref="K122">IFERROR(_xlfn.IFS(J122="Falsch",-1*M122,J122="Cashback",0,J122="Richtig",(I122-1)*M122),"")</f>
        <v/>
      </c>
      <c r="L122" s="73" t="str">
        <f t="shared" si="3"/>
        <v/>
      </c>
      <c r="M122" s="66" t="str">
        <f t="shared" si="2"/>
        <v/>
      </c>
    </row>
    <row r="123" spans="2:13" ht="17">
      <c r="B123" s="88"/>
      <c r="C123" s="55"/>
      <c r="D123" s="55"/>
      <c r="E123" s="56"/>
      <c r="F123" s="57"/>
      <c r="G123" s="56"/>
      <c r="H123" s="57"/>
      <c r="I123" s="56"/>
      <c r="J123" s="57"/>
      <c r="K123" s="75" t="str" cm="1">
        <f t="array" ref="K123">IFERROR(_xlfn.IFS(J123="Falsch",-1*M123,J123="Cashback",0,J123="Richtig",(I123-1)*M123),"")</f>
        <v/>
      </c>
      <c r="L123" s="75" t="str">
        <f t="shared" si="3"/>
        <v/>
      </c>
      <c r="M123" s="79" t="str">
        <f t="shared" si="2"/>
        <v/>
      </c>
    </row>
    <row r="124" spans="2:13" ht="17">
      <c r="B124" s="87"/>
      <c r="C124" s="52"/>
      <c r="D124" s="52"/>
      <c r="E124" s="53"/>
      <c r="F124" s="54"/>
      <c r="G124" s="53"/>
      <c r="H124" s="54"/>
      <c r="I124" s="53"/>
      <c r="J124" s="54"/>
      <c r="K124" s="73" t="str" cm="1">
        <f t="array" ref="K124">IFERROR(_xlfn.IFS(J124="Falsch",-1*M124,J124="Cashback",0,J124="Richtig",(I124-1)*M124),"")</f>
        <v/>
      </c>
      <c r="L124" s="73" t="str">
        <f t="shared" si="3"/>
        <v/>
      </c>
      <c r="M124" s="66" t="str">
        <f t="shared" si="2"/>
        <v/>
      </c>
    </row>
    <row r="125" spans="2:13" ht="17">
      <c r="B125" s="88"/>
      <c r="C125" s="55"/>
      <c r="D125" s="55"/>
      <c r="E125" s="56"/>
      <c r="F125" s="57"/>
      <c r="G125" s="56"/>
      <c r="H125" s="57"/>
      <c r="I125" s="56"/>
      <c r="J125" s="57"/>
      <c r="K125" s="75" t="str" cm="1">
        <f t="array" ref="K125">IFERROR(_xlfn.IFS(J125="Falsch",-1*M125,J125="Cashback",0,J125="Richtig",(I125-1)*M125),"")</f>
        <v/>
      </c>
      <c r="L125" s="75" t="str">
        <f t="shared" si="3"/>
        <v/>
      </c>
      <c r="M125" s="79" t="str">
        <f t="shared" si="2"/>
        <v/>
      </c>
    </row>
    <row r="126" spans="2:13" ht="17">
      <c r="B126" s="87"/>
      <c r="C126" s="52"/>
      <c r="D126" s="52"/>
      <c r="E126" s="53"/>
      <c r="F126" s="54"/>
      <c r="G126" s="53"/>
      <c r="H126" s="54"/>
      <c r="I126" s="53"/>
      <c r="J126" s="54"/>
      <c r="K126" s="73" t="str" cm="1">
        <f t="array" ref="K126">IFERROR(_xlfn.IFS(J126="Falsch",-1*M126,J126="Cashback",0,J126="Richtig",(I126-1)*M126),"")</f>
        <v/>
      </c>
      <c r="L126" s="73" t="str">
        <f t="shared" si="3"/>
        <v/>
      </c>
      <c r="M126" s="66" t="str">
        <f t="shared" si="2"/>
        <v/>
      </c>
    </row>
    <row r="127" spans="2:13" ht="17">
      <c r="B127" s="88"/>
      <c r="C127" s="55"/>
      <c r="D127" s="55"/>
      <c r="E127" s="56"/>
      <c r="F127" s="57"/>
      <c r="G127" s="56"/>
      <c r="H127" s="57"/>
      <c r="I127" s="56"/>
      <c r="J127" s="57"/>
      <c r="K127" s="75" t="str" cm="1">
        <f t="array" ref="K127">IFERROR(_xlfn.IFS(J127="Falsch",-1*M127,J127="Cashback",0,J127="Richtig",(I127-1)*M127),"")</f>
        <v/>
      </c>
      <c r="L127" s="75" t="str">
        <f t="shared" si="3"/>
        <v/>
      </c>
      <c r="M127" s="79" t="str">
        <f t="shared" si="2"/>
        <v/>
      </c>
    </row>
    <row r="128" spans="2:13" ht="17">
      <c r="B128" s="87"/>
      <c r="C128" s="52"/>
      <c r="D128" s="52"/>
      <c r="E128" s="53"/>
      <c r="F128" s="54"/>
      <c r="G128" s="53"/>
      <c r="H128" s="54"/>
      <c r="I128" s="53"/>
      <c r="J128" s="54"/>
      <c r="K128" s="73" t="str" cm="1">
        <f t="array" ref="K128">IFERROR(_xlfn.IFS(J128="Falsch",-1*M128,J128="Cashback",0,J128="Richtig",(I128-1)*M128),"")</f>
        <v/>
      </c>
      <c r="L128" s="73" t="str">
        <f t="shared" si="3"/>
        <v/>
      </c>
      <c r="M128" s="66" t="str">
        <f t="shared" si="2"/>
        <v/>
      </c>
    </row>
    <row r="129" spans="2:13" ht="17">
      <c r="B129" s="88"/>
      <c r="C129" s="55"/>
      <c r="D129" s="55"/>
      <c r="E129" s="56"/>
      <c r="F129" s="57"/>
      <c r="G129" s="56"/>
      <c r="H129" s="57"/>
      <c r="I129" s="56"/>
      <c r="J129" s="57"/>
      <c r="K129" s="75" t="str" cm="1">
        <f t="array" ref="K129">IFERROR(_xlfn.IFS(J129="Falsch",-1*M129,J129="Cashback",0,J129="Richtig",(I129-1)*M129),"")</f>
        <v/>
      </c>
      <c r="L129" s="75" t="str">
        <f t="shared" si="3"/>
        <v/>
      </c>
      <c r="M129" s="79" t="str">
        <f t="shared" si="2"/>
        <v/>
      </c>
    </row>
    <row r="130" spans="2:13" ht="17">
      <c r="B130" s="87"/>
      <c r="C130" s="52"/>
      <c r="D130" s="52"/>
      <c r="E130" s="53"/>
      <c r="F130" s="54"/>
      <c r="G130" s="53"/>
      <c r="H130" s="54"/>
      <c r="I130" s="53"/>
      <c r="J130" s="54"/>
      <c r="K130" s="73" t="str" cm="1">
        <f t="array" ref="K130">IFERROR(_xlfn.IFS(J130="Falsch",-1*M130,J130="Cashback",0,J130="Richtig",(I130-1)*M130),"")</f>
        <v/>
      </c>
      <c r="L130" s="73" t="str">
        <f t="shared" si="3"/>
        <v/>
      </c>
      <c r="M130" s="66" t="str">
        <f t="shared" si="2"/>
        <v/>
      </c>
    </row>
    <row r="131" spans="2:13" ht="17">
      <c r="B131" s="88"/>
      <c r="C131" s="55"/>
      <c r="D131" s="55"/>
      <c r="E131" s="56"/>
      <c r="F131" s="57"/>
      <c r="G131" s="56"/>
      <c r="H131" s="57"/>
      <c r="I131" s="56"/>
      <c r="J131" s="57"/>
      <c r="K131" s="75" t="str" cm="1">
        <f t="array" ref="K131">IFERROR(_xlfn.IFS(J131="Falsch",-1*M131,J131="Cashback",0,J131="Richtig",(I131-1)*M131),"")</f>
        <v/>
      </c>
      <c r="L131" s="75" t="str">
        <f t="shared" si="3"/>
        <v/>
      </c>
      <c r="M131" s="79" t="str">
        <f t="shared" si="2"/>
        <v/>
      </c>
    </row>
    <row r="132" spans="2:13" ht="17">
      <c r="B132" s="87"/>
      <c r="C132" s="52"/>
      <c r="D132" s="52"/>
      <c r="E132" s="53"/>
      <c r="F132" s="54"/>
      <c r="G132" s="53"/>
      <c r="H132" s="54"/>
      <c r="I132" s="53"/>
      <c r="J132" s="54"/>
      <c r="K132" s="73" t="str" cm="1">
        <f t="array" ref="K132">IFERROR(_xlfn.IFS(J132="Falsch",-1*M132,J132="Cashback",0,J132="Richtig",(I132-1)*M132),"")</f>
        <v/>
      </c>
      <c r="L132" s="73" t="str">
        <f t="shared" si="3"/>
        <v/>
      </c>
      <c r="M132" s="66" t="str">
        <f t="shared" si="2"/>
        <v/>
      </c>
    </row>
    <row r="133" spans="2:13" ht="17">
      <c r="B133" s="88"/>
      <c r="C133" s="55"/>
      <c r="D133" s="55"/>
      <c r="E133" s="56"/>
      <c r="F133" s="57"/>
      <c r="G133" s="56"/>
      <c r="H133" s="57"/>
      <c r="I133" s="56"/>
      <c r="J133" s="57"/>
      <c r="K133" s="75" t="str" cm="1">
        <f t="array" ref="K133">IFERROR(_xlfn.IFS(J133="Falsch",-1*M133,J133="Cashback",0,J133="Richtig",(I133-1)*M133),"")</f>
        <v/>
      </c>
      <c r="L133" s="75" t="str">
        <f t="shared" si="3"/>
        <v/>
      </c>
      <c r="M133" s="79" t="str">
        <f t="shared" si="2"/>
        <v/>
      </c>
    </row>
    <row r="134" spans="2:13" ht="17">
      <c r="B134" s="87"/>
      <c r="C134" s="52"/>
      <c r="D134" s="52"/>
      <c r="E134" s="53"/>
      <c r="F134" s="54"/>
      <c r="G134" s="53"/>
      <c r="H134" s="54"/>
      <c r="I134" s="53"/>
      <c r="J134" s="54"/>
      <c r="K134" s="73" t="str" cm="1">
        <f t="array" ref="K134">IFERROR(_xlfn.IFS(J134="Falsch",-1*M134,J134="Cashback",0,J134="Richtig",(I134-1)*M134),"")</f>
        <v/>
      </c>
      <c r="L134" s="73" t="str">
        <f t="shared" si="3"/>
        <v/>
      </c>
      <c r="M134" s="66" t="str">
        <f t="shared" si="2"/>
        <v/>
      </c>
    </row>
    <row r="135" spans="2:13" ht="17">
      <c r="B135" s="88"/>
      <c r="C135" s="55"/>
      <c r="D135" s="55"/>
      <c r="E135" s="56"/>
      <c r="F135" s="57"/>
      <c r="G135" s="56"/>
      <c r="H135" s="57"/>
      <c r="I135" s="56"/>
      <c r="J135" s="57"/>
      <c r="K135" s="75" t="str" cm="1">
        <f t="array" ref="K135">IFERROR(_xlfn.IFS(J135="Falsch",-1*M135,J135="Cashback",0,J135="Richtig",(I135-1)*M135),"")</f>
        <v/>
      </c>
      <c r="L135" s="75" t="str">
        <f t="shared" si="3"/>
        <v/>
      </c>
      <c r="M135" s="79" t="str">
        <f t="shared" si="2"/>
        <v/>
      </c>
    </row>
    <row r="136" spans="2:13" ht="17">
      <c r="B136" s="87"/>
      <c r="C136" s="52"/>
      <c r="D136" s="52"/>
      <c r="E136" s="53"/>
      <c r="F136" s="54"/>
      <c r="G136" s="53"/>
      <c r="H136" s="54"/>
      <c r="I136" s="53"/>
      <c r="J136" s="54"/>
      <c r="K136" s="73" t="str" cm="1">
        <f t="array" ref="K136">IFERROR(_xlfn.IFS(J136="Falsch",-1*M136,J136="Cashback",0,J136="Richtig",(I136-1)*M136),"")</f>
        <v/>
      </c>
      <c r="L136" s="73" t="str">
        <f t="shared" si="3"/>
        <v/>
      </c>
      <c r="M136" s="66" t="str">
        <f t="shared" si="2"/>
        <v/>
      </c>
    </row>
    <row r="137" spans="2:13" ht="17">
      <c r="B137" s="88"/>
      <c r="C137" s="55"/>
      <c r="D137" s="55"/>
      <c r="E137" s="56"/>
      <c r="F137" s="57"/>
      <c r="G137" s="56"/>
      <c r="H137" s="57"/>
      <c r="I137" s="56"/>
      <c r="J137" s="57"/>
      <c r="K137" s="75" t="str" cm="1">
        <f t="array" ref="K137">IFERROR(_xlfn.IFS(J137="Falsch",-1*M137,J137="Cashback",0,J137="Richtig",(I137-1)*M137),"")</f>
        <v/>
      </c>
      <c r="L137" s="75" t="str">
        <f t="shared" si="3"/>
        <v/>
      </c>
      <c r="M137" s="79" t="str">
        <f t="shared" si="2"/>
        <v/>
      </c>
    </row>
    <row r="138" spans="2:13" ht="17">
      <c r="B138" s="87"/>
      <c r="C138" s="52"/>
      <c r="D138" s="52"/>
      <c r="E138" s="53"/>
      <c r="F138" s="54"/>
      <c r="G138" s="53"/>
      <c r="H138" s="54"/>
      <c r="I138" s="53"/>
      <c r="J138" s="54"/>
      <c r="K138" s="73" t="str" cm="1">
        <f t="array" ref="K138">IFERROR(_xlfn.IFS(J138="Falsch",-1*M138,J138="Cashback",0,J138="Richtig",(I138-1)*M138),"")</f>
        <v/>
      </c>
      <c r="L138" s="73" t="str">
        <f t="shared" si="3"/>
        <v/>
      </c>
      <c r="M138" s="66" t="str">
        <f t="shared" si="2"/>
        <v/>
      </c>
    </row>
    <row r="139" spans="2:13" ht="17">
      <c r="B139" s="88"/>
      <c r="C139" s="55"/>
      <c r="D139" s="55"/>
      <c r="E139" s="56"/>
      <c r="F139" s="57"/>
      <c r="G139" s="56"/>
      <c r="H139" s="57"/>
      <c r="I139" s="56"/>
      <c r="J139" s="57"/>
      <c r="K139" s="75" t="str" cm="1">
        <f t="array" ref="K139">IFERROR(_xlfn.IFS(J139="Falsch",-1*M139,J139="Cashback",0,J139="Richtig",(I139-1)*M139),"")</f>
        <v/>
      </c>
      <c r="L139" s="75" t="str">
        <f t="shared" si="3"/>
        <v/>
      </c>
      <c r="M139" s="79" t="str">
        <f t="shared" ref="M139:M202" si="4">IF(I139="","",$J$3)</f>
        <v/>
      </c>
    </row>
    <row r="140" spans="2:13" ht="17">
      <c r="B140" s="87"/>
      <c r="C140" s="52"/>
      <c r="D140" s="52"/>
      <c r="E140" s="53"/>
      <c r="F140" s="54"/>
      <c r="G140" s="53"/>
      <c r="H140" s="54"/>
      <c r="I140" s="53"/>
      <c r="J140" s="54"/>
      <c r="K140" s="73" t="str" cm="1">
        <f t="array" ref="K140">IFERROR(_xlfn.IFS(J140="Falsch",-1*M140,J140="Cashback",0,J140="Richtig",(I140-1)*M140),"")</f>
        <v/>
      </c>
      <c r="L140" s="73" t="str">
        <f t="shared" si="3"/>
        <v/>
      </c>
      <c r="M140" s="66" t="str">
        <f t="shared" si="4"/>
        <v/>
      </c>
    </row>
    <row r="141" spans="2:13" ht="17">
      <c r="B141" s="88"/>
      <c r="C141" s="55"/>
      <c r="D141" s="55"/>
      <c r="E141" s="56"/>
      <c r="F141" s="57"/>
      <c r="G141" s="56"/>
      <c r="H141" s="57"/>
      <c r="I141" s="56"/>
      <c r="J141" s="57"/>
      <c r="K141" s="75" t="str" cm="1">
        <f t="array" ref="K141">IFERROR(_xlfn.IFS(J141="Falsch",-1*M141,J141="Cashback",0,J141="Richtig",(I141-1)*M141),"")</f>
        <v/>
      </c>
      <c r="L141" s="75" t="str">
        <f t="shared" si="3"/>
        <v/>
      </c>
      <c r="M141" s="79" t="str">
        <f t="shared" si="4"/>
        <v/>
      </c>
    </row>
    <row r="142" spans="2:13" ht="17">
      <c r="B142" s="87"/>
      <c r="C142" s="52"/>
      <c r="D142" s="52"/>
      <c r="E142" s="53"/>
      <c r="F142" s="54"/>
      <c r="G142" s="53"/>
      <c r="H142" s="54"/>
      <c r="I142" s="53"/>
      <c r="J142" s="54"/>
      <c r="K142" s="73" t="str" cm="1">
        <f t="array" ref="K142">IFERROR(_xlfn.IFS(J142="Falsch",-1*M142,J142="Cashback",0,J142="Richtig",(I142-1)*M142),"")</f>
        <v/>
      </c>
      <c r="L142" s="73" t="str">
        <f t="shared" ref="L142:L205" si="5">IFERROR(L141+K141,"")</f>
        <v/>
      </c>
      <c r="M142" s="66" t="str">
        <f t="shared" si="4"/>
        <v/>
      </c>
    </row>
    <row r="143" spans="2:13" ht="17">
      <c r="B143" s="88"/>
      <c r="C143" s="55"/>
      <c r="D143" s="55"/>
      <c r="E143" s="56"/>
      <c r="F143" s="57"/>
      <c r="G143" s="56"/>
      <c r="H143" s="57"/>
      <c r="I143" s="56"/>
      <c r="J143" s="57"/>
      <c r="K143" s="75" t="str" cm="1">
        <f t="array" ref="K143">IFERROR(_xlfn.IFS(J143="Falsch",-1*M143,J143="Cashback",0,J143="Richtig",(I143-1)*M143),"")</f>
        <v/>
      </c>
      <c r="L143" s="75" t="str">
        <f t="shared" si="5"/>
        <v/>
      </c>
      <c r="M143" s="79" t="str">
        <f t="shared" si="4"/>
        <v/>
      </c>
    </row>
    <row r="144" spans="2:13" ht="17">
      <c r="B144" s="87"/>
      <c r="C144" s="52"/>
      <c r="D144" s="52"/>
      <c r="E144" s="53"/>
      <c r="F144" s="54"/>
      <c r="G144" s="53"/>
      <c r="H144" s="54"/>
      <c r="I144" s="53"/>
      <c r="J144" s="54"/>
      <c r="K144" s="73" t="str" cm="1">
        <f t="array" ref="K144">IFERROR(_xlfn.IFS(J144="Falsch",-1*M144,J144="Cashback",0,J144="Richtig",(I144-1)*M144),"")</f>
        <v/>
      </c>
      <c r="L144" s="73" t="str">
        <f t="shared" si="5"/>
        <v/>
      </c>
      <c r="M144" s="66" t="str">
        <f t="shared" si="4"/>
        <v/>
      </c>
    </row>
    <row r="145" spans="2:13" ht="17">
      <c r="B145" s="88"/>
      <c r="C145" s="55"/>
      <c r="D145" s="55"/>
      <c r="E145" s="56"/>
      <c r="F145" s="57"/>
      <c r="G145" s="56"/>
      <c r="H145" s="57"/>
      <c r="I145" s="56"/>
      <c r="J145" s="57"/>
      <c r="K145" s="75" t="str" cm="1">
        <f t="array" ref="K145">IFERROR(_xlfn.IFS(J145="Falsch",-1*M145,J145="Cashback",0,J145="Richtig",(I145-1)*M145),"")</f>
        <v/>
      </c>
      <c r="L145" s="75" t="str">
        <f t="shared" si="5"/>
        <v/>
      </c>
      <c r="M145" s="79" t="str">
        <f t="shared" si="4"/>
        <v/>
      </c>
    </row>
    <row r="146" spans="2:13" ht="17">
      <c r="B146" s="87"/>
      <c r="C146" s="52"/>
      <c r="D146" s="52"/>
      <c r="E146" s="53"/>
      <c r="F146" s="54"/>
      <c r="G146" s="53"/>
      <c r="H146" s="54"/>
      <c r="I146" s="53"/>
      <c r="J146" s="54"/>
      <c r="K146" s="73" t="str" cm="1">
        <f t="array" ref="K146">IFERROR(_xlfn.IFS(J146="Falsch",-1*M146,J146="Cashback",0,J146="Richtig",(I146-1)*M146),"")</f>
        <v/>
      </c>
      <c r="L146" s="73" t="str">
        <f t="shared" si="5"/>
        <v/>
      </c>
      <c r="M146" s="66" t="str">
        <f t="shared" si="4"/>
        <v/>
      </c>
    </row>
    <row r="147" spans="2:13" ht="17">
      <c r="B147" s="88"/>
      <c r="C147" s="55"/>
      <c r="D147" s="55"/>
      <c r="E147" s="56"/>
      <c r="F147" s="57"/>
      <c r="G147" s="56"/>
      <c r="H147" s="57"/>
      <c r="I147" s="56"/>
      <c r="J147" s="57"/>
      <c r="K147" s="75" t="str" cm="1">
        <f t="array" ref="K147">IFERROR(_xlfn.IFS(J147="Falsch",-1*M147,J147="Cashback",0,J147="Richtig",(I147-1)*M147),"")</f>
        <v/>
      </c>
      <c r="L147" s="75" t="str">
        <f t="shared" si="5"/>
        <v/>
      </c>
      <c r="M147" s="79" t="str">
        <f t="shared" si="4"/>
        <v/>
      </c>
    </row>
    <row r="148" spans="2:13" ht="17">
      <c r="B148" s="87"/>
      <c r="C148" s="52"/>
      <c r="D148" s="52"/>
      <c r="E148" s="53"/>
      <c r="F148" s="54"/>
      <c r="G148" s="53"/>
      <c r="H148" s="54"/>
      <c r="I148" s="53"/>
      <c r="J148" s="54"/>
      <c r="K148" s="73" t="str" cm="1">
        <f t="array" ref="K148">IFERROR(_xlfn.IFS(J148="Falsch",-1*M148,J148="Cashback",0,J148="Richtig",(I148-1)*M148),"")</f>
        <v/>
      </c>
      <c r="L148" s="73" t="str">
        <f t="shared" si="5"/>
        <v/>
      </c>
      <c r="M148" s="66" t="str">
        <f t="shared" si="4"/>
        <v/>
      </c>
    </row>
    <row r="149" spans="2:13" ht="17">
      <c r="B149" s="88"/>
      <c r="C149" s="55"/>
      <c r="D149" s="55"/>
      <c r="E149" s="56"/>
      <c r="F149" s="57"/>
      <c r="G149" s="56"/>
      <c r="H149" s="57"/>
      <c r="I149" s="56"/>
      <c r="J149" s="57"/>
      <c r="K149" s="75" t="str" cm="1">
        <f t="array" ref="K149">IFERROR(_xlfn.IFS(J149="Falsch",-1*M149,J149="Cashback",0,J149="Richtig",(I149-1)*M149),"")</f>
        <v/>
      </c>
      <c r="L149" s="75" t="str">
        <f t="shared" si="5"/>
        <v/>
      </c>
      <c r="M149" s="79" t="str">
        <f t="shared" si="4"/>
        <v/>
      </c>
    </row>
    <row r="150" spans="2:13" ht="17">
      <c r="B150" s="87"/>
      <c r="C150" s="52"/>
      <c r="D150" s="52"/>
      <c r="E150" s="53"/>
      <c r="F150" s="54"/>
      <c r="G150" s="53"/>
      <c r="H150" s="54"/>
      <c r="I150" s="53"/>
      <c r="J150" s="54"/>
      <c r="K150" s="73" t="str" cm="1">
        <f t="array" ref="K150">IFERROR(_xlfn.IFS(J150="Falsch",-1*M150,J150="Cashback",0,J150="Richtig",(I150-1)*M150),"")</f>
        <v/>
      </c>
      <c r="L150" s="73" t="str">
        <f t="shared" si="5"/>
        <v/>
      </c>
      <c r="M150" s="66" t="str">
        <f t="shared" si="4"/>
        <v/>
      </c>
    </row>
    <row r="151" spans="2:13" ht="17">
      <c r="B151" s="88"/>
      <c r="C151" s="55"/>
      <c r="D151" s="55"/>
      <c r="E151" s="56"/>
      <c r="F151" s="57"/>
      <c r="G151" s="56"/>
      <c r="H151" s="57"/>
      <c r="I151" s="56"/>
      <c r="J151" s="57"/>
      <c r="K151" s="75" t="str" cm="1">
        <f t="array" ref="K151">IFERROR(_xlfn.IFS(J151="Falsch",-1*M151,J151="Cashback",0,J151="Richtig",(I151-1)*M151),"")</f>
        <v/>
      </c>
      <c r="L151" s="75" t="str">
        <f t="shared" si="5"/>
        <v/>
      </c>
      <c r="M151" s="79" t="str">
        <f t="shared" si="4"/>
        <v/>
      </c>
    </row>
    <row r="152" spans="2:13" ht="17">
      <c r="B152" s="87"/>
      <c r="C152" s="52"/>
      <c r="D152" s="52"/>
      <c r="E152" s="53"/>
      <c r="F152" s="54"/>
      <c r="G152" s="53"/>
      <c r="H152" s="54"/>
      <c r="I152" s="53"/>
      <c r="J152" s="54"/>
      <c r="K152" s="73" t="str" cm="1">
        <f t="array" ref="K152">IFERROR(_xlfn.IFS(J152="Falsch",-1*M152,J152="Cashback",0,J152="Richtig",(I152-1)*M152),"")</f>
        <v/>
      </c>
      <c r="L152" s="73" t="str">
        <f t="shared" si="5"/>
        <v/>
      </c>
      <c r="M152" s="66" t="str">
        <f t="shared" si="4"/>
        <v/>
      </c>
    </row>
    <row r="153" spans="2:13" ht="17">
      <c r="B153" s="88"/>
      <c r="C153" s="55"/>
      <c r="D153" s="55"/>
      <c r="E153" s="56"/>
      <c r="F153" s="57"/>
      <c r="G153" s="56"/>
      <c r="H153" s="57"/>
      <c r="I153" s="56"/>
      <c r="J153" s="57"/>
      <c r="K153" s="75" t="str" cm="1">
        <f t="array" ref="K153">IFERROR(_xlfn.IFS(J153="Falsch",-1*M153,J153="Cashback",0,J153="Richtig",(I153-1)*M153),"")</f>
        <v/>
      </c>
      <c r="L153" s="75" t="str">
        <f t="shared" si="5"/>
        <v/>
      </c>
      <c r="M153" s="79" t="str">
        <f t="shared" si="4"/>
        <v/>
      </c>
    </row>
    <row r="154" spans="2:13" ht="17">
      <c r="B154" s="87"/>
      <c r="C154" s="52"/>
      <c r="D154" s="52"/>
      <c r="E154" s="53"/>
      <c r="F154" s="54"/>
      <c r="G154" s="53"/>
      <c r="H154" s="54"/>
      <c r="I154" s="53"/>
      <c r="J154" s="54"/>
      <c r="K154" s="73" t="str" cm="1">
        <f t="array" ref="K154">IFERROR(_xlfn.IFS(J154="Falsch",-1*M154,J154="Cashback",0,J154="Richtig",(I154-1)*M154),"")</f>
        <v/>
      </c>
      <c r="L154" s="73" t="str">
        <f t="shared" si="5"/>
        <v/>
      </c>
      <c r="M154" s="66" t="str">
        <f t="shared" si="4"/>
        <v/>
      </c>
    </row>
    <row r="155" spans="2:13" ht="17">
      <c r="B155" s="88"/>
      <c r="C155" s="55"/>
      <c r="D155" s="55"/>
      <c r="E155" s="56"/>
      <c r="F155" s="57"/>
      <c r="G155" s="56"/>
      <c r="H155" s="57"/>
      <c r="I155" s="56"/>
      <c r="J155" s="57"/>
      <c r="K155" s="75" t="str" cm="1">
        <f t="array" ref="K155">IFERROR(_xlfn.IFS(J155="Falsch",-1*M155,J155="Cashback",0,J155="Richtig",(I155-1)*M155),"")</f>
        <v/>
      </c>
      <c r="L155" s="75" t="str">
        <f t="shared" si="5"/>
        <v/>
      </c>
      <c r="M155" s="79" t="str">
        <f t="shared" si="4"/>
        <v/>
      </c>
    </row>
    <row r="156" spans="2:13" ht="17">
      <c r="B156" s="87"/>
      <c r="C156" s="52"/>
      <c r="D156" s="52"/>
      <c r="E156" s="53"/>
      <c r="F156" s="54"/>
      <c r="G156" s="53"/>
      <c r="H156" s="54"/>
      <c r="I156" s="53"/>
      <c r="J156" s="54"/>
      <c r="K156" s="73" t="str" cm="1">
        <f t="array" ref="K156">IFERROR(_xlfn.IFS(J156="Falsch",-1*M156,J156="Cashback",0,J156="Richtig",(I156-1)*M156),"")</f>
        <v/>
      </c>
      <c r="L156" s="73" t="str">
        <f t="shared" si="5"/>
        <v/>
      </c>
      <c r="M156" s="66" t="str">
        <f t="shared" si="4"/>
        <v/>
      </c>
    </row>
    <row r="157" spans="2:13" ht="17">
      <c r="B157" s="88"/>
      <c r="C157" s="55"/>
      <c r="D157" s="55"/>
      <c r="E157" s="56"/>
      <c r="F157" s="57"/>
      <c r="G157" s="56"/>
      <c r="H157" s="57"/>
      <c r="I157" s="56"/>
      <c r="J157" s="57"/>
      <c r="K157" s="75" t="str" cm="1">
        <f t="array" ref="K157">IFERROR(_xlfn.IFS(J157="Falsch",-1*M157,J157="Cashback",0,J157="Richtig",(I157-1)*M157),"")</f>
        <v/>
      </c>
      <c r="L157" s="75" t="str">
        <f t="shared" si="5"/>
        <v/>
      </c>
      <c r="M157" s="79" t="str">
        <f t="shared" si="4"/>
        <v/>
      </c>
    </row>
    <row r="158" spans="2:13" ht="17">
      <c r="B158" s="87"/>
      <c r="C158" s="52"/>
      <c r="D158" s="52"/>
      <c r="E158" s="53"/>
      <c r="F158" s="54"/>
      <c r="G158" s="53"/>
      <c r="H158" s="54"/>
      <c r="I158" s="53"/>
      <c r="J158" s="54"/>
      <c r="K158" s="73" t="str" cm="1">
        <f t="array" ref="K158">IFERROR(_xlfn.IFS(J158="Falsch",-1*M158,J158="Cashback",0,J158="Richtig",(I158-1)*M158),"")</f>
        <v/>
      </c>
      <c r="L158" s="73" t="str">
        <f t="shared" si="5"/>
        <v/>
      </c>
      <c r="M158" s="66" t="str">
        <f t="shared" si="4"/>
        <v/>
      </c>
    </row>
    <row r="159" spans="2:13" ht="17">
      <c r="B159" s="88"/>
      <c r="C159" s="55"/>
      <c r="D159" s="55"/>
      <c r="E159" s="56"/>
      <c r="F159" s="57"/>
      <c r="G159" s="56"/>
      <c r="H159" s="57"/>
      <c r="I159" s="56"/>
      <c r="J159" s="57"/>
      <c r="K159" s="75" t="str" cm="1">
        <f t="array" ref="K159">IFERROR(_xlfn.IFS(J159="Falsch",-1*M159,J159="Cashback",0,J159="Richtig",(I159-1)*M159),"")</f>
        <v/>
      </c>
      <c r="L159" s="75" t="str">
        <f t="shared" si="5"/>
        <v/>
      </c>
      <c r="M159" s="79" t="str">
        <f t="shared" si="4"/>
        <v/>
      </c>
    </row>
    <row r="160" spans="2:13" ht="17">
      <c r="B160" s="87"/>
      <c r="C160" s="52"/>
      <c r="D160" s="52"/>
      <c r="E160" s="53"/>
      <c r="F160" s="54"/>
      <c r="G160" s="53"/>
      <c r="H160" s="54"/>
      <c r="I160" s="53"/>
      <c r="J160" s="54"/>
      <c r="K160" s="73" t="str" cm="1">
        <f t="array" ref="K160">IFERROR(_xlfn.IFS(J160="Falsch",-1*M160,J160="Cashback",0,J160="Richtig",(I160-1)*M160),"")</f>
        <v/>
      </c>
      <c r="L160" s="73" t="str">
        <f t="shared" si="5"/>
        <v/>
      </c>
      <c r="M160" s="66" t="str">
        <f t="shared" si="4"/>
        <v/>
      </c>
    </row>
    <row r="161" spans="2:13" ht="17">
      <c r="B161" s="88"/>
      <c r="C161" s="55"/>
      <c r="D161" s="55"/>
      <c r="E161" s="56"/>
      <c r="F161" s="57"/>
      <c r="G161" s="56"/>
      <c r="H161" s="57"/>
      <c r="I161" s="56"/>
      <c r="J161" s="57"/>
      <c r="K161" s="75" t="str" cm="1">
        <f t="array" ref="K161">IFERROR(_xlfn.IFS(J161="Falsch",-1*M161,J161="Cashback",0,J161="Richtig",(I161-1)*M161),"")</f>
        <v/>
      </c>
      <c r="L161" s="75" t="str">
        <f t="shared" si="5"/>
        <v/>
      </c>
      <c r="M161" s="79" t="str">
        <f t="shared" si="4"/>
        <v/>
      </c>
    </row>
    <row r="162" spans="2:13" ht="17">
      <c r="B162" s="87"/>
      <c r="C162" s="52"/>
      <c r="D162" s="52"/>
      <c r="E162" s="53"/>
      <c r="F162" s="54"/>
      <c r="G162" s="53"/>
      <c r="H162" s="54"/>
      <c r="I162" s="53"/>
      <c r="J162" s="54"/>
      <c r="K162" s="73" t="str" cm="1">
        <f t="array" ref="K162">IFERROR(_xlfn.IFS(J162="Falsch",-1*M162,J162="Cashback",0,J162="Richtig",(I162-1)*M162),"")</f>
        <v/>
      </c>
      <c r="L162" s="73" t="str">
        <f t="shared" si="5"/>
        <v/>
      </c>
      <c r="M162" s="66" t="str">
        <f t="shared" si="4"/>
        <v/>
      </c>
    </row>
    <row r="163" spans="2:13" ht="17">
      <c r="B163" s="88"/>
      <c r="C163" s="55"/>
      <c r="D163" s="55"/>
      <c r="E163" s="56"/>
      <c r="F163" s="57"/>
      <c r="G163" s="56"/>
      <c r="H163" s="57"/>
      <c r="I163" s="56"/>
      <c r="J163" s="57"/>
      <c r="K163" s="75" t="str" cm="1">
        <f t="array" ref="K163">IFERROR(_xlfn.IFS(J163="Falsch",-1*M163,J163="Cashback",0,J163="Richtig",(I163-1)*M163),"")</f>
        <v/>
      </c>
      <c r="L163" s="75" t="str">
        <f t="shared" si="5"/>
        <v/>
      </c>
      <c r="M163" s="79" t="str">
        <f t="shared" si="4"/>
        <v/>
      </c>
    </row>
    <row r="164" spans="2:13" ht="17">
      <c r="B164" s="87"/>
      <c r="C164" s="52"/>
      <c r="D164" s="52"/>
      <c r="E164" s="53"/>
      <c r="F164" s="54"/>
      <c r="G164" s="53"/>
      <c r="H164" s="54"/>
      <c r="I164" s="53"/>
      <c r="J164" s="54"/>
      <c r="K164" s="73" t="str" cm="1">
        <f t="array" ref="K164">IFERROR(_xlfn.IFS(J164="Falsch",-1*M164,J164="Cashback",0,J164="Richtig",(I164-1)*M164),"")</f>
        <v/>
      </c>
      <c r="L164" s="73" t="str">
        <f t="shared" si="5"/>
        <v/>
      </c>
      <c r="M164" s="66" t="str">
        <f t="shared" si="4"/>
        <v/>
      </c>
    </row>
    <row r="165" spans="2:13" ht="17">
      <c r="B165" s="88"/>
      <c r="C165" s="55"/>
      <c r="D165" s="55"/>
      <c r="E165" s="56"/>
      <c r="F165" s="57"/>
      <c r="G165" s="56"/>
      <c r="H165" s="57"/>
      <c r="I165" s="56"/>
      <c r="J165" s="57"/>
      <c r="K165" s="75" t="str" cm="1">
        <f t="array" ref="K165">IFERROR(_xlfn.IFS(J165="Falsch",-1*M165,J165="Cashback",0,J165="Richtig",(I165-1)*M165),"")</f>
        <v/>
      </c>
      <c r="L165" s="75" t="str">
        <f t="shared" si="5"/>
        <v/>
      </c>
      <c r="M165" s="79" t="str">
        <f t="shared" si="4"/>
        <v/>
      </c>
    </row>
    <row r="166" spans="2:13" ht="17">
      <c r="B166" s="87"/>
      <c r="C166" s="52"/>
      <c r="D166" s="52"/>
      <c r="E166" s="53"/>
      <c r="F166" s="54"/>
      <c r="G166" s="53"/>
      <c r="H166" s="54"/>
      <c r="I166" s="53"/>
      <c r="J166" s="54"/>
      <c r="K166" s="73" t="str" cm="1">
        <f t="array" ref="K166">IFERROR(_xlfn.IFS(J166="Falsch",-1*M166,J166="Cashback",0,J166="Richtig",(I166-1)*M166),"")</f>
        <v/>
      </c>
      <c r="L166" s="73" t="str">
        <f t="shared" si="5"/>
        <v/>
      </c>
      <c r="M166" s="66" t="str">
        <f t="shared" si="4"/>
        <v/>
      </c>
    </row>
    <row r="167" spans="2:13" ht="17">
      <c r="B167" s="88"/>
      <c r="C167" s="55"/>
      <c r="D167" s="55"/>
      <c r="E167" s="56"/>
      <c r="F167" s="57"/>
      <c r="G167" s="56"/>
      <c r="H167" s="57"/>
      <c r="I167" s="56"/>
      <c r="J167" s="57"/>
      <c r="K167" s="75" t="str" cm="1">
        <f t="array" ref="K167">IFERROR(_xlfn.IFS(J167="Falsch",-1*M167,J167="Cashback",0,J167="Richtig",(I167-1)*M167),"")</f>
        <v/>
      </c>
      <c r="L167" s="75" t="str">
        <f t="shared" si="5"/>
        <v/>
      </c>
      <c r="M167" s="79" t="str">
        <f t="shared" si="4"/>
        <v/>
      </c>
    </row>
    <row r="168" spans="2:13" ht="17">
      <c r="B168" s="87"/>
      <c r="C168" s="52"/>
      <c r="D168" s="52"/>
      <c r="E168" s="53"/>
      <c r="F168" s="54"/>
      <c r="G168" s="53"/>
      <c r="H168" s="54"/>
      <c r="I168" s="53"/>
      <c r="J168" s="54"/>
      <c r="K168" s="73" t="str" cm="1">
        <f t="array" ref="K168">IFERROR(_xlfn.IFS(J168="Falsch",-1*M168,J168="Cashback",0,J168="Richtig",(I168-1)*M168),"")</f>
        <v/>
      </c>
      <c r="L168" s="73" t="str">
        <f t="shared" si="5"/>
        <v/>
      </c>
      <c r="M168" s="66" t="str">
        <f t="shared" si="4"/>
        <v/>
      </c>
    </row>
    <row r="169" spans="2:13" ht="17">
      <c r="B169" s="88"/>
      <c r="C169" s="55"/>
      <c r="D169" s="55"/>
      <c r="E169" s="56"/>
      <c r="F169" s="57"/>
      <c r="G169" s="56"/>
      <c r="H169" s="57"/>
      <c r="I169" s="56"/>
      <c r="J169" s="57"/>
      <c r="K169" s="75" t="str" cm="1">
        <f t="array" ref="K169">IFERROR(_xlfn.IFS(J169="Falsch",-1*M169,J169="Cashback",0,J169="Richtig",(I169-1)*M169),"")</f>
        <v/>
      </c>
      <c r="L169" s="75" t="str">
        <f t="shared" si="5"/>
        <v/>
      </c>
      <c r="M169" s="79" t="str">
        <f t="shared" si="4"/>
        <v/>
      </c>
    </row>
    <row r="170" spans="2:13" ht="17">
      <c r="B170" s="87"/>
      <c r="C170" s="52"/>
      <c r="D170" s="52"/>
      <c r="E170" s="53"/>
      <c r="F170" s="54"/>
      <c r="G170" s="53"/>
      <c r="H170" s="54"/>
      <c r="I170" s="53"/>
      <c r="J170" s="54"/>
      <c r="K170" s="73" t="str" cm="1">
        <f t="array" ref="K170">IFERROR(_xlfn.IFS(J170="Falsch",-1*M170,J170="Cashback",0,J170="Richtig",(I170-1)*M170),"")</f>
        <v/>
      </c>
      <c r="L170" s="73" t="str">
        <f t="shared" si="5"/>
        <v/>
      </c>
      <c r="M170" s="66" t="str">
        <f t="shared" si="4"/>
        <v/>
      </c>
    </row>
    <row r="171" spans="2:13" ht="17">
      <c r="B171" s="88"/>
      <c r="C171" s="55"/>
      <c r="D171" s="55"/>
      <c r="E171" s="56"/>
      <c r="F171" s="57"/>
      <c r="G171" s="56"/>
      <c r="H171" s="57"/>
      <c r="I171" s="56"/>
      <c r="J171" s="57"/>
      <c r="K171" s="75" t="str" cm="1">
        <f t="array" ref="K171">IFERROR(_xlfn.IFS(J171="Falsch",-1*M171,J171="Cashback",0,J171="Richtig",(I171-1)*M171),"")</f>
        <v/>
      </c>
      <c r="L171" s="75" t="str">
        <f t="shared" si="5"/>
        <v/>
      </c>
      <c r="M171" s="79" t="str">
        <f t="shared" si="4"/>
        <v/>
      </c>
    </row>
    <row r="172" spans="2:13" ht="17">
      <c r="B172" s="87"/>
      <c r="C172" s="52"/>
      <c r="D172" s="52"/>
      <c r="E172" s="53"/>
      <c r="F172" s="54"/>
      <c r="G172" s="53"/>
      <c r="H172" s="54"/>
      <c r="I172" s="53"/>
      <c r="J172" s="54"/>
      <c r="K172" s="73" t="str" cm="1">
        <f t="array" ref="K172">IFERROR(_xlfn.IFS(J172="Falsch",-1*M172,J172="Cashback",0,J172="Richtig",(I172-1)*M172),"")</f>
        <v/>
      </c>
      <c r="L172" s="73" t="str">
        <f t="shared" si="5"/>
        <v/>
      </c>
      <c r="M172" s="66" t="str">
        <f t="shared" si="4"/>
        <v/>
      </c>
    </row>
    <row r="173" spans="2:13" ht="17">
      <c r="B173" s="88"/>
      <c r="C173" s="55"/>
      <c r="D173" s="55"/>
      <c r="E173" s="56"/>
      <c r="F173" s="57"/>
      <c r="G173" s="56"/>
      <c r="H173" s="57"/>
      <c r="I173" s="56"/>
      <c r="J173" s="57"/>
      <c r="K173" s="75" t="str" cm="1">
        <f t="array" ref="K173">IFERROR(_xlfn.IFS(J173="Falsch",-1*M173,J173="Cashback",0,J173="Richtig",(I173-1)*M173),"")</f>
        <v/>
      </c>
      <c r="L173" s="75" t="str">
        <f t="shared" si="5"/>
        <v/>
      </c>
      <c r="M173" s="79" t="str">
        <f t="shared" si="4"/>
        <v/>
      </c>
    </row>
    <row r="174" spans="2:13" ht="17">
      <c r="B174" s="87"/>
      <c r="C174" s="52"/>
      <c r="D174" s="52"/>
      <c r="E174" s="53"/>
      <c r="F174" s="54"/>
      <c r="G174" s="53"/>
      <c r="H174" s="54"/>
      <c r="I174" s="53"/>
      <c r="J174" s="54"/>
      <c r="K174" s="73" t="str" cm="1">
        <f t="array" ref="K174">IFERROR(_xlfn.IFS(J174="Falsch",-1*M174,J174="Cashback",0,J174="Richtig",(I174-1)*M174),"")</f>
        <v/>
      </c>
      <c r="L174" s="73" t="str">
        <f t="shared" si="5"/>
        <v/>
      </c>
      <c r="M174" s="66" t="str">
        <f t="shared" si="4"/>
        <v/>
      </c>
    </row>
    <row r="175" spans="2:13" ht="17">
      <c r="B175" s="88"/>
      <c r="C175" s="55"/>
      <c r="D175" s="55"/>
      <c r="E175" s="56"/>
      <c r="F175" s="57"/>
      <c r="G175" s="56"/>
      <c r="H175" s="57"/>
      <c r="I175" s="56"/>
      <c r="J175" s="57"/>
      <c r="K175" s="75" t="str" cm="1">
        <f t="array" ref="K175">IFERROR(_xlfn.IFS(J175="Falsch",-1*M175,J175="Cashback",0,J175="Richtig",(I175-1)*M175),"")</f>
        <v/>
      </c>
      <c r="L175" s="75" t="str">
        <f t="shared" si="5"/>
        <v/>
      </c>
      <c r="M175" s="79" t="str">
        <f t="shared" si="4"/>
        <v/>
      </c>
    </row>
    <row r="176" spans="2:13" ht="17">
      <c r="B176" s="87"/>
      <c r="C176" s="52"/>
      <c r="D176" s="52"/>
      <c r="E176" s="53"/>
      <c r="F176" s="54"/>
      <c r="G176" s="53"/>
      <c r="H176" s="54"/>
      <c r="I176" s="53"/>
      <c r="J176" s="54"/>
      <c r="K176" s="73" t="str" cm="1">
        <f t="array" ref="K176">IFERROR(_xlfn.IFS(J176="Falsch",-1*M176,J176="Cashback",0,J176="Richtig",(I176-1)*M176),"")</f>
        <v/>
      </c>
      <c r="L176" s="73" t="str">
        <f t="shared" si="5"/>
        <v/>
      </c>
      <c r="M176" s="66" t="str">
        <f t="shared" si="4"/>
        <v/>
      </c>
    </row>
    <row r="177" spans="2:13" ht="17">
      <c r="B177" s="88"/>
      <c r="C177" s="55"/>
      <c r="D177" s="55"/>
      <c r="E177" s="56"/>
      <c r="F177" s="57"/>
      <c r="G177" s="56"/>
      <c r="H177" s="57"/>
      <c r="I177" s="56"/>
      <c r="J177" s="57"/>
      <c r="K177" s="75" t="str" cm="1">
        <f t="array" ref="K177">IFERROR(_xlfn.IFS(J177="Falsch",-1*M177,J177="Cashback",0,J177="Richtig",(I177-1)*M177),"")</f>
        <v/>
      </c>
      <c r="L177" s="75" t="str">
        <f t="shared" si="5"/>
        <v/>
      </c>
      <c r="M177" s="79" t="str">
        <f t="shared" si="4"/>
        <v/>
      </c>
    </row>
    <row r="178" spans="2:13" ht="17">
      <c r="B178" s="87"/>
      <c r="C178" s="52"/>
      <c r="D178" s="52"/>
      <c r="E178" s="53"/>
      <c r="F178" s="54"/>
      <c r="G178" s="53"/>
      <c r="H178" s="54"/>
      <c r="I178" s="53"/>
      <c r="J178" s="54"/>
      <c r="K178" s="73" t="str" cm="1">
        <f t="array" ref="K178">IFERROR(_xlfn.IFS(J178="Falsch",-1*M178,J178="Cashback",0,J178="Richtig",(I178-1)*M178),"")</f>
        <v/>
      </c>
      <c r="L178" s="73" t="str">
        <f t="shared" si="5"/>
        <v/>
      </c>
      <c r="M178" s="66" t="str">
        <f t="shared" si="4"/>
        <v/>
      </c>
    </row>
    <row r="179" spans="2:13" ht="17">
      <c r="B179" s="88"/>
      <c r="C179" s="55"/>
      <c r="D179" s="55"/>
      <c r="E179" s="56"/>
      <c r="F179" s="57"/>
      <c r="G179" s="56"/>
      <c r="H179" s="57"/>
      <c r="I179" s="56"/>
      <c r="J179" s="57"/>
      <c r="K179" s="75" t="str" cm="1">
        <f t="array" ref="K179">IFERROR(_xlfn.IFS(J179="Falsch",-1*M179,J179="Cashback",0,J179="Richtig",(I179-1)*M179),"")</f>
        <v/>
      </c>
      <c r="L179" s="75" t="str">
        <f t="shared" si="5"/>
        <v/>
      </c>
      <c r="M179" s="79" t="str">
        <f t="shared" si="4"/>
        <v/>
      </c>
    </row>
    <row r="180" spans="2:13" ht="17">
      <c r="B180" s="87"/>
      <c r="C180" s="52"/>
      <c r="D180" s="52"/>
      <c r="E180" s="53"/>
      <c r="F180" s="54"/>
      <c r="G180" s="53"/>
      <c r="H180" s="54"/>
      <c r="I180" s="53"/>
      <c r="J180" s="54"/>
      <c r="K180" s="73" t="str" cm="1">
        <f t="array" ref="K180">IFERROR(_xlfn.IFS(J180="Falsch",-1*M180,J180="Cashback",0,J180="Richtig",(I180-1)*M180),"")</f>
        <v/>
      </c>
      <c r="L180" s="73" t="str">
        <f t="shared" si="5"/>
        <v/>
      </c>
      <c r="M180" s="66" t="str">
        <f t="shared" si="4"/>
        <v/>
      </c>
    </row>
    <row r="181" spans="2:13" ht="17">
      <c r="B181" s="88"/>
      <c r="C181" s="55"/>
      <c r="D181" s="55"/>
      <c r="E181" s="56"/>
      <c r="F181" s="57"/>
      <c r="G181" s="56"/>
      <c r="H181" s="57"/>
      <c r="I181" s="56"/>
      <c r="J181" s="57"/>
      <c r="K181" s="75" t="str" cm="1">
        <f t="array" ref="K181">IFERROR(_xlfn.IFS(J181="Falsch",-1*M181,J181="Cashback",0,J181="Richtig",(I181-1)*M181),"")</f>
        <v/>
      </c>
      <c r="L181" s="75" t="str">
        <f t="shared" si="5"/>
        <v/>
      </c>
      <c r="M181" s="79" t="str">
        <f t="shared" si="4"/>
        <v/>
      </c>
    </row>
    <row r="182" spans="2:13" ht="17">
      <c r="B182" s="87"/>
      <c r="C182" s="52"/>
      <c r="D182" s="52"/>
      <c r="E182" s="53"/>
      <c r="F182" s="54"/>
      <c r="G182" s="53"/>
      <c r="H182" s="54"/>
      <c r="I182" s="53"/>
      <c r="J182" s="54"/>
      <c r="K182" s="73" t="str" cm="1">
        <f t="array" ref="K182">IFERROR(_xlfn.IFS(J182="Falsch",-1*M182,J182="Cashback",0,J182="Richtig",(I182-1)*M182),"")</f>
        <v/>
      </c>
      <c r="L182" s="73" t="str">
        <f t="shared" si="5"/>
        <v/>
      </c>
      <c r="M182" s="66" t="str">
        <f t="shared" si="4"/>
        <v/>
      </c>
    </row>
    <row r="183" spans="2:13" ht="17">
      <c r="B183" s="88"/>
      <c r="C183" s="55"/>
      <c r="D183" s="55"/>
      <c r="E183" s="56"/>
      <c r="F183" s="57"/>
      <c r="G183" s="56"/>
      <c r="H183" s="57"/>
      <c r="I183" s="56"/>
      <c r="J183" s="57"/>
      <c r="K183" s="75" t="str" cm="1">
        <f t="array" ref="K183">IFERROR(_xlfn.IFS(J183="Falsch",-1*M183,J183="Cashback",0,J183="Richtig",(I183-1)*M183),"")</f>
        <v/>
      </c>
      <c r="L183" s="75" t="str">
        <f t="shared" si="5"/>
        <v/>
      </c>
      <c r="M183" s="79" t="str">
        <f t="shared" si="4"/>
        <v/>
      </c>
    </row>
    <row r="184" spans="2:13" ht="17">
      <c r="B184" s="87"/>
      <c r="C184" s="52"/>
      <c r="D184" s="52"/>
      <c r="E184" s="53"/>
      <c r="F184" s="54"/>
      <c r="G184" s="53"/>
      <c r="H184" s="54"/>
      <c r="I184" s="53"/>
      <c r="J184" s="54"/>
      <c r="K184" s="73" t="str" cm="1">
        <f t="array" ref="K184">IFERROR(_xlfn.IFS(J184="Falsch",-1*M184,J184="Cashback",0,J184="Richtig",(I184-1)*M184),"")</f>
        <v/>
      </c>
      <c r="L184" s="73" t="str">
        <f t="shared" si="5"/>
        <v/>
      </c>
      <c r="M184" s="66" t="str">
        <f t="shared" si="4"/>
        <v/>
      </c>
    </row>
    <row r="185" spans="2:13" ht="17">
      <c r="B185" s="88"/>
      <c r="C185" s="55"/>
      <c r="D185" s="55"/>
      <c r="E185" s="56"/>
      <c r="F185" s="57"/>
      <c r="G185" s="56"/>
      <c r="H185" s="57"/>
      <c r="I185" s="56"/>
      <c r="J185" s="57"/>
      <c r="K185" s="75" t="str" cm="1">
        <f t="array" ref="K185">IFERROR(_xlfn.IFS(J185="Falsch",-1*M185,J185="Cashback",0,J185="Richtig",(I185-1)*M185),"")</f>
        <v/>
      </c>
      <c r="L185" s="75" t="str">
        <f t="shared" si="5"/>
        <v/>
      </c>
      <c r="M185" s="79" t="str">
        <f t="shared" si="4"/>
        <v/>
      </c>
    </row>
    <row r="186" spans="2:13" ht="17">
      <c r="B186" s="87"/>
      <c r="C186" s="52"/>
      <c r="D186" s="52"/>
      <c r="E186" s="53"/>
      <c r="F186" s="54"/>
      <c r="G186" s="53"/>
      <c r="H186" s="54"/>
      <c r="I186" s="53"/>
      <c r="J186" s="54"/>
      <c r="K186" s="73" t="str" cm="1">
        <f t="array" ref="K186">IFERROR(_xlfn.IFS(J186="Falsch",-1*M186,J186="Cashback",0,J186="Richtig",(I186-1)*M186),"")</f>
        <v/>
      </c>
      <c r="L186" s="73" t="str">
        <f t="shared" si="5"/>
        <v/>
      </c>
      <c r="M186" s="66" t="str">
        <f t="shared" si="4"/>
        <v/>
      </c>
    </row>
    <row r="187" spans="2:13" ht="17">
      <c r="B187" s="88"/>
      <c r="C187" s="55"/>
      <c r="D187" s="55"/>
      <c r="E187" s="56"/>
      <c r="F187" s="57"/>
      <c r="G187" s="56"/>
      <c r="H187" s="57"/>
      <c r="I187" s="56"/>
      <c r="J187" s="57"/>
      <c r="K187" s="75" t="str" cm="1">
        <f t="array" ref="K187">IFERROR(_xlfn.IFS(J187="Falsch",-1*M187,J187="Cashback",0,J187="Richtig",(I187-1)*M187),"")</f>
        <v/>
      </c>
      <c r="L187" s="75" t="str">
        <f t="shared" si="5"/>
        <v/>
      </c>
      <c r="M187" s="79" t="str">
        <f t="shared" si="4"/>
        <v/>
      </c>
    </row>
    <row r="188" spans="2:13" ht="17">
      <c r="B188" s="87"/>
      <c r="C188" s="52"/>
      <c r="D188" s="52"/>
      <c r="E188" s="53"/>
      <c r="F188" s="54"/>
      <c r="G188" s="53"/>
      <c r="H188" s="54"/>
      <c r="I188" s="53"/>
      <c r="J188" s="54"/>
      <c r="K188" s="73" t="str" cm="1">
        <f t="array" ref="K188">IFERROR(_xlfn.IFS(J188="Falsch",-1*M188,J188="Cashback",0,J188="Richtig",(I188-1)*M188),"")</f>
        <v/>
      </c>
      <c r="L188" s="73" t="str">
        <f t="shared" si="5"/>
        <v/>
      </c>
      <c r="M188" s="66" t="str">
        <f t="shared" si="4"/>
        <v/>
      </c>
    </row>
    <row r="189" spans="2:13" ht="17">
      <c r="B189" s="88"/>
      <c r="C189" s="55"/>
      <c r="D189" s="55"/>
      <c r="E189" s="56"/>
      <c r="F189" s="57"/>
      <c r="G189" s="56"/>
      <c r="H189" s="57"/>
      <c r="I189" s="56"/>
      <c r="J189" s="57"/>
      <c r="K189" s="75" t="str" cm="1">
        <f t="array" ref="K189">IFERROR(_xlfn.IFS(J189="Falsch",-1*M189,J189="Cashback",0,J189="Richtig",(I189-1)*M189),"")</f>
        <v/>
      </c>
      <c r="L189" s="75" t="str">
        <f t="shared" si="5"/>
        <v/>
      </c>
      <c r="M189" s="79" t="str">
        <f t="shared" si="4"/>
        <v/>
      </c>
    </row>
    <row r="190" spans="2:13" ht="17">
      <c r="B190" s="87"/>
      <c r="C190" s="52"/>
      <c r="D190" s="52"/>
      <c r="E190" s="53"/>
      <c r="F190" s="54"/>
      <c r="G190" s="53"/>
      <c r="H190" s="54"/>
      <c r="I190" s="53"/>
      <c r="J190" s="54"/>
      <c r="K190" s="73" t="str" cm="1">
        <f t="array" ref="K190">IFERROR(_xlfn.IFS(J190="Falsch",-1*M190,J190="Cashback",0,J190="Richtig",(I190-1)*M190),"")</f>
        <v/>
      </c>
      <c r="L190" s="73" t="str">
        <f t="shared" si="5"/>
        <v/>
      </c>
      <c r="M190" s="66" t="str">
        <f t="shared" si="4"/>
        <v/>
      </c>
    </row>
    <row r="191" spans="2:13" ht="17">
      <c r="B191" s="88"/>
      <c r="C191" s="55"/>
      <c r="D191" s="55"/>
      <c r="E191" s="56"/>
      <c r="F191" s="57"/>
      <c r="G191" s="56"/>
      <c r="H191" s="57"/>
      <c r="I191" s="56"/>
      <c r="J191" s="57"/>
      <c r="K191" s="75" t="str" cm="1">
        <f t="array" ref="K191">IFERROR(_xlfn.IFS(J191="Falsch",-1*M191,J191="Cashback",0,J191="Richtig",(I191-1)*M191),"")</f>
        <v/>
      </c>
      <c r="L191" s="75" t="str">
        <f t="shared" si="5"/>
        <v/>
      </c>
      <c r="M191" s="79" t="str">
        <f t="shared" si="4"/>
        <v/>
      </c>
    </row>
    <row r="192" spans="2:13" ht="17">
      <c r="B192" s="87"/>
      <c r="C192" s="52"/>
      <c r="D192" s="52"/>
      <c r="E192" s="53"/>
      <c r="F192" s="54"/>
      <c r="G192" s="53"/>
      <c r="H192" s="54"/>
      <c r="I192" s="53"/>
      <c r="J192" s="54"/>
      <c r="K192" s="73" t="str" cm="1">
        <f t="array" ref="K192">IFERROR(_xlfn.IFS(J192="Falsch",-1*M192,J192="Cashback",0,J192="Richtig",(I192-1)*M192),"")</f>
        <v/>
      </c>
      <c r="L192" s="73" t="str">
        <f t="shared" si="5"/>
        <v/>
      </c>
      <c r="M192" s="66" t="str">
        <f t="shared" si="4"/>
        <v/>
      </c>
    </row>
    <row r="193" spans="2:13" ht="17">
      <c r="B193" s="88"/>
      <c r="C193" s="55"/>
      <c r="D193" s="55"/>
      <c r="E193" s="56"/>
      <c r="F193" s="57"/>
      <c r="G193" s="56"/>
      <c r="H193" s="57"/>
      <c r="I193" s="56"/>
      <c r="J193" s="57"/>
      <c r="K193" s="75" t="str" cm="1">
        <f t="array" ref="K193">IFERROR(_xlfn.IFS(J193="Falsch",-1*M193,J193="Cashback",0,J193="Richtig",(I193-1)*M193),"")</f>
        <v/>
      </c>
      <c r="L193" s="75" t="str">
        <f t="shared" si="5"/>
        <v/>
      </c>
      <c r="M193" s="79" t="str">
        <f t="shared" si="4"/>
        <v/>
      </c>
    </row>
    <row r="194" spans="2:13" ht="17">
      <c r="B194" s="87"/>
      <c r="C194" s="52"/>
      <c r="D194" s="52"/>
      <c r="E194" s="53"/>
      <c r="F194" s="54"/>
      <c r="G194" s="53"/>
      <c r="H194" s="54"/>
      <c r="I194" s="53"/>
      <c r="J194" s="54"/>
      <c r="K194" s="73" t="str" cm="1">
        <f t="array" ref="K194">IFERROR(_xlfn.IFS(J194="Falsch",-1*M194,J194="Cashback",0,J194="Richtig",(I194-1)*M194),"")</f>
        <v/>
      </c>
      <c r="L194" s="73" t="str">
        <f t="shared" si="5"/>
        <v/>
      </c>
      <c r="M194" s="66" t="str">
        <f t="shared" si="4"/>
        <v/>
      </c>
    </row>
    <row r="195" spans="2:13" ht="17">
      <c r="B195" s="88"/>
      <c r="C195" s="55"/>
      <c r="D195" s="55"/>
      <c r="E195" s="56"/>
      <c r="F195" s="57"/>
      <c r="G195" s="56"/>
      <c r="H195" s="57"/>
      <c r="I195" s="56"/>
      <c r="J195" s="57"/>
      <c r="K195" s="75" t="str" cm="1">
        <f t="array" ref="K195">IFERROR(_xlfn.IFS(J195="Falsch",-1*M195,J195="Cashback",0,J195="Richtig",(I195-1)*M195),"")</f>
        <v/>
      </c>
      <c r="L195" s="75" t="str">
        <f t="shared" si="5"/>
        <v/>
      </c>
      <c r="M195" s="79" t="str">
        <f t="shared" si="4"/>
        <v/>
      </c>
    </row>
    <row r="196" spans="2:13" ht="17">
      <c r="B196" s="87"/>
      <c r="C196" s="52"/>
      <c r="D196" s="52"/>
      <c r="E196" s="53"/>
      <c r="F196" s="54"/>
      <c r="G196" s="53"/>
      <c r="H196" s="54"/>
      <c r="I196" s="53"/>
      <c r="J196" s="54"/>
      <c r="K196" s="73" t="str" cm="1">
        <f t="array" ref="K196">IFERROR(_xlfn.IFS(J196="Falsch",-1*M196,J196="Cashback",0,J196="Richtig",(I196-1)*M196),"")</f>
        <v/>
      </c>
      <c r="L196" s="73" t="str">
        <f t="shared" si="5"/>
        <v/>
      </c>
      <c r="M196" s="66" t="str">
        <f t="shared" si="4"/>
        <v/>
      </c>
    </row>
    <row r="197" spans="2:13" ht="17">
      <c r="B197" s="88"/>
      <c r="C197" s="55"/>
      <c r="D197" s="55"/>
      <c r="E197" s="56"/>
      <c r="F197" s="57"/>
      <c r="G197" s="56"/>
      <c r="H197" s="57"/>
      <c r="I197" s="56"/>
      <c r="J197" s="57"/>
      <c r="K197" s="75" t="str" cm="1">
        <f t="array" ref="K197">IFERROR(_xlfn.IFS(J197="Falsch",-1*M197,J197="Cashback",0,J197="Richtig",(I197-1)*M197),"")</f>
        <v/>
      </c>
      <c r="L197" s="75" t="str">
        <f t="shared" si="5"/>
        <v/>
      </c>
      <c r="M197" s="79" t="str">
        <f t="shared" si="4"/>
        <v/>
      </c>
    </row>
    <row r="198" spans="2:13" ht="17">
      <c r="B198" s="87"/>
      <c r="C198" s="52"/>
      <c r="D198" s="52"/>
      <c r="E198" s="53"/>
      <c r="F198" s="54"/>
      <c r="G198" s="53"/>
      <c r="H198" s="54"/>
      <c r="I198" s="53"/>
      <c r="J198" s="54"/>
      <c r="K198" s="73" t="str" cm="1">
        <f t="array" ref="K198">IFERROR(_xlfn.IFS(J198="Falsch",-1*M198,J198="Cashback",0,J198="Richtig",(I198-1)*M198),"")</f>
        <v/>
      </c>
      <c r="L198" s="73" t="str">
        <f t="shared" si="5"/>
        <v/>
      </c>
      <c r="M198" s="66" t="str">
        <f t="shared" si="4"/>
        <v/>
      </c>
    </row>
    <row r="199" spans="2:13" ht="17">
      <c r="B199" s="88"/>
      <c r="C199" s="55"/>
      <c r="D199" s="55"/>
      <c r="E199" s="56"/>
      <c r="F199" s="57"/>
      <c r="G199" s="56"/>
      <c r="H199" s="57"/>
      <c r="I199" s="56"/>
      <c r="J199" s="57"/>
      <c r="K199" s="75" t="str" cm="1">
        <f t="array" ref="K199">IFERROR(_xlfn.IFS(J199="Falsch",-1*M199,J199="Cashback",0,J199="Richtig",(I199-1)*M199),"")</f>
        <v/>
      </c>
      <c r="L199" s="75" t="str">
        <f t="shared" si="5"/>
        <v/>
      </c>
      <c r="M199" s="79" t="str">
        <f t="shared" si="4"/>
        <v/>
      </c>
    </row>
    <row r="200" spans="2:13" ht="17">
      <c r="B200" s="87"/>
      <c r="C200" s="52"/>
      <c r="D200" s="52"/>
      <c r="E200" s="53"/>
      <c r="F200" s="54"/>
      <c r="G200" s="53"/>
      <c r="H200" s="54"/>
      <c r="I200" s="53"/>
      <c r="J200" s="54"/>
      <c r="K200" s="73" t="str" cm="1">
        <f t="array" ref="K200">IFERROR(_xlfn.IFS(J200="Falsch",-1*M200,J200="Cashback",0,J200="Richtig",(I200-1)*M200),"")</f>
        <v/>
      </c>
      <c r="L200" s="73" t="str">
        <f t="shared" si="5"/>
        <v/>
      </c>
      <c r="M200" s="66" t="str">
        <f t="shared" si="4"/>
        <v/>
      </c>
    </row>
    <row r="201" spans="2:13" ht="17">
      <c r="B201" s="88"/>
      <c r="C201" s="55"/>
      <c r="D201" s="55"/>
      <c r="E201" s="56"/>
      <c r="F201" s="57"/>
      <c r="G201" s="56"/>
      <c r="H201" s="57"/>
      <c r="I201" s="56"/>
      <c r="J201" s="57"/>
      <c r="K201" s="75" t="str" cm="1">
        <f t="array" ref="K201">IFERROR(_xlfn.IFS(J201="Falsch",-1*M201,J201="Cashback",0,J201="Richtig",(I201-1)*M201),"")</f>
        <v/>
      </c>
      <c r="L201" s="75" t="str">
        <f t="shared" si="5"/>
        <v/>
      </c>
      <c r="M201" s="79" t="str">
        <f t="shared" si="4"/>
        <v/>
      </c>
    </row>
    <row r="202" spans="2:13" ht="17">
      <c r="B202" s="87"/>
      <c r="C202" s="52"/>
      <c r="D202" s="52"/>
      <c r="E202" s="53"/>
      <c r="F202" s="54"/>
      <c r="G202" s="53"/>
      <c r="H202" s="54"/>
      <c r="I202" s="53"/>
      <c r="J202" s="54"/>
      <c r="K202" s="73" t="str" cm="1">
        <f t="array" ref="K202">IFERROR(_xlfn.IFS(J202="Falsch",-1*M202,J202="Cashback",0,J202="Richtig",(I202-1)*M202),"")</f>
        <v/>
      </c>
      <c r="L202" s="73" t="str">
        <f t="shared" si="5"/>
        <v/>
      </c>
      <c r="M202" s="66" t="str">
        <f t="shared" si="4"/>
        <v/>
      </c>
    </row>
    <row r="203" spans="2:13" ht="17">
      <c r="B203" s="88"/>
      <c r="C203" s="55"/>
      <c r="D203" s="55"/>
      <c r="E203" s="56"/>
      <c r="F203" s="57"/>
      <c r="G203" s="56"/>
      <c r="H203" s="57"/>
      <c r="I203" s="56"/>
      <c r="J203" s="57"/>
      <c r="K203" s="75" t="str" cm="1">
        <f t="array" ref="K203">IFERROR(_xlfn.IFS(J203="Falsch",-1*M203,J203="Cashback",0,J203="Richtig",(I203-1)*M203),"")</f>
        <v/>
      </c>
      <c r="L203" s="75" t="str">
        <f t="shared" si="5"/>
        <v/>
      </c>
      <c r="M203" s="79" t="str">
        <f t="shared" ref="M203:M266" si="6">IF(I203="","",$J$3)</f>
        <v/>
      </c>
    </row>
    <row r="204" spans="2:13" ht="17">
      <c r="B204" s="87"/>
      <c r="C204" s="52"/>
      <c r="D204" s="52"/>
      <c r="E204" s="53"/>
      <c r="F204" s="54"/>
      <c r="G204" s="53"/>
      <c r="H204" s="54"/>
      <c r="I204" s="53"/>
      <c r="J204" s="54"/>
      <c r="K204" s="73" t="str" cm="1">
        <f t="array" ref="K204">IFERROR(_xlfn.IFS(J204="Falsch",-1*M204,J204="Cashback",0,J204="Richtig",(I204-1)*M204),"")</f>
        <v/>
      </c>
      <c r="L204" s="73" t="str">
        <f t="shared" si="5"/>
        <v/>
      </c>
      <c r="M204" s="66" t="str">
        <f t="shared" si="6"/>
        <v/>
      </c>
    </row>
    <row r="205" spans="2:13" ht="17">
      <c r="B205" s="88"/>
      <c r="C205" s="55"/>
      <c r="D205" s="55"/>
      <c r="E205" s="56"/>
      <c r="F205" s="57"/>
      <c r="G205" s="56"/>
      <c r="H205" s="57"/>
      <c r="I205" s="56"/>
      <c r="J205" s="57"/>
      <c r="K205" s="75" t="str" cm="1">
        <f t="array" ref="K205">IFERROR(_xlfn.IFS(J205="Falsch",-1*M205,J205="Cashback",0,J205="Richtig",(I205-1)*M205),"")</f>
        <v/>
      </c>
      <c r="L205" s="75" t="str">
        <f t="shared" si="5"/>
        <v/>
      </c>
      <c r="M205" s="79" t="str">
        <f t="shared" si="6"/>
        <v/>
      </c>
    </row>
    <row r="206" spans="2:13" ht="17">
      <c r="B206" s="87"/>
      <c r="C206" s="52"/>
      <c r="D206" s="52"/>
      <c r="E206" s="53"/>
      <c r="F206" s="54"/>
      <c r="G206" s="53"/>
      <c r="H206" s="54"/>
      <c r="I206" s="53"/>
      <c r="J206" s="54"/>
      <c r="K206" s="73" t="str" cm="1">
        <f t="array" ref="K206">IFERROR(_xlfn.IFS(J206="Falsch",-1*M206,J206="Cashback",0,J206="Richtig",(I206-1)*M206),"")</f>
        <v/>
      </c>
      <c r="L206" s="73" t="str">
        <f t="shared" ref="L206:L269" si="7">IFERROR(L205+K205,"")</f>
        <v/>
      </c>
      <c r="M206" s="66" t="str">
        <f t="shared" si="6"/>
        <v/>
      </c>
    </row>
    <row r="207" spans="2:13" ht="17">
      <c r="B207" s="88"/>
      <c r="C207" s="55"/>
      <c r="D207" s="55"/>
      <c r="E207" s="56"/>
      <c r="F207" s="57"/>
      <c r="G207" s="56"/>
      <c r="H207" s="57"/>
      <c r="I207" s="56"/>
      <c r="J207" s="57"/>
      <c r="K207" s="75" t="str" cm="1">
        <f t="array" ref="K207">IFERROR(_xlfn.IFS(J207="Falsch",-1*M207,J207="Cashback",0,J207="Richtig",(I207-1)*M207),"")</f>
        <v/>
      </c>
      <c r="L207" s="75" t="str">
        <f t="shared" si="7"/>
        <v/>
      </c>
      <c r="M207" s="79" t="str">
        <f t="shared" si="6"/>
        <v/>
      </c>
    </row>
    <row r="208" spans="2:13" ht="17">
      <c r="B208" s="87"/>
      <c r="C208" s="52"/>
      <c r="D208" s="52"/>
      <c r="E208" s="53"/>
      <c r="F208" s="54"/>
      <c r="G208" s="53"/>
      <c r="H208" s="54"/>
      <c r="I208" s="53"/>
      <c r="J208" s="54"/>
      <c r="K208" s="73" t="str" cm="1">
        <f t="array" ref="K208">IFERROR(_xlfn.IFS(J208="Falsch",-1*M208,J208="Cashback",0,J208="Richtig",(I208-1)*M208),"")</f>
        <v/>
      </c>
      <c r="L208" s="73" t="str">
        <f t="shared" si="7"/>
        <v/>
      </c>
      <c r="M208" s="66" t="str">
        <f t="shared" si="6"/>
        <v/>
      </c>
    </row>
    <row r="209" spans="2:13" ht="17">
      <c r="B209" s="88"/>
      <c r="C209" s="55"/>
      <c r="D209" s="55"/>
      <c r="E209" s="56"/>
      <c r="F209" s="57"/>
      <c r="G209" s="56"/>
      <c r="H209" s="57"/>
      <c r="I209" s="56"/>
      <c r="J209" s="57"/>
      <c r="K209" s="75" t="str" cm="1">
        <f t="array" ref="K209">IFERROR(_xlfn.IFS(J209="Falsch",-1*M209,J209="Cashback",0,J209="Richtig",(I209-1)*M209),"")</f>
        <v/>
      </c>
      <c r="L209" s="75" t="str">
        <f t="shared" si="7"/>
        <v/>
      </c>
      <c r="M209" s="79" t="str">
        <f t="shared" si="6"/>
        <v/>
      </c>
    </row>
    <row r="210" spans="2:13" ht="17">
      <c r="B210" s="87"/>
      <c r="C210" s="52"/>
      <c r="D210" s="52"/>
      <c r="E210" s="53"/>
      <c r="F210" s="54"/>
      <c r="G210" s="53"/>
      <c r="H210" s="54"/>
      <c r="I210" s="53"/>
      <c r="J210" s="54"/>
      <c r="K210" s="73" t="str" cm="1">
        <f t="array" ref="K210">IFERROR(_xlfn.IFS(J210="Falsch",-1*M210,J210="Cashback",0,J210="Richtig",(I210-1)*M210),"")</f>
        <v/>
      </c>
      <c r="L210" s="73" t="str">
        <f t="shared" si="7"/>
        <v/>
      </c>
      <c r="M210" s="66" t="str">
        <f t="shared" si="6"/>
        <v/>
      </c>
    </row>
    <row r="211" spans="2:13" ht="17">
      <c r="B211" s="88"/>
      <c r="C211" s="55"/>
      <c r="D211" s="55"/>
      <c r="E211" s="56"/>
      <c r="F211" s="57"/>
      <c r="G211" s="56"/>
      <c r="H211" s="57"/>
      <c r="I211" s="56"/>
      <c r="J211" s="57"/>
      <c r="K211" s="75" t="str" cm="1">
        <f t="array" ref="K211">IFERROR(_xlfn.IFS(J211="Falsch",-1*M211,J211="Cashback",0,J211="Richtig",(I211-1)*M211),"")</f>
        <v/>
      </c>
      <c r="L211" s="75" t="str">
        <f t="shared" si="7"/>
        <v/>
      </c>
      <c r="M211" s="79" t="str">
        <f t="shared" si="6"/>
        <v/>
      </c>
    </row>
    <row r="212" spans="2:13" ht="17">
      <c r="B212" s="87"/>
      <c r="C212" s="52"/>
      <c r="D212" s="52"/>
      <c r="E212" s="53"/>
      <c r="F212" s="54"/>
      <c r="G212" s="53"/>
      <c r="H212" s="54"/>
      <c r="I212" s="53"/>
      <c r="J212" s="54"/>
      <c r="K212" s="73" t="str" cm="1">
        <f t="array" ref="K212">IFERROR(_xlfn.IFS(J212="Falsch",-1*M212,J212="Cashback",0,J212="Richtig",(I212-1)*M212),"")</f>
        <v/>
      </c>
      <c r="L212" s="73" t="str">
        <f t="shared" si="7"/>
        <v/>
      </c>
      <c r="M212" s="66" t="str">
        <f t="shared" si="6"/>
        <v/>
      </c>
    </row>
    <row r="213" spans="2:13" ht="17">
      <c r="B213" s="88"/>
      <c r="C213" s="55"/>
      <c r="D213" s="55"/>
      <c r="E213" s="56"/>
      <c r="F213" s="57"/>
      <c r="G213" s="56"/>
      <c r="H213" s="57"/>
      <c r="I213" s="56"/>
      <c r="J213" s="57"/>
      <c r="K213" s="75" t="str" cm="1">
        <f t="array" ref="K213">IFERROR(_xlfn.IFS(J213="Falsch",-1*M213,J213="Cashback",0,J213="Richtig",(I213-1)*M213),"")</f>
        <v/>
      </c>
      <c r="L213" s="75" t="str">
        <f t="shared" si="7"/>
        <v/>
      </c>
      <c r="M213" s="79" t="str">
        <f t="shared" si="6"/>
        <v/>
      </c>
    </row>
    <row r="214" spans="2:13" ht="17">
      <c r="B214" s="87"/>
      <c r="C214" s="52"/>
      <c r="D214" s="52"/>
      <c r="E214" s="53"/>
      <c r="F214" s="54"/>
      <c r="G214" s="53"/>
      <c r="H214" s="54"/>
      <c r="I214" s="53"/>
      <c r="J214" s="54"/>
      <c r="K214" s="73" t="str" cm="1">
        <f t="array" ref="K214">IFERROR(_xlfn.IFS(J214="Falsch",-1*M214,J214="Cashback",0,J214="Richtig",(I214-1)*M214),"")</f>
        <v/>
      </c>
      <c r="L214" s="73" t="str">
        <f t="shared" si="7"/>
        <v/>
      </c>
      <c r="M214" s="66" t="str">
        <f t="shared" si="6"/>
        <v/>
      </c>
    </row>
    <row r="215" spans="2:13" ht="17">
      <c r="B215" s="88"/>
      <c r="C215" s="55"/>
      <c r="D215" s="55"/>
      <c r="E215" s="56"/>
      <c r="F215" s="57"/>
      <c r="G215" s="56"/>
      <c r="H215" s="57"/>
      <c r="I215" s="56"/>
      <c r="J215" s="57"/>
      <c r="K215" s="75" t="str" cm="1">
        <f t="array" ref="K215">IFERROR(_xlfn.IFS(J215="Falsch",-1*M215,J215="Cashback",0,J215="Richtig",(I215-1)*M215),"")</f>
        <v/>
      </c>
      <c r="L215" s="75" t="str">
        <f t="shared" si="7"/>
        <v/>
      </c>
      <c r="M215" s="79" t="str">
        <f t="shared" si="6"/>
        <v/>
      </c>
    </row>
    <row r="216" spans="2:13" ht="17">
      <c r="B216" s="87"/>
      <c r="C216" s="52"/>
      <c r="D216" s="52"/>
      <c r="E216" s="53"/>
      <c r="F216" s="54"/>
      <c r="G216" s="53"/>
      <c r="H216" s="54"/>
      <c r="I216" s="53"/>
      <c r="J216" s="54"/>
      <c r="K216" s="73" t="str" cm="1">
        <f t="array" ref="K216">IFERROR(_xlfn.IFS(J216="Falsch",-1*M216,J216="Cashback",0,J216="Richtig",(I216-1)*M216),"")</f>
        <v/>
      </c>
      <c r="L216" s="73" t="str">
        <f t="shared" si="7"/>
        <v/>
      </c>
      <c r="M216" s="66" t="str">
        <f t="shared" si="6"/>
        <v/>
      </c>
    </row>
    <row r="217" spans="2:13" ht="17">
      <c r="B217" s="88"/>
      <c r="C217" s="55"/>
      <c r="D217" s="55"/>
      <c r="E217" s="56"/>
      <c r="F217" s="57"/>
      <c r="G217" s="56"/>
      <c r="H217" s="57"/>
      <c r="I217" s="56"/>
      <c r="J217" s="57"/>
      <c r="K217" s="75" t="str" cm="1">
        <f t="array" ref="K217">IFERROR(_xlfn.IFS(J217="Falsch",-1*M217,J217="Cashback",0,J217="Richtig",(I217-1)*M217),"")</f>
        <v/>
      </c>
      <c r="L217" s="75" t="str">
        <f t="shared" si="7"/>
        <v/>
      </c>
      <c r="M217" s="79" t="str">
        <f t="shared" si="6"/>
        <v/>
      </c>
    </row>
    <row r="218" spans="2:13" ht="17">
      <c r="B218" s="87"/>
      <c r="C218" s="52"/>
      <c r="D218" s="52"/>
      <c r="E218" s="53"/>
      <c r="F218" s="54"/>
      <c r="G218" s="53"/>
      <c r="H218" s="54"/>
      <c r="I218" s="53"/>
      <c r="J218" s="54"/>
      <c r="K218" s="73" t="str" cm="1">
        <f t="array" ref="K218">IFERROR(_xlfn.IFS(J218="Falsch",-1*M218,J218="Cashback",0,J218="Richtig",(I218-1)*M218),"")</f>
        <v/>
      </c>
      <c r="L218" s="73" t="str">
        <f t="shared" si="7"/>
        <v/>
      </c>
      <c r="M218" s="66" t="str">
        <f t="shared" si="6"/>
        <v/>
      </c>
    </row>
    <row r="219" spans="2:13" ht="17">
      <c r="B219" s="88"/>
      <c r="C219" s="55"/>
      <c r="D219" s="55"/>
      <c r="E219" s="56"/>
      <c r="F219" s="57"/>
      <c r="G219" s="56"/>
      <c r="H219" s="57"/>
      <c r="I219" s="56"/>
      <c r="J219" s="57"/>
      <c r="K219" s="75" t="str" cm="1">
        <f t="array" ref="K219">IFERROR(_xlfn.IFS(J219="Falsch",-1*M219,J219="Cashback",0,J219="Richtig",(I219-1)*M219),"")</f>
        <v/>
      </c>
      <c r="L219" s="75" t="str">
        <f t="shared" si="7"/>
        <v/>
      </c>
      <c r="M219" s="79" t="str">
        <f t="shared" si="6"/>
        <v/>
      </c>
    </row>
    <row r="220" spans="2:13" ht="17">
      <c r="B220" s="87"/>
      <c r="C220" s="52"/>
      <c r="D220" s="52"/>
      <c r="E220" s="53"/>
      <c r="F220" s="54"/>
      <c r="G220" s="53"/>
      <c r="H220" s="54"/>
      <c r="I220" s="53"/>
      <c r="J220" s="54"/>
      <c r="K220" s="73" t="str" cm="1">
        <f t="array" ref="K220">IFERROR(_xlfn.IFS(J220="Falsch",-1*M220,J220="Cashback",0,J220="Richtig",(I220-1)*M220),"")</f>
        <v/>
      </c>
      <c r="L220" s="73" t="str">
        <f t="shared" si="7"/>
        <v/>
      </c>
      <c r="M220" s="66" t="str">
        <f t="shared" si="6"/>
        <v/>
      </c>
    </row>
    <row r="221" spans="2:13" ht="17">
      <c r="B221" s="88"/>
      <c r="C221" s="55"/>
      <c r="D221" s="55"/>
      <c r="E221" s="56"/>
      <c r="F221" s="57"/>
      <c r="G221" s="56"/>
      <c r="H221" s="57"/>
      <c r="I221" s="56"/>
      <c r="J221" s="57"/>
      <c r="K221" s="75" t="str" cm="1">
        <f t="array" ref="K221">IFERROR(_xlfn.IFS(J221="Falsch",-1*M221,J221="Cashback",0,J221="Richtig",(I221-1)*M221),"")</f>
        <v/>
      </c>
      <c r="L221" s="75" t="str">
        <f t="shared" si="7"/>
        <v/>
      </c>
      <c r="M221" s="79" t="str">
        <f t="shared" si="6"/>
        <v/>
      </c>
    </row>
    <row r="222" spans="2:13" ht="17">
      <c r="B222" s="87"/>
      <c r="C222" s="52"/>
      <c r="D222" s="52"/>
      <c r="E222" s="53"/>
      <c r="F222" s="54"/>
      <c r="G222" s="53"/>
      <c r="H222" s="54"/>
      <c r="I222" s="53"/>
      <c r="J222" s="54"/>
      <c r="K222" s="73" t="str" cm="1">
        <f t="array" ref="K222">IFERROR(_xlfn.IFS(J222="Falsch",-1*M222,J222="Cashback",0,J222="Richtig",(I222-1)*M222),"")</f>
        <v/>
      </c>
      <c r="L222" s="73" t="str">
        <f t="shared" si="7"/>
        <v/>
      </c>
      <c r="M222" s="66" t="str">
        <f t="shared" si="6"/>
        <v/>
      </c>
    </row>
    <row r="223" spans="2:13" ht="17">
      <c r="B223" s="88"/>
      <c r="C223" s="55"/>
      <c r="D223" s="55"/>
      <c r="E223" s="56"/>
      <c r="F223" s="57"/>
      <c r="G223" s="56"/>
      <c r="H223" s="57"/>
      <c r="I223" s="56"/>
      <c r="J223" s="57"/>
      <c r="K223" s="75" t="str" cm="1">
        <f t="array" ref="K223">IFERROR(_xlfn.IFS(J223="Falsch",-1*M223,J223="Cashback",0,J223="Richtig",(I223-1)*M223),"")</f>
        <v/>
      </c>
      <c r="L223" s="75" t="str">
        <f t="shared" si="7"/>
        <v/>
      </c>
      <c r="M223" s="79" t="str">
        <f t="shared" si="6"/>
        <v/>
      </c>
    </row>
    <row r="224" spans="2:13" ht="17">
      <c r="B224" s="87"/>
      <c r="C224" s="52"/>
      <c r="D224" s="52"/>
      <c r="E224" s="53"/>
      <c r="F224" s="54"/>
      <c r="G224" s="53"/>
      <c r="H224" s="54"/>
      <c r="I224" s="53"/>
      <c r="J224" s="54"/>
      <c r="K224" s="73" t="str" cm="1">
        <f t="array" ref="K224">IFERROR(_xlfn.IFS(J224="Falsch",-1*M224,J224="Cashback",0,J224="Richtig",(I224-1)*M224),"")</f>
        <v/>
      </c>
      <c r="L224" s="73" t="str">
        <f t="shared" si="7"/>
        <v/>
      </c>
      <c r="M224" s="66" t="str">
        <f t="shared" si="6"/>
        <v/>
      </c>
    </row>
    <row r="225" spans="2:13" ht="17">
      <c r="B225" s="88"/>
      <c r="C225" s="55"/>
      <c r="D225" s="55"/>
      <c r="E225" s="56"/>
      <c r="F225" s="57"/>
      <c r="G225" s="56"/>
      <c r="H225" s="57"/>
      <c r="I225" s="56"/>
      <c r="J225" s="57"/>
      <c r="K225" s="75" t="str" cm="1">
        <f t="array" ref="K225">IFERROR(_xlfn.IFS(J225="Falsch",-1*M225,J225="Cashback",0,J225="Richtig",(I225-1)*M225),"")</f>
        <v/>
      </c>
      <c r="L225" s="75" t="str">
        <f t="shared" si="7"/>
        <v/>
      </c>
      <c r="M225" s="79" t="str">
        <f t="shared" si="6"/>
        <v/>
      </c>
    </row>
    <row r="226" spans="2:13" ht="17">
      <c r="B226" s="87"/>
      <c r="C226" s="52"/>
      <c r="D226" s="52"/>
      <c r="E226" s="53"/>
      <c r="F226" s="54"/>
      <c r="G226" s="53"/>
      <c r="H226" s="54"/>
      <c r="I226" s="53"/>
      <c r="J226" s="54"/>
      <c r="K226" s="73" t="str" cm="1">
        <f t="array" ref="K226">IFERROR(_xlfn.IFS(J226="Falsch",-1*M226,J226="Cashback",0,J226="Richtig",(I226-1)*M226),"")</f>
        <v/>
      </c>
      <c r="L226" s="73" t="str">
        <f t="shared" si="7"/>
        <v/>
      </c>
      <c r="M226" s="66" t="str">
        <f t="shared" si="6"/>
        <v/>
      </c>
    </row>
    <row r="227" spans="2:13" ht="17">
      <c r="B227" s="88"/>
      <c r="C227" s="55"/>
      <c r="D227" s="55"/>
      <c r="E227" s="56"/>
      <c r="F227" s="57"/>
      <c r="G227" s="56"/>
      <c r="H227" s="57"/>
      <c r="I227" s="56"/>
      <c r="J227" s="57"/>
      <c r="K227" s="75" t="str" cm="1">
        <f t="array" ref="K227">IFERROR(_xlfn.IFS(J227="Falsch",-1*M227,J227="Cashback",0,J227="Richtig",(I227-1)*M227),"")</f>
        <v/>
      </c>
      <c r="L227" s="75" t="str">
        <f t="shared" si="7"/>
        <v/>
      </c>
      <c r="M227" s="79" t="str">
        <f t="shared" si="6"/>
        <v/>
      </c>
    </row>
    <row r="228" spans="2:13" ht="17">
      <c r="B228" s="87"/>
      <c r="C228" s="52"/>
      <c r="D228" s="52"/>
      <c r="E228" s="53"/>
      <c r="F228" s="54"/>
      <c r="G228" s="53"/>
      <c r="H228" s="54"/>
      <c r="I228" s="53"/>
      <c r="J228" s="54"/>
      <c r="K228" s="73" t="str" cm="1">
        <f t="array" ref="K228">IFERROR(_xlfn.IFS(J228="Falsch",-1*M228,J228="Cashback",0,J228="Richtig",(I228-1)*M228),"")</f>
        <v/>
      </c>
      <c r="L228" s="73" t="str">
        <f t="shared" si="7"/>
        <v/>
      </c>
      <c r="M228" s="66" t="str">
        <f t="shared" si="6"/>
        <v/>
      </c>
    </row>
    <row r="229" spans="2:13" ht="17">
      <c r="B229" s="88"/>
      <c r="C229" s="55"/>
      <c r="D229" s="55"/>
      <c r="E229" s="56"/>
      <c r="F229" s="57"/>
      <c r="G229" s="56"/>
      <c r="H229" s="57"/>
      <c r="I229" s="56"/>
      <c r="J229" s="57"/>
      <c r="K229" s="75" t="str" cm="1">
        <f t="array" ref="K229">IFERROR(_xlfn.IFS(J229="Falsch",-1*M229,J229="Cashback",0,J229="Richtig",(I229-1)*M229),"")</f>
        <v/>
      </c>
      <c r="L229" s="75" t="str">
        <f t="shared" si="7"/>
        <v/>
      </c>
      <c r="M229" s="79" t="str">
        <f t="shared" si="6"/>
        <v/>
      </c>
    </row>
    <row r="230" spans="2:13" ht="17">
      <c r="B230" s="87"/>
      <c r="C230" s="52"/>
      <c r="D230" s="52"/>
      <c r="E230" s="53"/>
      <c r="F230" s="54"/>
      <c r="G230" s="53"/>
      <c r="H230" s="54"/>
      <c r="I230" s="53"/>
      <c r="J230" s="54"/>
      <c r="K230" s="73" t="str" cm="1">
        <f t="array" ref="K230">IFERROR(_xlfn.IFS(J230="Falsch",-1*M230,J230="Cashback",0,J230="Richtig",(I230-1)*M230),"")</f>
        <v/>
      </c>
      <c r="L230" s="73" t="str">
        <f t="shared" si="7"/>
        <v/>
      </c>
      <c r="M230" s="66" t="str">
        <f t="shared" si="6"/>
        <v/>
      </c>
    </row>
    <row r="231" spans="2:13" ht="17">
      <c r="B231" s="88"/>
      <c r="C231" s="55"/>
      <c r="D231" s="55"/>
      <c r="E231" s="56"/>
      <c r="F231" s="57"/>
      <c r="G231" s="56"/>
      <c r="H231" s="57"/>
      <c r="I231" s="56"/>
      <c r="J231" s="57"/>
      <c r="K231" s="75" t="str" cm="1">
        <f t="array" ref="K231">IFERROR(_xlfn.IFS(J231="Falsch",-1*M231,J231="Cashback",0,J231="Richtig",(I231-1)*M231),"")</f>
        <v/>
      </c>
      <c r="L231" s="75" t="str">
        <f t="shared" si="7"/>
        <v/>
      </c>
      <c r="M231" s="79" t="str">
        <f t="shared" si="6"/>
        <v/>
      </c>
    </row>
    <row r="232" spans="2:13" ht="17">
      <c r="B232" s="87"/>
      <c r="C232" s="52"/>
      <c r="D232" s="52"/>
      <c r="E232" s="53"/>
      <c r="F232" s="54"/>
      <c r="G232" s="53"/>
      <c r="H232" s="54"/>
      <c r="I232" s="53"/>
      <c r="J232" s="54"/>
      <c r="K232" s="73" t="str" cm="1">
        <f t="array" ref="K232">IFERROR(_xlfn.IFS(J232="Falsch",-1*M232,J232="Cashback",0,J232="Richtig",(I232-1)*M232),"")</f>
        <v/>
      </c>
      <c r="L232" s="73" t="str">
        <f t="shared" si="7"/>
        <v/>
      </c>
      <c r="M232" s="66" t="str">
        <f t="shared" si="6"/>
        <v/>
      </c>
    </row>
    <row r="233" spans="2:13" ht="17">
      <c r="B233" s="88"/>
      <c r="C233" s="55"/>
      <c r="D233" s="55"/>
      <c r="E233" s="56"/>
      <c r="F233" s="57"/>
      <c r="G233" s="56"/>
      <c r="H233" s="57"/>
      <c r="I233" s="56"/>
      <c r="J233" s="57"/>
      <c r="K233" s="75" t="str" cm="1">
        <f t="array" ref="K233">IFERROR(_xlfn.IFS(J233="Falsch",-1*M233,J233="Cashback",0,J233="Richtig",(I233-1)*M233),"")</f>
        <v/>
      </c>
      <c r="L233" s="75" t="str">
        <f t="shared" si="7"/>
        <v/>
      </c>
      <c r="M233" s="79" t="str">
        <f t="shared" si="6"/>
        <v/>
      </c>
    </row>
    <row r="234" spans="2:13" ht="17">
      <c r="B234" s="87"/>
      <c r="C234" s="52"/>
      <c r="D234" s="52"/>
      <c r="E234" s="53"/>
      <c r="F234" s="54"/>
      <c r="G234" s="53"/>
      <c r="H234" s="54"/>
      <c r="I234" s="53"/>
      <c r="J234" s="54"/>
      <c r="K234" s="73" t="str" cm="1">
        <f t="array" ref="K234">IFERROR(_xlfn.IFS(J234="Falsch",-1*M234,J234="Cashback",0,J234="Richtig",(I234-1)*M234),"")</f>
        <v/>
      </c>
      <c r="L234" s="73" t="str">
        <f t="shared" si="7"/>
        <v/>
      </c>
      <c r="M234" s="66" t="str">
        <f t="shared" si="6"/>
        <v/>
      </c>
    </row>
    <row r="235" spans="2:13" ht="17">
      <c r="B235" s="88"/>
      <c r="C235" s="55"/>
      <c r="D235" s="55"/>
      <c r="E235" s="56"/>
      <c r="F235" s="57"/>
      <c r="G235" s="56"/>
      <c r="H235" s="57"/>
      <c r="I235" s="56"/>
      <c r="J235" s="57"/>
      <c r="K235" s="75" t="str" cm="1">
        <f t="array" ref="K235">IFERROR(_xlfn.IFS(J235="Falsch",-1*M235,J235="Cashback",0,J235="Richtig",(I235-1)*M235),"")</f>
        <v/>
      </c>
      <c r="L235" s="75" t="str">
        <f t="shared" si="7"/>
        <v/>
      </c>
      <c r="M235" s="79" t="str">
        <f t="shared" si="6"/>
        <v/>
      </c>
    </row>
    <row r="236" spans="2:13" ht="17">
      <c r="B236" s="87"/>
      <c r="C236" s="52"/>
      <c r="D236" s="52"/>
      <c r="E236" s="53"/>
      <c r="F236" s="54"/>
      <c r="G236" s="53"/>
      <c r="H236" s="54"/>
      <c r="I236" s="53"/>
      <c r="J236" s="54"/>
      <c r="K236" s="73" t="str" cm="1">
        <f t="array" ref="K236">IFERROR(_xlfn.IFS(J236="Falsch",-1*M236,J236="Cashback",0,J236="Richtig",(I236-1)*M236),"")</f>
        <v/>
      </c>
      <c r="L236" s="73" t="str">
        <f t="shared" si="7"/>
        <v/>
      </c>
      <c r="M236" s="66" t="str">
        <f t="shared" si="6"/>
        <v/>
      </c>
    </row>
    <row r="237" spans="2:13" ht="17">
      <c r="B237" s="88"/>
      <c r="C237" s="55"/>
      <c r="D237" s="55"/>
      <c r="E237" s="56"/>
      <c r="F237" s="57"/>
      <c r="G237" s="56"/>
      <c r="H237" s="57"/>
      <c r="I237" s="56"/>
      <c r="J237" s="57"/>
      <c r="K237" s="75" t="str" cm="1">
        <f t="array" ref="K237">IFERROR(_xlfn.IFS(J237="Falsch",-1*M237,J237="Cashback",0,J237="Richtig",(I237-1)*M237),"")</f>
        <v/>
      </c>
      <c r="L237" s="75" t="str">
        <f t="shared" si="7"/>
        <v/>
      </c>
      <c r="M237" s="79" t="str">
        <f t="shared" si="6"/>
        <v/>
      </c>
    </row>
    <row r="238" spans="2:13" ht="17">
      <c r="B238" s="87"/>
      <c r="C238" s="52"/>
      <c r="D238" s="52"/>
      <c r="E238" s="53"/>
      <c r="F238" s="54"/>
      <c r="G238" s="53"/>
      <c r="H238" s="54"/>
      <c r="I238" s="53"/>
      <c r="J238" s="54"/>
      <c r="K238" s="73" t="str" cm="1">
        <f t="array" ref="K238">IFERROR(_xlfn.IFS(J238="Falsch",-1*M238,J238="Cashback",0,J238="Richtig",(I238-1)*M238),"")</f>
        <v/>
      </c>
      <c r="L238" s="73" t="str">
        <f t="shared" si="7"/>
        <v/>
      </c>
      <c r="M238" s="66" t="str">
        <f t="shared" si="6"/>
        <v/>
      </c>
    </row>
    <row r="239" spans="2:13" ht="17">
      <c r="B239" s="88"/>
      <c r="C239" s="55"/>
      <c r="D239" s="55"/>
      <c r="E239" s="56"/>
      <c r="F239" s="57"/>
      <c r="G239" s="56"/>
      <c r="H239" s="57"/>
      <c r="I239" s="56"/>
      <c r="J239" s="57"/>
      <c r="K239" s="75" t="str" cm="1">
        <f t="array" ref="K239">IFERROR(_xlfn.IFS(J239="Falsch",-1*M239,J239="Cashback",0,J239="Richtig",(I239-1)*M239),"")</f>
        <v/>
      </c>
      <c r="L239" s="75" t="str">
        <f t="shared" si="7"/>
        <v/>
      </c>
      <c r="M239" s="79" t="str">
        <f t="shared" si="6"/>
        <v/>
      </c>
    </row>
    <row r="240" spans="2:13" ht="17">
      <c r="B240" s="87"/>
      <c r="C240" s="52"/>
      <c r="D240" s="52"/>
      <c r="E240" s="53"/>
      <c r="F240" s="54"/>
      <c r="G240" s="53"/>
      <c r="H240" s="54"/>
      <c r="I240" s="53"/>
      <c r="J240" s="54"/>
      <c r="K240" s="73" t="str" cm="1">
        <f t="array" ref="K240">IFERROR(_xlfn.IFS(J240="Falsch",-1*M240,J240="Cashback",0,J240="Richtig",(I240-1)*M240),"")</f>
        <v/>
      </c>
      <c r="L240" s="73" t="str">
        <f t="shared" si="7"/>
        <v/>
      </c>
      <c r="M240" s="66" t="str">
        <f t="shared" si="6"/>
        <v/>
      </c>
    </row>
    <row r="241" spans="2:13" ht="17">
      <c r="B241" s="88"/>
      <c r="C241" s="55"/>
      <c r="D241" s="55"/>
      <c r="E241" s="56"/>
      <c r="F241" s="57"/>
      <c r="G241" s="56"/>
      <c r="H241" s="57"/>
      <c r="I241" s="56"/>
      <c r="J241" s="57"/>
      <c r="K241" s="75" t="str" cm="1">
        <f t="array" ref="K241">IFERROR(_xlfn.IFS(J241="Falsch",-1*M241,J241="Cashback",0,J241="Richtig",(I241-1)*M241),"")</f>
        <v/>
      </c>
      <c r="L241" s="75" t="str">
        <f t="shared" si="7"/>
        <v/>
      </c>
      <c r="M241" s="79" t="str">
        <f t="shared" si="6"/>
        <v/>
      </c>
    </row>
    <row r="242" spans="2:13" ht="17">
      <c r="B242" s="87"/>
      <c r="C242" s="52"/>
      <c r="D242" s="52"/>
      <c r="E242" s="53"/>
      <c r="F242" s="54"/>
      <c r="G242" s="53"/>
      <c r="H242" s="54"/>
      <c r="I242" s="53"/>
      <c r="J242" s="54"/>
      <c r="K242" s="73" t="str" cm="1">
        <f t="array" ref="K242">IFERROR(_xlfn.IFS(J242="Falsch",-1*M242,J242="Cashback",0,J242="Richtig",(I242-1)*M242),"")</f>
        <v/>
      </c>
      <c r="L242" s="73" t="str">
        <f t="shared" si="7"/>
        <v/>
      </c>
      <c r="M242" s="66" t="str">
        <f t="shared" si="6"/>
        <v/>
      </c>
    </row>
    <row r="243" spans="2:13" ht="17">
      <c r="B243" s="88"/>
      <c r="C243" s="55"/>
      <c r="D243" s="55"/>
      <c r="E243" s="56"/>
      <c r="F243" s="57"/>
      <c r="G243" s="56"/>
      <c r="H243" s="57"/>
      <c r="I243" s="56"/>
      <c r="J243" s="57"/>
      <c r="K243" s="75" t="str" cm="1">
        <f t="array" ref="K243">IFERROR(_xlfn.IFS(J243="Falsch",-1*M243,J243="Cashback",0,J243="Richtig",(I243-1)*M243),"")</f>
        <v/>
      </c>
      <c r="L243" s="75" t="str">
        <f t="shared" si="7"/>
        <v/>
      </c>
      <c r="M243" s="79" t="str">
        <f t="shared" si="6"/>
        <v/>
      </c>
    </row>
    <row r="244" spans="2:13" ht="17">
      <c r="B244" s="87"/>
      <c r="C244" s="52"/>
      <c r="D244" s="52"/>
      <c r="E244" s="53"/>
      <c r="F244" s="54"/>
      <c r="G244" s="53"/>
      <c r="H244" s="54"/>
      <c r="I244" s="53"/>
      <c r="J244" s="54"/>
      <c r="K244" s="73" t="str" cm="1">
        <f t="array" ref="K244">IFERROR(_xlfn.IFS(J244="Falsch",-1*M244,J244="Cashback",0,J244="Richtig",(I244-1)*M244),"")</f>
        <v/>
      </c>
      <c r="L244" s="73" t="str">
        <f t="shared" si="7"/>
        <v/>
      </c>
      <c r="M244" s="66" t="str">
        <f t="shared" si="6"/>
        <v/>
      </c>
    </row>
    <row r="245" spans="2:13" ht="17">
      <c r="B245" s="88"/>
      <c r="C245" s="55"/>
      <c r="D245" s="55"/>
      <c r="E245" s="56"/>
      <c r="F245" s="57"/>
      <c r="G245" s="56"/>
      <c r="H245" s="57"/>
      <c r="I245" s="56"/>
      <c r="J245" s="57"/>
      <c r="K245" s="75" t="str" cm="1">
        <f t="array" ref="K245">IFERROR(_xlfn.IFS(J245="Falsch",-1*M245,J245="Cashback",0,J245="Richtig",(I245-1)*M245),"")</f>
        <v/>
      </c>
      <c r="L245" s="75" t="str">
        <f t="shared" si="7"/>
        <v/>
      </c>
      <c r="M245" s="79" t="str">
        <f t="shared" si="6"/>
        <v/>
      </c>
    </row>
    <row r="246" spans="2:13" ht="17">
      <c r="B246" s="87"/>
      <c r="C246" s="52"/>
      <c r="D246" s="52"/>
      <c r="E246" s="53"/>
      <c r="F246" s="54"/>
      <c r="G246" s="53"/>
      <c r="H246" s="54"/>
      <c r="I246" s="53"/>
      <c r="J246" s="54"/>
      <c r="K246" s="73" t="str" cm="1">
        <f t="array" ref="K246">IFERROR(_xlfn.IFS(J246="Falsch",-1*M246,J246="Cashback",0,J246="Richtig",(I246-1)*M246),"")</f>
        <v/>
      </c>
      <c r="L246" s="73" t="str">
        <f t="shared" si="7"/>
        <v/>
      </c>
      <c r="M246" s="66" t="str">
        <f t="shared" si="6"/>
        <v/>
      </c>
    </row>
    <row r="247" spans="2:13" ht="17">
      <c r="B247" s="88"/>
      <c r="C247" s="55"/>
      <c r="D247" s="55"/>
      <c r="E247" s="56"/>
      <c r="F247" s="57"/>
      <c r="G247" s="56"/>
      <c r="H247" s="57"/>
      <c r="I247" s="56"/>
      <c r="J247" s="57"/>
      <c r="K247" s="75" t="str" cm="1">
        <f t="array" ref="K247">IFERROR(_xlfn.IFS(J247="Falsch",-1*M247,J247="Cashback",0,J247="Richtig",(I247-1)*M247),"")</f>
        <v/>
      </c>
      <c r="L247" s="75" t="str">
        <f t="shared" si="7"/>
        <v/>
      </c>
      <c r="M247" s="79" t="str">
        <f t="shared" si="6"/>
        <v/>
      </c>
    </row>
    <row r="248" spans="2:13" ht="17">
      <c r="B248" s="87"/>
      <c r="C248" s="52"/>
      <c r="D248" s="52"/>
      <c r="E248" s="53"/>
      <c r="F248" s="54"/>
      <c r="G248" s="53"/>
      <c r="H248" s="54"/>
      <c r="I248" s="53"/>
      <c r="J248" s="54"/>
      <c r="K248" s="73" t="str" cm="1">
        <f t="array" ref="K248">IFERROR(_xlfn.IFS(J248="Falsch",-1*M248,J248="Cashback",0,J248="Richtig",(I248-1)*M248),"")</f>
        <v/>
      </c>
      <c r="L248" s="73" t="str">
        <f t="shared" si="7"/>
        <v/>
      </c>
      <c r="M248" s="66" t="str">
        <f t="shared" si="6"/>
        <v/>
      </c>
    </row>
    <row r="249" spans="2:13" ht="17">
      <c r="B249" s="88"/>
      <c r="C249" s="55"/>
      <c r="D249" s="55"/>
      <c r="E249" s="56"/>
      <c r="F249" s="57"/>
      <c r="G249" s="56"/>
      <c r="H249" s="57"/>
      <c r="I249" s="56"/>
      <c r="J249" s="57"/>
      <c r="K249" s="75" t="str" cm="1">
        <f t="array" ref="K249">IFERROR(_xlfn.IFS(J249="Falsch",-1*M249,J249="Cashback",0,J249="Richtig",(I249-1)*M249),"")</f>
        <v/>
      </c>
      <c r="L249" s="75" t="str">
        <f t="shared" si="7"/>
        <v/>
      </c>
      <c r="M249" s="79" t="str">
        <f t="shared" si="6"/>
        <v/>
      </c>
    </row>
    <row r="250" spans="2:13" ht="17">
      <c r="B250" s="87"/>
      <c r="C250" s="52"/>
      <c r="D250" s="52"/>
      <c r="E250" s="53"/>
      <c r="F250" s="54"/>
      <c r="G250" s="53"/>
      <c r="H250" s="54"/>
      <c r="I250" s="53"/>
      <c r="J250" s="54"/>
      <c r="K250" s="73" t="str" cm="1">
        <f t="array" ref="K250">IFERROR(_xlfn.IFS(J250="Falsch",-1*M250,J250="Cashback",0,J250="Richtig",(I250-1)*M250),"")</f>
        <v/>
      </c>
      <c r="L250" s="73" t="str">
        <f t="shared" si="7"/>
        <v/>
      </c>
      <c r="M250" s="66" t="str">
        <f t="shared" si="6"/>
        <v/>
      </c>
    </row>
    <row r="251" spans="2:13" ht="17">
      <c r="B251" s="88"/>
      <c r="C251" s="55"/>
      <c r="D251" s="55"/>
      <c r="E251" s="56"/>
      <c r="F251" s="57"/>
      <c r="G251" s="56"/>
      <c r="H251" s="57"/>
      <c r="I251" s="56"/>
      <c r="J251" s="57"/>
      <c r="K251" s="75" t="str" cm="1">
        <f t="array" ref="K251">IFERROR(_xlfn.IFS(J251="Falsch",-1*M251,J251="Cashback",0,J251="Richtig",(I251-1)*M251),"")</f>
        <v/>
      </c>
      <c r="L251" s="75" t="str">
        <f t="shared" si="7"/>
        <v/>
      </c>
      <c r="M251" s="79" t="str">
        <f t="shared" si="6"/>
        <v/>
      </c>
    </row>
    <row r="252" spans="2:13" ht="17">
      <c r="B252" s="87"/>
      <c r="C252" s="52"/>
      <c r="D252" s="52"/>
      <c r="E252" s="53"/>
      <c r="F252" s="54"/>
      <c r="G252" s="53"/>
      <c r="H252" s="54"/>
      <c r="I252" s="53"/>
      <c r="J252" s="54"/>
      <c r="K252" s="73" t="str" cm="1">
        <f t="array" ref="K252">IFERROR(_xlfn.IFS(J252="Falsch",-1*M252,J252="Cashback",0,J252="Richtig",(I252-1)*M252),"")</f>
        <v/>
      </c>
      <c r="L252" s="73" t="str">
        <f t="shared" si="7"/>
        <v/>
      </c>
      <c r="M252" s="66" t="str">
        <f t="shared" si="6"/>
        <v/>
      </c>
    </row>
    <row r="253" spans="2:13" ht="17">
      <c r="B253" s="88"/>
      <c r="C253" s="55"/>
      <c r="D253" s="55"/>
      <c r="E253" s="56"/>
      <c r="F253" s="57"/>
      <c r="G253" s="56"/>
      <c r="H253" s="57"/>
      <c r="I253" s="56"/>
      <c r="J253" s="57"/>
      <c r="K253" s="75" t="str" cm="1">
        <f t="array" ref="K253">IFERROR(_xlfn.IFS(J253="Falsch",-1*M253,J253="Cashback",0,J253="Richtig",(I253-1)*M253),"")</f>
        <v/>
      </c>
      <c r="L253" s="75" t="str">
        <f t="shared" si="7"/>
        <v/>
      </c>
      <c r="M253" s="79" t="str">
        <f t="shared" si="6"/>
        <v/>
      </c>
    </row>
    <row r="254" spans="2:13" ht="17">
      <c r="B254" s="87"/>
      <c r="C254" s="52"/>
      <c r="D254" s="52"/>
      <c r="E254" s="53"/>
      <c r="F254" s="54"/>
      <c r="G254" s="53"/>
      <c r="H254" s="54"/>
      <c r="I254" s="53"/>
      <c r="J254" s="54"/>
      <c r="K254" s="73" t="str" cm="1">
        <f t="array" ref="K254">IFERROR(_xlfn.IFS(J254="Falsch",-1*M254,J254="Cashback",0,J254="Richtig",(I254-1)*M254),"")</f>
        <v/>
      </c>
      <c r="L254" s="73" t="str">
        <f t="shared" si="7"/>
        <v/>
      </c>
      <c r="M254" s="66" t="str">
        <f t="shared" si="6"/>
        <v/>
      </c>
    </row>
    <row r="255" spans="2:13" ht="17">
      <c r="B255" s="88"/>
      <c r="C255" s="55"/>
      <c r="D255" s="55"/>
      <c r="E255" s="56"/>
      <c r="F255" s="57"/>
      <c r="G255" s="56"/>
      <c r="H255" s="57"/>
      <c r="I255" s="56"/>
      <c r="J255" s="57"/>
      <c r="K255" s="75" t="str" cm="1">
        <f t="array" ref="K255">IFERROR(_xlfn.IFS(J255="Falsch",-1*M255,J255="Cashback",0,J255="Richtig",(I255-1)*M255),"")</f>
        <v/>
      </c>
      <c r="L255" s="75" t="str">
        <f t="shared" si="7"/>
        <v/>
      </c>
      <c r="M255" s="79" t="str">
        <f t="shared" si="6"/>
        <v/>
      </c>
    </row>
    <row r="256" spans="2:13" ht="17">
      <c r="B256" s="87"/>
      <c r="C256" s="52"/>
      <c r="D256" s="52"/>
      <c r="E256" s="53"/>
      <c r="F256" s="54"/>
      <c r="G256" s="53"/>
      <c r="H256" s="54"/>
      <c r="I256" s="53"/>
      <c r="J256" s="54"/>
      <c r="K256" s="73" t="str" cm="1">
        <f t="array" ref="K256">IFERROR(_xlfn.IFS(J256="Falsch",-1*M256,J256="Cashback",0,J256="Richtig",(I256-1)*M256),"")</f>
        <v/>
      </c>
      <c r="L256" s="73" t="str">
        <f t="shared" si="7"/>
        <v/>
      </c>
      <c r="M256" s="66" t="str">
        <f t="shared" si="6"/>
        <v/>
      </c>
    </row>
    <row r="257" spans="2:13" ht="17">
      <c r="B257" s="88"/>
      <c r="C257" s="55"/>
      <c r="D257" s="55"/>
      <c r="E257" s="56"/>
      <c r="F257" s="57"/>
      <c r="G257" s="56"/>
      <c r="H257" s="57"/>
      <c r="I257" s="56"/>
      <c r="J257" s="57"/>
      <c r="K257" s="75" t="str" cm="1">
        <f t="array" ref="K257">IFERROR(_xlfn.IFS(J257="Falsch",-1*M257,J257="Cashback",0,J257="Richtig",(I257-1)*M257),"")</f>
        <v/>
      </c>
      <c r="L257" s="75" t="str">
        <f t="shared" si="7"/>
        <v/>
      </c>
      <c r="M257" s="79" t="str">
        <f t="shared" si="6"/>
        <v/>
      </c>
    </row>
    <row r="258" spans="2:13" ht="17">
      <c r="B258" s="87"/>
      <c r="C258" s="52"/>
      <c r="D258" s="52"/>
      <c r="E258" s="53"/>
      <c r="F258" s="54"/>
      <c r="G258" s="53"/>
      <c r="H258" s="54"/>
      <c r="I258" s="53"/>
      <c r="J258" s="54"/>
      <c r="K258" s="73" t="str" cm="1">
        <f t="array" ref="K258">IFERROR(_xlfn.IFS(J258="Falsch",-1*M258,J258="Cashback",0,J258="Richtig",(I258-1)*M258),"")</f>
        <v/>
      </c>
      <c r="L258" s="73" t="str">
        <f t="shared" si="7"/>
        <v/>
      </c>
      <c r="M258" s="66" t="str">
        <f t="shared" si="6"/>
        <v/>
      </c>
    </row>
    <row r="259" spans="2:13" ht="17">
      <c r="B259" s="88"/>
      <c r="C259" s="55"/>
      <c r="D259" s="55"/>
      <c r="E259" s="56"/>
      <c r="F259" s="57"/>
      <c r="G259" s="56"/>
      <c r="H259" s="57"/>
      <c r="I259" s="56"/>
      <c r="J259" s="57"/>
      <c r="K259" s="75" t="str" cm="1">
        <f t="array" ref="K259">IFERROR(_xlfn.IFS(J259="Falsch",-1*M259,J259="Cashback",0,J259="Richtig",(I259-1)*M259),"")</f>
        <v/>
      </c>
      <c r="L259" s="75" t="str">
        <f t="shared" si="7"/>
        <v/>
      </c>
      <c r="M259" s="79" t="str">
        <f t="shared" si="6"/>
        <v/>
      </c>
    </row>
    <row r="260" spans="2:13" ht="17">
      <c r="B260" s="87"/>
      <c r="C260" s="52"/>
      <c r="D260" s="52"/>
      <c r="E260" s="53"/>
      <c r="F260" s="54"/>
      <c r="G260" s="53"/>
      <c r="H260" s="54"/>
      <c r="I260" s="53"/>
      <c r="J260" s="54"/>
      <c r="K260" s="73" t="str" cm="1">
        <f t="array" ref="K260">IFERROR(_xlfn.IFS(J260="Falsch",-1*M260,J260="Cashback",0,J260="Richtig",(I260-1)*M260),"")</f>
        <v/>
      </c>
      <c r="L260" s="73" t="str">
        <f t="shared" si="7"/>
        <v/>
      </c>
      <c r="M260" s="66" t="str">
        <f t="shared" si="6"/>
        <v/>
      </c>
    </row>
    <row r="261" spans="2:13" ht="17">
      <c r="B261" s="88"/>
      <c r="C261" s="55"/>
      <c r="D261" s="55"/>
      <c r="E261" s="56"/>
      <c r="F261" s="57"/>
      <c r="G261" s="56"/>
      <c r="H261" s="57"/>
      <c r="I261" s="56"/>
      <c r="J261" s="57"/>
      <c r="K261" s="75" t="str" cm="1">
        <f t="array" ref="K261">IFERROR(_xlfn.IFS(J261="Falsch",-1*M261,J261="Cashback",0,J261="Richtig",(I261-1)*M261),"")</f>
        <v/>
      </c>
      <c r="L261" s="75" t="str">
        <f t="shared" si="7"/>
        <v/>
      </c>
      <c r="M261" s="79" t="str">
        <f t="shared" si="6"/>
        <v/>
      </c>
    </row>
    <row r="262" spans="2:13" ht="17">
      <c r="B262" s="87"/>
      <c r="C262" s="52"/>
      <c r="D262" s="52"/>
      <c r="E262" s="53"/>
      <c r="F262" s="54"/>
      <c r="G262" s="53"/>
      <c r="H262" s="54"/>
      <c r="I262" s="53"/>
      <c r="J262" s="54"/>
      <c r="K262" s="73" t="str" cm="1">
        <f t="array" ref="K262">IFERROR(_xlfn.IFS(J262="Falsch",-1*M262,J262="Cashback",0,J262="Richtig",(I262-1)*M262),"")</f>
        <v/>
      </c>
      <c r="L262" s="73" t="str">
        <f t="shared" si="7"/>
        <v/>
      </c>
      <c r="M262" s="66" t="str">
        <f t="shared" si="6"/>
        <v/>
      </c>
    </row>
    <row r="263" spans="2:13" ht="17">
      <c r="B263" s="88"/>
      <c r="C263" s="55"/>
      <c r="D263" s="55"/>
      <c r="E263" s="56"/>
      <c r="F263" s="57"/>
      <c r="G263" s="56"/>
      <c r="H263" s="57"/>
      <c r="I263" s="56"/>
      <c r="J263" s="57"/>
      <c r="K263" s="75" t="str" cm="1">
        <f t="array" ref="K263">IFERROR(_xlfn.IFS(J263="Falsch",-1*M263,J263="Cashback",0,J263="Richtig",(I263-1)*M263),"")</f>
        <v/>
      </c>
      <c r="L263" s="75" t="str">
        <f t="shared" si="7"/>
        <v/>
      </c>
      <c r="M263" s="79" t="str">
        <f t="shared" si="6"/>
        <v/>
      </c>
    </row>
    <row r="264" spans="2:13" ht="17">
      <c r="B264" s="87"/>
      <c r="C264" s="52"/>
      <c r="D264" s="52"/>
      <c r="E264" s="53"/>
      <c r="F264" s="54"/>
      <c r="G264" s="53"/>
      <c r="H264" s="54"/>
      <c r="I264" s="53"/>
      <c r="J264" s="54"/>
      <c r="K264" s="73" t="str" cm="1">
        <f t="array" ref="K264">IFERROR(_xlfn.IFS(J264="Falsch",-1*M264,J264="Cashback",0,J264="Richtig",(I264-1)*M264),"")</f>
        <v/>
      </c>
      <c r="L264" s="73" t="str">
        <f t="shared" si="7"/>
        <v/>
      </c>
      <c r="M264" s="66" t="str">
        <f t="shared" si="6"/>
        <v/>
      </c>
    </row>
    <row r="265" spans="2:13" ht="17">
      <c r="B265" s="88"/>
      <c r="C265" s="55"/>
      <c r="D265" s="55"/>
      <c r="E265" s="56"/>
      <c r="F265" s="57"/>
      <c r="G265" s="56"/>
      <c r="H265" s="57"/>
      <c r="I265" s="56"/>
      <c r="J265" s="57"/>
      <c r="K265" s="75" t="str" cm="1">
        <f t="array" ref="K265">IFERROR(_xlfn.IFS(J265="Falsch",-1*M265,J265="Cashback",0,J265="Richtig",(I265-1)*M265),"")</f>
        <v/>
      </c>
      <c r="L265" s="75" t="str">
        <f t="shared" si="7"/>
        <v/>
      </c>
      <c r="M265" s="79" t="str">
        <f t="shared" si="6"/>
        <v/>
      </c>
    </row>
    <row r="266" spans="2:13" ht="17">
      <c r="B266" s="87"/>
      <c r="C266" s="52"/>
      <c r="D266" s="52"/>
      <c r="E266" s="53"/>
      <c r="F266" s="54"/>
      <c r="G266" s="53"/>
      <c r="H266" s="54"/>
      <c r="I266" s="53"/>
      <c r="J266" s="54"/>
      <c r="K266" s="73" t="str" cm="1">
        <f t="array" ref="K266">IFERROR(_xlfn.IFS(J266="Falsch",-1*M266,J266="Cashback",0,J266="Richtig",(I266-1)*M266),"")</f>
        <v/>
      </c>
      <c r="L266" s="73" t="str">
        <f t="shared" si="7"/>
        <v/>
      </c>
      <c r="M266" s="66" t="str">
        <f t="shared" si="6"/>
        <v/>
      </c>
    </row>
    <row r="267" spans="2:13" ht="17">
      <c r="B267" s="88"/>
      <c r="C267" s="55"/>
      <c r="D267" s="55"/>
      <c r="E267" s="56"/>
      <c r="F267" s="57"/>
      <c r="G267" s="56"/>
      <c r="H267" s="57"/>
      <c r="I267" s="56"/>
      <c r="J267" s="57"/>
      <c r="K267" s="75" t="str" cm="1">
        <f t="array" ref="K267">IFERROR(_xlfn.IFS(J267="Falsch",-1*M267,J267="Cashback",0,J267="Richtig",(I267-1)*M267),"")</f>
        <v/>
      </c>
      <c r="L267" s="75" t="str">
        <f t="shared" si="7"/>
        <v/>
      </c>
      <c r="M267" s="79" t="str">
        <f t="shared" ref="M267:M330" si="8">IF(I267="","",$J$3)</f>
        <v/>
      </c>
    </row>
    <row r="268" spans="2:13" ht="17">
      <c r="B268" s="87"/>
      <c r="C268" s="52"/>
      <c r="D268" s="52"/>
      <c r="E268" s="53"/>
      <c r="F268" s="54"/>
      <c r="G268" s="53"/>
      <c r="H268" s="54"/>
      <c r="I268" s="53"/>
      <c r="J268" s="54"/>
      <c r="K268" s="73" t="str" cm="1">
        <f t="array" ref="K268">IFERROR(_xlfn.IFS(J268="Falsch",-1*M268,J268="Cashback",0,J268="Richtig",(I268-1)*M268),"")</f>
        <v/>
      </c>
      <c r="L268" s="73" t="str">
        <f t="shared" si="7"/>
        <v/>
      </c>
      <c r="M268" s="66" t="str">
        <f t="shared" si="8"/>
        <v/>
      </c>
    </row>
    <row r="269" spans="2:13" ht="17">
      <c r="B269" s="88"/>
      <c r="C269" s="55"/>
      <c r="D269" s="55"/>
      <c r="E269" s="56"/>
      <c r="F269" s="57"/>
      <c r="G269" s="56"/>
      <c r="H269" s="57"/>
      <c r="I269" s="56"/>
      <c r="J269" s="57"/>
      <c r="K269" s="75" t="str" cm="1">
        <f t="array" ref="K269">IFERROR(_xlfn.IFS(J269="Falsch",-1*M269,J269="Cashback",0,J269="Richtig",(I269-1)*M269),"")</f>
        <v/>
      </c>
      <c r="L269" s="75" t="str">
        <f t="shared" si="7"/>
        <v/>
      </c>
      <c r="M269" s="79" t="str">
        <f t="shared" si="8"/>
        <v/>
      </c>
    </row>
    <row r="270" spans="2:13" ht="17">
      <c r="B270" s="87"/>
      <c r="C270" s="52"/>
      <c r="D270" s="52"/>
      <c r="E270" s="53"/>
      <c r="F270" s="54"/>
      <c r="G270" s="53"/>
      <c r="H270" s="54"/>
      <c r="I270" s="53"/>
      <c r="J270" s="54"/>
      <c r="K270" s="73" t="str" cm="1">
        <f t="array" ref="K270">IFERROR(_xlfn.IFS(J270="Falsch",-1*M270,J270="Cashback",0,J270="Richtig",(I270-1)*M270),"")</f>
        <v/>
      </c>
      <c r="L270" s="73" t="str">
        <f t="shared" ref="L270:L333" si="9">IFERROR(L269+K269,"")</f>
        <v/>
      </c>
      <c r="M270" s="66" t="str">
        <f t="shared" si="8"/>
        <v/>
      </c>
    </row>
    <row r="271" spans="2:13" ht="17">
      <c r="B271" s="88"/>
      <c r="C271" s="55"/>
      <c r="D271" s="55"/>
      <c r="E271" s="56"/>
      <c r="F271" s="57"/>
      <c r="G271" s="56"/>
      <c r="H271" s="57"/>
      <c r="I271" s="56"/>
      <c r="J271" s="57"/>
      <c r="K271" s="75" t="str" cm="1">
        <f t="array" ref="K271">IFERROR(_xlfn.IFS(J271="Falsch",-1*M271,J271="Cashback",0,J271="Richtig",(I271-1)*M271),"")</f>
        <v/>
      </c>
      <c r="L271" s="75" t="str">
        <f t="shared" si="9"/>
        <v/>
      </c>
      <c r="M271" s="79" t="str">
        <f t="shared" si="8"/>
        <v/>
      </c>
    </row>
    <row r="272" spans="2:13" ht="17">
      <c r="B272" s="87"/>
      <c r="C272" s="52"/>
      <c r="D272" s="52"/>
      <c r="E272" s="53"/>
      <c r="F272" s="54"/>
      <c r="G272" s="53"/>
      <c r="H272" s="54"/>
      <c r="I272" s="53"/>
      <c r="J272" s="54"/>
      <c r="K272" s="73" t="str" cm="1">
        <f t="array" ref="K272">IFERROR(_xlfn.IFS(J272="Falsch",-1*M272,J272="Cashback",0,J272="Richtig",(I272-1)*M272),"")</f>
        <v/>
      </c>
      <c r="L272" s="73" t="str">
        <f t="shared" si="9"/>
        <v/>
      </c>
      <c r="M272" s="66" t="str">
        <f t="shared" si="8"/>
        <v/>
      </c>
    </row>
    <row r="273" spans="2:13" ht="17">
      <c r="B273" s="88"/>
      <c r="C273" s="55"/>
      <c r="D273" s="55"/>
      <c r="E273" s="56"/>
      <c r="F273" s="57"/>
      <c r="G273" s="56"/>
      <c r="H273" s="57"/>
      <c r="I273" s="56"/>
      <c r="J273" s="57"/>
      <c r="K273" s="75" t="str" cm="1">
        <f t="array" ref="K273">IFERROR(_xlfn.IFS(J273="Falsch",-1*M273,J273="Cashback",0,J273="Richtig",(I273-1)*M273),"")</f>
        <v/>
      </c>
      <c r="L273" s="75" t="str">
        <f t="shared" si="9"/>
        <v/>
      </c>
      <c r="M273" s="79" t="str">
        <f t="shared" si="8"/>
        <v/>
      </c>
    </row>
    <row r="274" spans="2:13" ht="17">
      <c r="B274" s="87"/>
      <c r="C274" s="52"/>
      <c r="D274" s="52"/>
      <c r="E274" s="53"/>
      <c r="F274" s="54"/>
      <c r="G274" s="53"/>
      <c r="H274" s="54"/>
      <c r="I274" s="53"/>
      <c r="J274" s="54"/>
      <c r="K274" s="73" t="str" cm="1">
        <f t="array" ref="K274">IFERROR(_xlfn.IFS(J274="Falsch",-1*M274,J274="Cashback",0,J274="Richtig",(I274-1)*M274),"")</f>
        <v/>
      </c>
      <c r="L274" s="73" t="str">
        <f t="shared" si="9"/>
        <v/>
      </c>
      <c r="M274" s="66" t="str">
        <f t="shared" si="8"/>
        <v/>
      </c>
    </row>
    <row r="275" spans="2:13" ht="17">
      <c r="B275" s="88"/>
      <c r="C275" s="55"/>
      <c r="D275" s="55"/>
      <c r="E275" s="56"/>
      <c r="F275" s="57"/>
      <c r="G275" s="56"/>
      <c r="H275" s="57"/>
      <c r="I275" s="56"/>
      <c r="J275" s="57"/>
      <c r="K275" s="75" t="str" cm="1">
        <f t="array" ref="K275">IFERROR(_xlfn.IFS(J275="Falsch",-1*M275,J275="Cashback",0,J275="Richtig",(I275-1)*M275),"")</f>
        <v/>
      </c>
      <c r="L275" s="75" t="str">
        <f t="shared" si="9"/>
        <v/>
      </c>
      <c r="M275" s="79" t="str">
        <f t="shared" si="8"/>
        <v/>
      </c>
    </row>
    <row r="276" spans="2:13" ht="17">
      <c r="B276" s="87"/>
      <c r="C276" s="52"/>
      <c r="D276" s="52"/>
      <c r="E276" s="53"/>
      <c r="F276" s="54"/>
      <c r="G276" s="53"/>
      <c r="H276" s="54"/>
      <c r="I276" s="53"/>
      <c r="J276" s="54"/>
      <c r="K276" s="73" t="str" cm="1">
        <f t="array" ref="K276">IFERROR(_xlfn.IFS(J276="Falsch",-1*M276,J276="Cashback",0,J276="Richtig",(I276-1)*M276),"")</f>
        <v/>
      </c>
      <c r="L276" s="73" t="str">
        <f t="shared" si="9"/>
        <v/>
      </c>
      <c r="M276" s="66" t="str">
        <f t="shared" si="8"/>
        <v/>
      </c>
    </row>
    <row r="277" spans="2:13" ht="17">
      <c r="B277" s="88"/>
      <c r="C277" s="55"/>
      <c r="D277" s="55"/>
      <c r="E277" s="56"/>
      <c r="F277" s="57"/>
      <c r="G277" s="56"/>
      <c r="H277" s="57"/>
      <c r="I277" s="56"/>
      <c r="J277" s="57"/>
      <c r="K277" s="75" t="str" cm="1">
        <f t="array" ref="K277">IFERROR(_xlfn.IFS(J277="Falsch",-1*M277,J277="Cashback",0,J277="Richtig",(I277-1)*M277),"")</f>
        <v/>
      </c>
      <c r="L277" s="75" t="str">
        <f t="shared" si="9"/>
        <v/>
      </c>
      <c r="M277" s="79" t="str">
        <f t="shared" si="8"/>
        <v/>
      </c>
    </row>
    <row r="278" spans="2:13" ht="17">
      <c r="B278" s="87"/>
      <c r="C278" s="52"/>
      <c r="D278" s="52"/>
      <c r="E278" s="53"/>
      <c r="F278" s="54"/>
      <c r="G278" s="53"/>
      <c r="H278" s="54"/>
      <c r="I278" s="53"/>
      <c r="J278" s="54"/>
      <c r="K278" s="73" t="str" cm="1">
        <f t="array" ref="K278">IFERROR(_xlfn.IFS(J278="Falsch",-1*M278,J278="Cashback",0,J278="Richtig",(I278-1)*M278),"")</f>
        <v/>
      </c>
      <c r="L278" s="73" t="str">
        <f t="shared" si="9"/>
        <v/>
      </c>
      <c r="M278" s="66" t="str">
        <f t="shared" si="8"/>
        <v/>
      </c>
    </row>
    <row r="279" spans="2:13" ht="17">
      <c r="B279" s="88"/>
      <c r="C279" s="55"/>
      <c r="D279" s="55"/>
      <c r="E279" s="56"/>
      <c r="F279" s="57"/>
      <c r="G279" s="56"/>
      <c r="H279" s="57"/>
      <c r="I279" s="56"/>
      <c r="J279" s="57"/>
      <c r="K279" s="75" t="str" cm="1">
        <f t="array" ref="K279">IFERROR(_xlfn.IFS(J279="Falsch",-1*M279,J279="Cashback",0,J279="Richtig",(I279-1)*M279),"")</f>
        <v/>
      </c>
      <c r="L279" s="75" t="str">
        <f t="shared" si="9"/>
        <v/>
      </c>
      <c r="M279" s="79" t="str">
        <f t="shared" si="8"/>
        <v/>
      </c>
    </row>
    <row r="280" spans="2:13" ht="17">
      <c r="B280" s="87"/>
      <c r="C280" s="52"/>
      <c r="D280" s="52"/>
      <c r="E280" s="53"/>
      <c r="F280" s="54"/>
      <c r="G280" s="53"/>
      <c r="H280" s="54"/>
      <c r="I280" s="53"/>
      <c r="J280" s="54"/>
      <c r="K280" s="73" t="str" cm="1">
        <f t="array" ref="K280">IFERROR(_xlfn.IFS(J280="Falsch",-1*M280,J280="Cashback",0,J280="Richtig",(I280-1)*M280),"")</f>
        <v/>
      </c>
      <c r="L280" s="73" t="str">
        <f t="shared" si="9"/>
        <v/>
      </c>
      <c r="M280" s="66" t="str">
        <f t="shared" si="8"/>
        <v/>
      </c>
    </row>
    <row r="281" spans="2:13" ht="17">
      <c r="B281" s="88"/>
      <c r="C281" s="55"/>
      <c r="D281" s="55"/>
      <c r="E281" s="56"/>
      <c r="F281" s="57"/>
      <c r="G281" s="56"/>
      <c r="H281" s="57"/>
      <c r="I281" s="56"/>
      <c r="J281" s="57"/>
      <c r="K281" s="75" t="str" cm="1">
        <f t="array" ref="K281">IFERROR(_xlfn.IFS(J281="Falsch",-1*M281,J281="Cashback",0,J281="Richtig",(I281-1)*M281),"")</f>
        <v/>
      </c>
      <c r="L281" s="75" t="str">
        <f t="shared" si="9"/>
        <v/>
      </c>
      <c r="M281" s="79" t="str">
        <f t="shared" si="8"/>
        <v/>
      </c>
    </row>
    <row r="282" spans="2:13" ht="17">
      <c r="B282" s="87"/>
      <c r="C282" s="52"/>
      <c r="D282" s="52"/>
      <c r="E282" s="53"/>
      <c r="F282" s="54"/>
      <c r="G282" s="53"/>
      <c r="H282" s="54"/>
      <c r="I282" s="53"/>
      <c r="J282" s="54"/>
      <c r="K282" s="73" t="str" cm="1">
        <f t="array" ref="K282">IFERROR(_xlfn.IFS(J282="Falsch",-1*M282,J282="Cashback",0,J282="Richtig",(I282-1)*M282),"")</f>
        <v/>
      </c>
      <c r="L282" s="73" t="str">
        <f t="shared" si="9"/>
        <v/>
      </c>
      <c r="M282" s="66" t="str">
        <f t="shared" si="8"/>
        <v/>
      </c>
    </row>
    <row r="283" spans="2:13" ht="17">
      <c r="B283" s="88"/>
      <c r="C283" s="55"/>
      <c r="D283" s="55"/>
      <c r="E283" s="56"/>
      <c r="F283" s="57"/>
      <c r="G283" s="56"/>
      <c r="H283" s="57"/>
      <c r="I283" s="56"/>
      <c r="J283" s="57"/>
      <c r="K283" s="75" t="str" cm="1">
        <f t="array" ref="K283">IFERROR(_xlfn.IFS(J283="Falsch",-1*M283,J283="Cashback",0,J283="Richtig",(I283-1)*M283),"")</f>
        <v/>
      </c>
      <c r="L283" s="75" t="str">
        <f t="shared" si="9"/>
        <v/>
      </c>
      <c r="M283" s="79" t="str">
        <f t="shared" si="8"/>
        <v/>
      </c>
    </row>
    <row r="284" spans="2:13" ht="17">
      <c r="B284" s="87"/>
      <c r="C284" s="52"/>
      <c r="D284" s="52"/>
      <c r="E284" s="53"/>
      <c r="F284" s="54"/>
      <c r="G284" s="53"/>
      <c r="H284" s="54"/>
      <c r="I284" s="53"/>
      <c r="J284" s="54"/>
      <c r="K284" s="73" t="str" cm="1">
        <f t="array" ref="K284">IFERROR(_xlfn.IFS(J284="Falsch",-1*M284,J284="Cashback",0,J284="Richtig",(I284-1)*M284),"")</f>
        <v/>
      </c>
      <c r="L284" s="73" t="str">
        <f t="shared" si="9"/>
        <v/>
      </c>
      <c r="M284" s="66" t="str">
        <f t="shared" si="8"/>
        <v/>
      </c>
    </row>
    <row r="285" spans="2:13" ht="17">
      <c r="B285" s="88"/>
      <c r="C285" s="55"/>
      <c r="D285" s="55"/>
      <c r="E285" s="56"/>
      <c r="F285" s="57"/>
      <c r="G285" s="56"/>
      <c r="H285" s="57"/>
      <c r="I285" s="56"/>
      <c r="J285" s="57"/>
      <c r="K285" s="75" t="str" cm="1">
        <f t="array" ref="K285">IFERROR(_xlfn.IFS(J285="Falsch",-1*M285,J285="Cashback",0,J285="Richtig",(I285-1)*M285),"")</f>
        <v/>
      </c>
      <c r="L285" s="75" t="str">
        <f t="shared" si="9"/>
        <v/>
      </c>
      <c r="M285" s="79" t="str">
        <f t="shared" si="8"/>
        <v/>
      </c>
    </row>
    <row r="286" spans="2:13" ht="17">
      <c r="B286" s="87"/>
      <c r="C286" s="52"/>
      <c r="D286" s="52"/>
      <c r="E286" s="53"/>
      <c r="F286" s="54"/>
      <c r="G286" s="53"/>
      <c r="H286" s="54"/>
      <c r="I286" s="53"/>
      <c r="J286" s="54"/>
      <c r="K286" s="73" t="str" cm="1">
        <f t="array" ref="K286">IFERROR(_xlfn.IFS(J286="Falsch",-1*M286,J286="Cashback",0,J286="Richtig",(I286-1)*M286),"")</f>
        <v/>
      </c>
      <c r="L286" s="73" t="str">
        <f t="shared" si="9"/>
        <v/>
      </c>
      <c r="M286" s="66" t="str">
        <f t="shared" si="8"/>
        <v/>
      </c>
    </row>
    <row r="287" spans="2:13" ht="17">
      <c r="B287" s="88"/>
      <c r="C287" s="55"/>
      <c r="D287" s="55"/>
      <c r="E287" s="56"/>
      <c r="F287" s="57"/>
      <c r="G287" s="56"/>
      <c r="H287" s="57"/>
      <c r="I287" s="56"/>
      <c r="J287" s="57"/>
      <c r="K287" s="75" t="str" cm="1">
        <f t="array" ref="K287">IFERROR(_xlfn.IFS(J287="Falsch",-1*M287,J287="Cashback",0,J287="Richtig",(I287-1)*M287),"")</f>
        <v/>
      </c>
      <c r="L287" s="75" t="str">
        <f t="shared" si="9"/>
        <v/>
      </c>
      <c r="M287" s="79" t="str">
        <f t="shared" si="8"/>
        <v/>
      </c>
    </row>
    <row r="288" spans="2:13" ht="17">
      <c r="B288" s="87"/>
      <c r="C288" s="52"/>
      <c r="D288" s="52"/>
      <c r="E288" s="53"/>
      <c r="F288" s="54"/>
      <c r="G288" s="53"/>
      <c r="H288" s="54"/>
      <c r="I288" s="53"/>
      <c r="J288" s="54"/>
      <c r="K288" s="73" t="str" cm="1">
        <f t="array" ref="K288">IFERROR(_xlfn.IFS(J288="Falsch",-1*M288,J288="Cashback",0,J288="Richtig",(I288-1)*M288),"")</f>
        <v/>
      </c>
      <c r="L288" s="73" t="str">
        <f t="shared" si="9"/>
        <v/>
      </c>
      <c r="M288" s="66" t="str">
        <f t="shared" si="8"/>
        <v/>
      </c>
    </row>
    <row r="289" spans="2:13" ht="17">
      <c r="B289" s="88"/>
      <c r="C289" s="55"/>
      <c r="D289" s="55"/>
      <c r="E289" s="56"/>
      <c r="F289" s="57"/>
      <c r="G289" s="56"/>
      <c r="H289" s="57"/>
      <c r="I289" s="56"/>
      <c r="J289" s="57"/>
      <c r="K289" s="75" t="str" cm="1">
        <f t="array" ref="K289">IFERROR(_xlfn.IFS(J289="Falsch",-1*M289,J289="Cashback",0,J289="Richtig",(I289-1)*M289),"")</f>
        <v/>
      </c>
      <c r="L289" s="75" t="str">
        <f t="shared" si="9"/>
        <v/>
      </c>
      <c r="M289" s="79" t="str">
        <f t="shared" si="8"/>
        <v/>
      </c>
    </row>
    <row r="290" spans="2:13" ht="17">
      <c r="B290" s="87"/>
      <c r="C290" s="52"/>
      <c r="D290" s="52"/>
      <c r="E290" s="53"/>
      <c r="F290" s="54"/>
      <c r="G290" s="53"/>
      <c r="H290" s="54"/>
      <c r="I290" s="53"/>
      <c r="J290" s="54"/>
      <c r="K290" s="73" t="str" cm="1">
        <f t="array" ref="K290">IFERROR(_xlfn.IFS(J290="Falsch",-1*M290,J290="Cashback",0,J290="Richtig",(I290-1)*M290),"")</f>
        <v/>
      </c>
      <c r="L290" s="73" t="str">
        <f t="shared" si="9"/>
        <v/>
      </c>
      <c r="M290" s="66" t="str">
        <f t="shared" si="8"/>
        <v/>
      </c>
    </row>
    <row r="291" spans="2:13" ht="17">
      <c r="B291" s="88"/>
      <c r="C291" s="55"/>
      <c r="D291" s="55"/>
      <c r="E291" s="56"/>
      <c r="F291" s="57"/>
      <c r="G291" s="56"/>
      <c r="H291" s="57"/>
      <c r="I291" s="56"/>
      <c r="J291" s="57"/>
      <c r="K291" s="75" t="str" cm="1">
        <f t="array" ref="K291">IFERROR(_xlfn.IFS(J291="Falsch",-1*M291,J291="Cashback",0,J291="Richtig",(I291-1)*M291),"")</f>
        <v/>
      </c>
      <c r="L291" s="75" t="str">
        <f t="shared" si="9"/>
        <v/>
      </c>
      <c r="M291" s="79" t="str">
        <f t="shared" si="8"/>
        <v/>
      </c>
    </row>
    <row r="292" spans="2:13" ht="17">
      <c r="B292" s="87"/>
      <c r="C292" s="52"/>
      <c r="D292" s="52"/>
      <c r="E292" s="53"/>
      <c r="F292" s="54"/>
      <c r="G292" s="53"/>
      <c r="H292" s="54"/>
      <c r="I292" s="53"/>
      <c r="J292" s="54"/>
      <c r="K292" s="73" t="str" cm="1">
        <f t="array" ref="K292">IFERROR(_xlfn.IFS(J292="Falsch",-1*M292,J292="Cashback",0,J292="Richtig",(I292-1)*M292),"")</f>
        <v/>
      </c>
      <c r="L292" s="73" t="str">
        <f t="shared" si="9"/>
        <v/>
      </c>
      <c r="M292" s="66" t="str">
        <f t="shared" si="8"/>
        <v/>
      </c>
    </row>
    <row r="293" spans="2:13" ht="17">
      <c r="B293" s="88"/>
      <c r="C293" s="55"/>
      <c r="D293" s="55"/>
      <c r="E293" s="56"/>
      <c r="F293" s="57"/>
      <c r="G293" s="56"/>
      <c r="H293" s="57"/>
      <c r="I293" s="56"/>
      <c r="J293" s="57"/>
      <c r="K293" s="75" t="str" cm="1">
        <f t="array" ref="K293">IFERROR(_xlfn.IFS(J293="Falsch",-1*M293,J293="Cashback",0,J293="Richtig",(I293-1)*M293),"")</f>
        <v/>
      </c>
      <c r="L293" s="75" t="str">
        <f t="shared" si="9"/>
        <v/>
      </c>
      <c r="M293" s="79" t="str">
        <f t="shared" si="8"/>
        <v/>
      </c>
    </row>
    <row r="294" spans="2:13" ht="17">
      <c r="B294" s="87"/>
      <c r="C294" s="52"/>
      <c r="D294" s="52"/>
      <c r="E294" s="53"/>
      <c r="F294" s="54"/>
      <c r="G294" s="53"/>
      <c r="H294" s="54"/>
      <c r="I294" s="53"/>
      <c r="J294" s="54"/>
      <c r="K294" s="73" t="str" cm="1">
        <f t="array" ref="K294">IFERROR(_xlfn.IFS(J294="Falsch",-1*M294,J294="Cashback",0,J294="Richtig",(I294-1)*M294),"")</f>
        <v/>
      </c>
      <c r="L294" s="73" t="str">
        <f t="shared" si="9"/>
        <v/>
      </c>
      <c r="M294" s="66" t="str">
        <f t="shared" si="8"/>
        <v/>
      </c>
    </row>
    <row r="295" spans="2:13" ht="17">
      <c r="B295" s="88"/>
      <c r="C295" s="55"/>
      <c r="D295" s="55"/>
      <c r="E295" s="56"/>
      <c r="F295" s="57"/>
      <c r="G295" s="56"/>
      <c r="H295" s="57"/>
      <c r="I295" s="56"/>
      <c r="J295" s="57"/>
      <c r="K295" s="75" t="str" cm="1">
        <f t="array" ref="K295">IFERROR(_xlfn.IFS(J295="Falsch",-1*M295,J295="Cashback",0,J295="Richtig",(I295-1)*M295),"")</f>
        <v/>
      </c>
      <c r="L295" s="75" t="str">
        <f t="shared" si="9"/>
        <v/>
      </c>
      <c r="M295" s="79" t="str">
        <f t="shared" si="8"/>
        <v/>
      </c>
    </row>
    <row r="296" spans="2:13" ht="17">
      <c r="B296" s="87"/>
      <c r="C296" s="52"/>
      <c r="D296" s="52"/>
      <c r="E296" s="53"/>
      <c r="F296" s="54"/>
      <c r="G296" s="53"/>
      <c r="H296" s="54"/>
      <c r="I296" s="53"/>
      <c r="J296" s="54"/>
      <c r="K296" s="73" t="str" cm="1">
        <f t="array" ref="K296">IFERROR(_xlfn.IFS(J296="Falsch",-1*M296,J296="Cashback",0,J296="Richtig",(I296-1)*M296),"")</f>
        <v/>
      </c>
      <c r="L296" s="73" t="str">
        <f t="shared" si="9"/>
        <v/>
      </c>
      <c r="M296" s="66" t="str">
        <f t="shared" si="8"/>
        <v/>
      </c>
    </row>
    <row r="297" spans="2:13" ht="17">
      <c r="B297" s="88"/>
      <c r="C297" s="55"/>
      <c r="D297" s="55"/>
      <c r="E297" s="56"/>
      <c r="F297" s="57"/>
      <c r="G297" s="56"/>
      <c r="H297" s="57"/>
      <c r="I297" s="56"/>
      <c r="J297" s="57"/>
      <c r="K297" s="75" t="str" cm="1">
        <f t="array" ref="K297">IFERROR(_xlfn.IFS(J297="Falsch",-1*M297,J297="Cashback",0,J297="Richtig",(I297-1)*M297),"")</f>
        <v/>
      </c>
      <c r="L297" s="75" t="str">
        <f t="shared" si="9"/>
        <v/>
      </c>
      <c r="M297" s="79" t="str">
        <f t="shared" si="8"/>
        <v/>
      </c>
    </row>
    <row r="298" spans="2:13" ht="17">
      <c r="B298" s="87"/>
      <c r="C298" s="52"/>
      <c r="D298" s="52"/>
      <c r="E298" s="53"/>
      <c r="F298" s="54"/>
      <c r="G298" s="53"/>
      <c r="H298" s="54"/>
      <c r="I298" s="53"/>
      <c r="J298" s="54"/>
      <c r="K298" s="73" t="str" cm="1">
        <f t="array" ref="K298">IFERROR(_xlfn.IFS(J298="Falsch",-1*M298,J298="Cashback",0,J298="Richtig",(I298-1)*M298),"")</f>
        <v/>
      </c>
      <c r="L298" s="73" t="str">
        <f t="shared" si="9"/>
        <v/>
      </c>
      <c r="M298" s="66" t="str">
        <f t="shared" si="8"/>
        <v/>
      </c>
    </row>
    <row r="299" spans="2:13" ht="17">
      <c r="B299" s="88"/>
      <c r="C299" s="55"/>
      <c r="D299" s="55"/>
      <c r="E299" s="56"/>
      <c r="F299" s="57"/>
      <c r="G299" s="56"/>
      <c r="H299" s="57"/>
      <c r="I299" s="56"/>
      <c r="J299" s="57"/>
      <c r="K299" s="75" t="str" cm="1">
        <f t="array" ref="K299">IFERROR(_xlfn.IFS(J299="Falsch",-1*M299,J299="Cashback",0,J299="Richtig",(I299-1)*M299),"")</f>
        <v/>
      </c>
      <c r="L299" s="75" t="str">
        <f t="shared" si="9"/>
        <v/>
      </c>
      <c r="M299" s="79" t="str">
        <f t="shared" si="8"/>
        <v/>
      </c>
    </row>
    <row r="300" spans="2:13" ht="17">
      <c r="B300" s="87"/>
      <c r="C300" s="52"/>
      <c r="D300" s="52"/>
      <c r="E300" s="53"/>
      <c r="F300" s="54"/>
      <c r="G300" s="53"/>
      <c r="H300" s="54"/>
      <c r="I300" s="53"/>
      <c r="J300" s="54"/>
      <c r="K300" s="73" t="str" cm="1">
        <f t="array" ref="K300">IFERROR(_xlfn.IFS(J300="Falsch",-1*M300,J300="Cashback",0,J300="Richtig",(I300-1)*M300),"")</f>
        <v/>
      </c>
      <c r="L300" s="73" t="str">
        <f t="shared" si="9"/>
        <v/>
      </c>
      <c r="M300" s="66" t="str">
        <f t="shared" si="8"/>
        <v/>
      </c>
    </row>
    <row r="301" spans="2:13" ht="17">
      <c r="B301" s="88"/>
      <c r="C301" s="55"/>
      <c r="D301" s="55"/>
      <c r="E301" s="56"/>
      <c r="F301" s="57"/>
      <c r="G301" s="56"/>
      <c r="H301" s="57"/>
      <c r="I301" s="56"/>
      <c r="J301" s="57"/>
      <c r="K301" s="75" t="str" cm="1">
        <f t="array" ref="K301">IFERROR(_xlfn.IFS(J301="Falsch",-1*M301,J301="Cashback",0,J301="Richtig",(I301-1)*M301),"")</f>
        <v/>
      </c>
      <c r="L301" s="75" t="str">
        <f t="shared" si="9"/>
        <v/>
      </c>
      <c r="M301" s="79" t="str">
        <f t="shared" si="8"/>
        <v/>
      </c>
    </row>
    <row r="302" spans="2:13" ht="17">
      <c r="B302" s="87"/>
      <c r="C302" s="52"/>
      <c r="D302" s="52"/>
      <c r="E302" s="53"/>
      <c r="F302" s="54"/>
      <c r="G302" s="53"/>
      <c r="H302" s="54"/>
      <c r="I302" s="53"/>
      <c r="J302" s="54"/>
      <c r="K302" s="73" t="str" cm="1">
        <f t="array" ref="K302">IFERROR(_xlfn.IFS(J302="Falsch",-1*M302,J302="Cashback",0,J302="Richtig",(I302-1)*M302),"")</f>
        <v/>
      </c>
      <c r="L302" s="73" t="str">
        <f t="shared" si="9"/>
        <v/>
      </c>
      <c r="M302" s="66" t="str">
        <f t="shared" si="8"/>
        <v/>
      </c>
    </row>
    <row r="303" spans="2:13" ht="17">
      <c r="B303" s="88"/>
      <c r="C303" s="55"/>
      <c r="D303" s="55"/>
      <c r="E303" s="56"/>
      <c r="F303" s="57"/>
      <c r="G303" s="56"/>
      <c r="H303" s="57"/>
      <c r="I303" s="56"/>
      <c r="J303" s="57"/>
      <c r="K303" s="75" t="str" cm="1">
        <f t="array" ref="K303">IFERROR(_xlfn.IFS(J303="Falsch",-1*M303,J303="Cashback",0,J303="Richtig",(I303-1)*M303),"")</f>
        <v/>
      </c>
      <c r="L303" s="75" t="str">
        <f t="shared" si="9"/>
        <v/>
      </c>
      <c r="M303" s="79" t="str">
        <f t="shared" si="8"/>
        <v/>
      </c>
    </row>
    <row r="304" spans="2:13" ht="17">
      <c r="B304" s="87"/>
      <c r="C304" s="52"/>
      <c r="D304" s="52"/>
      <c r="E304" s="53"/>
      <c r="F304" s="54"/>
      <c r="G304" s="53"/>
      <c r="H304" s="54"/>
      <c r="I304" s="53"/>
      <c r="J304" s="54"/>
      <c r="K304" s="73" t="str" cm="1">
        <f t="array" ref="K304">IFERROR(_xlfn.IFS(J304="Falsch",-1*M304,J304="Cashback",0,J304="Richtig",(I304-1)*M304),"")</f>
        <v/>
      </c>
      <c r="L304" s="73" t="str">
        <f t="shared" si="9"/>
        <v/>
      </c>
      <c r="M304" s="66" t="str">
        <f t="shared" si="8"/>
        <v/>
      </c>
    </row>
    <row r="305" spans="2:13" ht="17">
      <c r="B305" s="88"/>
      <c r="C305" s="55"/>
      <c r="D305" s="55"/>
      <c r="E305" s="56"/>
      <c r="F305" s="57"/>
      <c r="G305" s="56"/>
      <c r="H305" s="57"/>
      <c r="I305" s="56"/>
      <c r="J305" s="57"/>
      <c r="K305" s="75" t="str" cm="1">
        <f t="array" ref="K305">IFERROR(_xlfn.IFS(J305="Falsch",-1*M305,J305="Cashback",0,J305="Richtig",(I305-1)*M305),"")</f>
        <v/>
      </c>
      <c r="L305" s="75" t="str">
        <f t="shared" si="9"/>
        <v/>
      </c>
      <c r="M305" s="79" t="str">
        <f t="shared" si="8"/>
        <v/>
      </c>
    </row>
    <row r="306" spans="2:13" ht="17">
      <c r="B306" s="87"/>
      <c r="C306" s="52"/>
      <c r="D306" s="52"/>
      <c r="E306" s="53"/>
      <c r="F306" s="54"/>
      <c r="G306" s="53"/>
      <c r="H306" s="54"/>
      <c r="I306" s="53"/>
      <c r="J306" s="54"/>
      <c r="K306" s="73" t="str" cm="1">
        <f t="array" ref="K306">IFERROR(_xlfn.IFS(J306="Falsch",-1*M306,J306="Cashback",0,J306="Richtig",(I306-1)*M306),"")</f>
        <v/>
      </c>
      <c r="L306" s="73" t="str">
        <f t="shared" si="9"/>
        <v/>
      </c>
      <c r="M306" s="66" t="str">
        <f t="shared" si="8"/>
        <v/>
      </c>
    </row>
    <row r="307" spans="2:13" ht="17">
      <c r="B307" s="88"/>
      <c r="C307" s="55"/>
      <c r="D307" s="55"/>
      <c r="E307" s="56"/>
      <c r="F307" s="57"/>
      <c r="G307" s="56"/>
      <c r="H307" s="57"/>
      <c r="I307" s="56"/>
      <c r="J307" s="57"/>
      <c r="K307" s="75" t="str" cm="1">
        <f t="array" ref="K307">IFERROR(_xlfn.IFS(J307="Falsch",-1*M307,J307="Cashback",0,J307="Richtig",(I307-1)*M307),"")</f>
        <v/>
      </c>
      <c r="L307" s="75" t="str">
        <f t="shared" si="9"/>
        <v/>
      </c>
      <c r="M307" s="79" t="str">
        <f t="shared" si="8"/>
        <v/>
      </c>
    </row>
    <row r="308" spans="2:13" ht="17">
      <c r="B308" s="87"/>
      <c r="C308" s="52"/>
      <c r="D308" s="52"/>
      <c r="E308" s="53"/>
      <c r="F308" s="54"/>
      <c r="G308" s="53"/>
      <c r="H308" s="54"/>
      <c r="I308" s="53"/>
      <c r="J308" s="54"/>
      <c r="K308" s="73" t="str" cm="1">
        <f t="array" ref="K308">IFERROR(_xlfn.IFS(J308="Falsch",-1*M308,J308="Cashback",0,J308="Richtig",(I308-1)*M308),"")</f>
        <v/>
      </c>
      <c r="L308" s="73" t="str">
        <f t="shared" si="9"/>
        <v/>
      </c>
      <c r="M308" s="66" t="str">
        <f t="shared" si="8"/>
        <v/>
      </c>
    </row>
    <row r="309" spans="2:13" ht="17">
      <c r="B309" s="88"/>
      <c r="C309" s="55"/>
      <c r="D309" s="55"/>
      <c r="E309" s="56"/>
      <c r="F309" s="57"/>
      <c r="G309" s="56"/>
      <c r="H309" s="57"/>
      <c r="I309" s="56"/>
      <c r="J309" s="57"/>
      <c r="K309" s="75" t="str" cm="1">
        <f t="array" ref="K309">IFERROR(_xlfn.IFS(J309="Falsch",-1*M309,J309="Cashback",0,J309="Richtig",(I309-1)*M309),"")</f>
        <v/>
      </c>
      <c r="L309" s="75" t="str">
        <f t="shared" si="9"/>
        <v/>
      </c>
      <c r="M309" s="79" t="str">
        <f t="shared" si="8"/>
        <v/>
      </c>
    </row>
    <row r="310" spans="2:13" ht="17">
      <c r="B310" s="87"/>
      <c r="C310" s="52"/>
      <c r="D310" s="52"/>
      <c r="E310" s="53"/>
      <c r="F310" s="54"/>
      <c r="G310" s="53"/>
      <c r="H310" s="54"/>
      <c r="I310" s="53"/>
      <c r="J310" s="54"/>
      <c r="K310" s="73" t="str" cm="1">
        <f t="array" ref="K310">IFERROR(_xlfn.IFS(J310="Falsch",-1*M310,J310="Cashback",0,J310="Richtig",(I310-1)*M310),"")</f>
        <v/>
      </c>
      <c r="L310" s="73" t="str">
        <f t="shared" si="9"/>
        <v/>
      </c>
      <c r="M310" s="66" t="str">
        <f t="shared" si="8"/>
        <v/>
      </c>
    </row>
    <row r="311" spans="2:13" ht="17">
      <c r="B311" s="88"/>
      <c r="C311" s="55"/>
      <c r="D311" s="55"/>
      <c r="E311" s="56"/>
      <c r="F311" s="57"/>
      <c r="G311" s="56"/>
      <c r="H311" s="57"/>
      <c r="I311" s="56"/>
      <c r="J311" s="57"/>
      <c r="K311" s="75" t="str" cm="1">
        <f t="array" ref="K311">IFERROR(_xlfn.IFS(J311="Falsch",-1*M311,J311="Cashback",0,J311="Richtig",(I311-1)*M311),"")</f>
        <v/>
      </c>
      <c r="L311" s="75" t="str">
        <f t="shared" si="9"/>
        <v/>
      </c>
      <c r="M311" s="79" t="str">
        <f t="shared" si="8"/>
        <v/>
      </c>
    </row>
    <row r="312" spans="2:13" ht="17">
      <c r="B312" s="87"/>
      <c r="C312" s="52"/>
      <c r="D312" s="52"/>
      <c r="E312" s="53"/>
      <c r="F312" s="54"/>
      <c r="G312" s="53"/>
      <c r="H312" s="54"/>
      <c r="I312" s="53"/>
      <c r="J312" s="54"/>
      <c r="K312" s="73" t="str" cm="1">
        <f t="array" ref="K312">IFERROR(_xlfn.IFS(J312="Falsch",-1*M312,J312="Cashback",0,J312="Richtig",(I312-1)*M312),"")</f>
        <v/>
      </c>
      <c r="L312" s="73" t="str">
        <f t="shared" si="9"/>
        <v/>
      </c>
      <c r="M312" s="66" t="str">
        <f t="shared" si="8"/>
        <v/>
      </c>
    </row>
    <row r="313" spans="2:13" ht="17">
      <c r="B313" s="88"/>
      <c r="C313" s="55"/>
      <c r="D313" s="55"/>
      <c r="E313" s="56"/>
      <c r="F313" s="57"/>
      <c r="G313" s="56"/>
      <c r="H313" s="57"/>
      <c r="I313" s="56"/>
      <c r="J313" s="57"/>
      <c r="K313" s="75" t="str" cm="1">
        <f t="array" ref="K313">IFERROR(_xlfn.IFS(J313="Falsch",-1*M313,J313="Cashback",0,J313="Richtig",(I313-1)*M313),"")</f>
        <v/>
      </c>
      <c r="L313" s="75" t="str">
        <f t="shared" si="9"/>
        <v/>
      </c>
      <c r="M313" s="79" t="str">
        <f t="shared" si="8"/>
        <v/>
      </c>
    </row>
    <row r="314" spans="2:13" ht="17">
      <c r="B314" s="87"/>
      <c r="C314" s="52"/>
      <c r="D314" s="52"/>
      <c r="E314" s="53"/>
      <c r="F314" s="54"/>
      <c r="G314" s="53"/>
      <c r="H314" s="54"/>
      <c r="I314" s="53"/>
      <c r="J314" s="54"/>
      <c r="K314" s="73" t="str" cm="1">
        <f t="array" ref="K314">IFERROR(_xlfn.IFS(J314="Falsch",-1*M314,J314="Cashback",0,J314="Richtig",(I314-1)*M314),"")</f>
        <v/>
      </c>
      <c r="L314" s="73" t="str">
        <f t="shared" si="9"/>
        <v/>
      </c>
      <c r="M314" s="66" t="str">
        <f t="shared" si="8"/>
        <v/>
      </c>
    </row>
    <row r="315" spans="2:13" ht="17">
      <c r="B315" s="88"/>
      <c r="C315" s="55"/>
      <c r="D315" s="55"/>
      <c r="E315" s="56"/>
      <c r="F315" s="57"/>
      <c r="G315" s="56"/>
      <c r="H315" s="57"/>
      <c r="I315" s="56"/>
      <c r="J315" s="57"/>
      <c r="K315" s="75" t="str" cm="1">
        <f t="array" ref="K315">IFERROR(_xlfn.IFS(J315="Falsch",-1*M315,J315="Cashback",0,J315="Richtig",(I315-1)*M315),"")</f>
        <v/>
      </c>
      <c r="L315" s="75" t="str">
        <f t="shared" si="9"/>
        <v/>
      </c>
      <c r="M315" s="79" t="str">
        <f t="shared" si="8"/>
        <v/>
      </c>
    </row>
    <row r="316" spans="2:13" ht="17">
      <c r="B316" s="87"/>
      <c r="C316" s="52"/>
      <c r="D316" s="52"/>
      <c r="E316" s="53"/>
      <c r="F316" s="54"/>
      <c r="G316" s="53"/>
      <c r="H316" s="54"/>
      <c r="I316" s="53"/>
      <c r="J316" s="54"/>
      <c r="K316" s="73" t="str" cm="1">
        <f t="array" ref="K316">IFERROR(_xlfn.IFS(J316="Falsch",-1*M316,J316="Cashback",0,J316="Richtig",(I316-1)*M316),"")</f>
        <v/>
      </c>
      <c r="L316" s="73" t="str">
        <f t="shared" si="9"/>
        <v/>
      </c>
      <c r="M316" s="66" t="str">
        <f t="shared" si="8"/>
        <v/>
      </c>
    </row>
    <row r="317" spans="2:13" ht="17">
      <c r="B317" s="88"/>
      <c r="C317" s="55"/>
      <c r="D317" s="55"/>
      <c r="E317" s="56"/>
      <c r="F317" s="57"/>
      <c r="G317" s="56"/>
      <c r="H317" s="57"/>
      <c r="I317" s="56"/>
      <c r="J317" s="57"/>
      <c r="K317" s="75" t="str" cm="1">
        <f t="array" ref="K317">IFERROR(_xlfn.IFS(J317="Falsch",-1*M317,J317="Cashback",0,J317="Richtig",(I317-1)*M317),"")</f>
        <v/>
      </c>
      <c r="L317" s="75" t="str">
        <f t="shared" si="9"/>
        <v/>
      </c>
      <c r="M317" s="79" t="str">
        <f t="shared" si="8"/>
        <v/>
      </c>
    </row>
    <row r="318" spans="2:13" ht="17">
      <c r="B318" s="87"/>
      <c r="C318" s="52"/>
      <c r="D318" s="52"/>
      <c r="E318" s="53"/>
      <c r="F318" s="54"/>
      <c r="G318" s="53"/>
      <c r="H318" s="54"/>
      <c r="I318" s="53"/>
      <c r="J318" s="54"/>
      <c r="K318" s="73" t="str" cm="1">
        <f t="array" ref="K318">IFERROR(_xlfn.IFS(J318="Falsch",-1*M318,J318="Cashback",0,J318="Richtig",(I318-1)*M318),"")</f>
        <v/>
      </c>
      <c r="L318" s="73" t="str">
        <f t="shared" si="9"/>
        <v/>
      </c>
      <c r="M318" s="66" t="str">
        <f t="shared" si="8"/>
        <v/>
      </c>
    </row>
    <row r="319" spans="2:13" ht="17">
      <c r="B319" s="88"/>
      <c r="C319" s="55"/>
      <c r="D319" s="55"/>
      <c r="E319" s="56"/>
      <c r="F319" s="57"/>
      <c r="G319" s="56"/>
      <c r="H319" s="57"/>
      <c r="I319" s="56"/>
      <c r="J319" s="57"/>
      <c r="K319" s="75" t="str" cm="1">
        <f t="array" ref="K319">IFERROR(_xlfn.IFS(J319="Falsch",-1*M319,J319="Cashback",0,J319="Richtig",(I319-1)*M319),"")</f>
        <v/>
      </c>
      <c r="L319" s="75" t="str">
        <f t="shared" si="9"/>
        <v/>
      </c>
      <c r="M319" s="79" t="str">
        <f t="shared" si="8"/>
        <v/>
      </c>
    </row>
    <row r="320" spans="2:13" ht="17">
      <c r="B320" s="87"/>
      <c r="C320" s="52"/>
      <c r="D320" s="52"/>
      <c r="E320" s="53"/>
      <c r="F320" s="54"/>
      <c r="G320" s="53"/>
      <c r="H320" s="54"/>
      <c r="I320" s="53"/>
      <c r="J320" s="54"/>
      <c r="K320" s="73" t="str" cm="1">
        <f t="array" ref="K320">IFERROR(_xlfn.IFS(J320="Falsch",-1*M320,J320="Cashback",0,J320="Richtig",(I320-1)*M320),"")</f>
        <v/>
      </c>
      <c r="L320" s="73" t="str">
        <f t="shared" si="9"/>
        <v/>
      </c>
      <c r="M320" s="66" t="str">
        <f t="shared" si="8"/>
        <v/>
      </c>
    </row>
    <row r="321" spans="2:13" ht="17">
      <c r="B321" s="88"/>
      <c r="C321" s="55"/>
      <c r="D321" s="55"/>
      <c r="E321" s="56"/>
      <c r="F321" s="57"/>
      <c r="G321" s="56"/>
      <c r="H321" s="57"/>
      <c r="I321" s="56"/>
      <c r="J321" s="57"/>
      <c r="K321" s="75" t="str" cm="1">
        <f t="array" ref="K321">IFERROR(_xlfn.IFS(J321="Falsch",-1*M321,J321="Cashback",0,J321="Richtig",(I321-1)*M321),"")</f>
        <v/>
      </c>
      <c r="L321" s="75" t="str">
        <f t="shared" si="9"/>
        <v/>
      </c>
      <c r="M321" s="79" t="str">
        <f t="shared" si="8"/>
        <v/>
      </c>
    </row>
    <row r="322" spans="2:13" ht="17">
      <c r="B322" s="87"/>
      <c r="C322" s="52"/>
      <c r="D322" s="52"/>
      <c r="E322" s="53"/>
      <c r="F322" s="54"/>
      <c r="G322" s="53"/>
      <c r="H322" s="54"/>
      <c r="I322" s="53"/>
      <c r="J322" s="54"/>
      <c r="K322" s="73" t="str" cm="1">
        <f t="array" ref="K322">IFERROR(_xlfn.IFS(J322="Falsch",-1*M322,J322="Cashback",0,J322="Richtig",(I322-1)*M322),"")</f>
        <v/>
      </c>
      <c r="L322" s="73" t="str">
        <f t="shared" si="9"/>
        <v/>
      </c>
      <c r="M322" s="66" t="str">
        <f t="shared" si="8"/>
        <v/>
      </c>
    </row>
    <row r="323" spans="2:13" ht="17">
      <c r="B323" s="88"/>
      <c r="C323" s="55"/>
      <c r="D323" s="55"/>
      <c r="E323" s="56"/>
      <c r="F323" s="57"/>
      <c r="G323" s="56"/>
      <c r="H323" s="57"/>
      <c r="I323" s="56"/>
      <c r="J323" s="57"/>
      <c r="K323" s="75" t="str" cm="1">
        <f t="array" ref="K323">IFERROR(_xlfn.IFS(J323="Falsch",-1*M323,J323="Cashback",0,J323="Richtig",(I323-1)*M323),"")</f>
        <v/>
      </c>
      <c r="L323" s="75" t="str">
        <f t="shared" si="9"/>
        <v/>
      </c>
      <c r="M323" s="79" t="str">
        <f t="shared" si="8"/>
        <v/>
      </c>
    </row>
    <row r="324" spans="2:13" ht="17">
      <c r="B324" s="87"/>
      <c r="C324" s="52"/>
      <c r="D324" s="52"/>
      <c r="E324" s="53"/>
      <c r="F324" s="54"/>
      <c r="G324" s="53"/>
      <c r="H324" s="54"/>
      <c r="I324" s="53"/>
      <c r="J324" s="54"/>
      <c r="K324" s="73" t="str" cm="1">
        <f t="array" ref="K324">IFERROR(_xlfn.IFS(J324="Falsch",-1*M324,J324="Cashback",0,J324="Richtig",(I324-1)*M324),"")</f>
        <v/>
      </c>
      <c r="L324" s="73" t="str">
        <f t="shared" si="9"/>
        <v/>
      </c>
      <c r="M324" s="66" t="str">
        <f t="shared" si="8"/>
        <v/>
      </c>
    </row>
    <row r="325" spans="2:13" ht="17">
      <c r="B325" s="88"/>
      <c r="C325" s="55"/>
      <c r="D325" s="55"/>
      <c r="E325" s="56"/>
      <c r="F325" s="57"/>
      <c r="G325" s="56"/>
      <c r="H325" s="57"/>
      <c r="I325" s="56"/>
      <c r="J325" s="57"/>
      <c r="K325" s="75" t="str" cm="1">
        <f t="array" ref="K325">IFERROR(_xlfn.IFS(J325="Falsch",-1*M325,J325="Cashback",0,J325="Richtig",(I325-1)*M325),"")</f>
        <v/>
      </c>
      <c r="L325" s="75" t="str">
        <f t="shared" si="9"/>
        <v/>
      </c>
      <c r="M325" s="79" t="str">
        <f t="shared" si="8"/>
        <v/>
      </c>
    </row>
    <row r="326" spans="2:13" ht="17">
      <c r="B326" s="87"/>
      <c r="C326" s="52"/>
      <c r="D326" s="52"/>
      <c r="E326" s="53"/>
      <c r="F326" s="54"/>
      <c r="G326" s="53"/>
      <c r="H326" s="54"/>
      <c r="I326" s="53"/>
      <c r="J326" s="54"/>
      <c r="K326" s="73" t="str" cm="1">
        <f t="array" ref="K326">IFERROR(_xlfn.IFS(J326="Falsch",-1*M326,J326="Cashback",0,J326="Richtig",(I326-1)*M326),"")</f>
        <v/>
      </c>
      <c r="L326" s="73" t="str">
        <f t="shared" si="9"/>
        <v/>
      </c>
      <c r="M326" s="66" t="str">
        <f t="shared" si="8"/>
        <v/>
      </c>
    </row>
    <row r="327" spans="2:13" ht="17">
      <c r="B327" s="88"/>
      <c r="C327" s="55"/>
      <c r="D327" s="55"/>
      <c r="E327" s="56"/>
      <c r="F327" s="57"/>
      <c r="G327" s="56"/>
      <c r="H327" s="57"/>
      <c r="I327" s="56"/>
      <c r="J327" s="57"/>
      <c r="K327" s="75" t="str" cm="1">
        <f t="array" ref="K327">IFERROR(_xlfn.IFS(J327="Falsch",-1*M327,J327="Cashback",0,J327="Richtig",(I327-1)*M327),"")</f>
        <v/>
      </c>
      <c r="L327" s="75" t="str">
        <f t="shared" si="9"/>
        <v/>
      </c>
      <c r="M327" s="79" t="str">
        <f t="shared" si="8"/>
        <v/>
      </c>
    </row>
    <row r="328" spans="2:13" ht="17">
      <c r="B328" s="87"/>
      <c r="C328" s="52"/>
      <c r="D328" s="52"/>
      <c r="E328" s="53"/>
      <c r="F328" s="54"/>
      <c r="G328" s="53"/>
      <c r="H328" s="54"/>
      <c r="I328" s="53"/>
      <c r="J328" s="54"/>
      <c r="K328" s="73" t="str" cm="1">
        <f t="array" ref="K328">IFERROR(_xlfn.IFS(J328="Falsch",-1*M328,J328="Cashback",0,J328="Richtig",(I328-1)*M328),"")</f>
        <v/>
      </c>
      <c r="L328" s="73" t="str">
        <f t="shared" si="9"/>
        <v/>
      </c>
      <c r="M328" s="66" t="str">
        <f t="shared" si="8"/>
        <v/>
      </c>
    </row>
    <row r="329" spans="2:13" ht="17">
      <c r="B329" s="88"/>
      <c r="C329" s="55"/>
      <c r="D329" s="55"/>
      <c r="E329" s="56"/>
      <c r="F329" s="57"/>
      <c r="G329" s="56"/>
      <c r="H329" s="57"/>
      <c r="I329" s="56"/>
      <c r="J329" s="57"/>
      <c r="K329" s="75" t="str" cm="1">
        <f t="array" ref="K329">IFERROR(_xlfn.IFS(J329="Falsch",-1*M329,J329="Cashback",0,J329="Richtig",(I329-1)*M329),"")</f>
        <v/>
      </c>
      <c r="L329" s="75" t="str">
        <f t="shared" si="9"/>
        <v/>
      </c>
      <c r="M329" s="79" t="str">
        <f t="shared" si="8"/>
        <v/>
      </c>
    </row>
    <row r="330" spans="2:13" ht="17">
      <c r="B330" s="87"/>
      <c r="C330" s="52"/>
      <c r="D330" s="52"/>
      <c r="E330" s="53"/>
      <c r="F330" s="54"/>
      <c r="G330" s="53"/>
      <c r="H330" s="54"/>
      <c r="I330" s="53"/>
      <c r="J330" s="54"/>
      <c r="K330" s="73" t="str" cm="1">
        <f t="array" ref="K330">IFERROR(_xlfn.IFS(J330="Falsch",-1*M330,J330="Cashback",0,J330="Richtig",(I330-1)*M330),"")</f>
        <v/>
      </c>
      <c r="L330" s="73" t="str">
        <f t="shared" si="9"/>
        <v/>
      </c>
      <c r="M330" s="66" t="str">
        <f t="shared" si="8"/>
        <v/>
      </c>
    </row>
    <row r="331" spans="2:13" ht="17">
      <c r="B331" s="88"/>
      <c r="C331" s="55"/>
      <c r="D331" s="55"/>
      <c r="E331" s="56"/>
      <c r="F331" s="57"/>
      <c r="G331" s="56"/>
      <c r="H331" s="57"/>
      <c r="I331" s="56"/>
      <c r="J331" s="57"/>
      <c r="K331" s="75" t="str" cm="1">
        <f t="array" ref="K331">IFERROR(_xlfn.IFS(J331="Falsch",-1*M331,J331="Cashback",0,J331="Richtig",(I331-1)*M331),"")</f>
        <v/>
      </c>
      <c r="L331" s="75" t="str">
        <f t="shared" si="9"/>
        <v/>
      </c>
      <c r="M331" s="79" t="str">
        <f t="shared" ref="M331:M394" si="10">IF(I331="","",$J$3)</f>
        <v/>
      </c>
    </row>
    <row r="332" spans="2:13" ht="17">
      <c r="B332" s="87"/>
      <c r="C332" s="52"/>
      <c r="D332" s="52"/>
      <c r="E332" s="53"/>
      <c r="F332" s="54"/>
      <c r="G332" s="53"/>
      <c r="H332" s="54"/>
      <c r="I332" s="53"/>
      <c r="J332" s="54"/>
      <c r="K332" s="73" t="str" cm="1">
        <f t="array" ref="K332">IFERROR(_xlfn.IFS(J332="Falsch",-1*M332,J332="Cashback",0,J332="Richtig",(I332-1)*M332),"")</f>
        <v/>
      </c>
      <c r="L332" s="73" t="str">
        <f t="shared" si="9"/>
        <v/>
      </c>
      <c r="M332" s="66" t="str">
        <f t="shared" si="10"/>
        <v/>
      </c>
    </row>
    <row r="333" spans="2:13" ht="17">
      <c r="B333" s="88"/>
      <c r="C333" s="55"/>
      <c r="D333" s="55"/>
      <c r="E333" s="56"/>
      <c r="F333" s="57"/>
      <c r="G333" s="56"/>
      <c r="H333" s="57"/>
      <c r="I333" s="56"/>
      <c r="J333" s="57"/>
      <c r="K333" s="75" t="str" cm="1">
        <f t="array" ref="K333">IFERROR(_xlfn.IFS(J333="Falsch",-1*M333,J333="Cashback",0,J333="Richtig",(I333-1)*M333),"")</f>
        <v/>
      </c>
      <c r="L333" s="75" t="str">
        <f t="shared" si="9"/>
        <v/>
      </c>
      <c r="M333" s="79" t="str">
        <f t="shared" si="10"/>
        <v/>
      </c>
    </row>
    <row r="334" spans="2:13" ht="17">
      <c r="B334" s="87"/>
      <c r="C334" s="52"/>
      <c r="D334" s="52"/>
      <c r="E334" s="53"/>
      <c r="F334" s="54"/>
      <c r="G334" s="53"/>
      <c r="H334" s="54"/>
      <c r="I334" s="53"/>
      <c r="J334" s="54"/>
      <c r="K334" s="73" t="str" cm="1">
        <f t="array" ref="K334">IFERROR(_xlfn.IFS(J334="Falsch",-1*M334,J334="Cashback",0,J334="Richtig",(I334-1)*M334),"")</f>
        <v/>
      </c>
      <c r="L334" s="73" t="str">
        <f t="shared" ref="L334:L397" si="11">IFERROR(L333+K333,"")</f>
        <v/>
      </c>
      <c r="M334" s="66" t="str">
        <f t="shared" si="10"/>
        <v/>
      </c>
    </row>
    <row r="335" spans="2:13" ht="17">
      <c r="B335" s="88"/>
      <c r="C335" s="55"/>
      <c r="D335" s="55"/>
      <c r="E335" s="56"/>
      <c r="F335" s="57"/>
      <c r="G335" s="56"/>
      <c r="H335" s="57"/>
      <c r="I335" s="56"/>
      <c r="J335" s="57"/>
      <c r="K335" s="75" t="str" cm="1">
        <f t="array" ref="K335">IFERROR(_xlfn.IFS(J335="Falsch",-1*M335,J335="Cashback",0,J335="Richtig",(I335-1)*M335),"")</f>
        <v/>
      </c>
      <c r="L335" s="75" t="str">
        <f t="shared" si="11"/>
        <v/>
      </c>
      <c r="M335" s="79" t="str">
        <f t="shared" si="10"/>
        <v/>
      </c>
    </row>
    <row r="336" spans="2:13" ht="17">
      <c r="B336" s="87"/>
      <c r="C336" s="52"/>
      <c r="D336" s="52"/>
      <c r="E336" s="53"/>
      <c r="F336" s="54"/>
      <c r="G336" s="53"/>
      <c r="H336" s="54"/>
      <c r="I336" s="53"/>
      <c r="J336" s="54"/>
      <c r="K336" s="73" t="str" cm="1">
        <f t="array" ref="K336">IFERROR(_xlfn.IFS(J336="Falsch",-1*M336,J336="Cashback",0,J336="Richtig",(I336-1)*M336),"")</f>
        <v/>
      </c>
      <c r="L336" s="73" t="str">
        <f t="shared" si="11"/>
        <v/>
      </c>
      <c r="M336" s="66" t="str">
        <f t="shared" si="10"/>
        <v/>
      </c>
    </row>
    <row r="337" spans="2:13" ht="17">
      <c r="B337" s="88"/>
      <c r="C337" s="55"/>
      <c r="D337" s="55"/>
      <c r="E337" s="56"/>
      <c r="F337" s="57"/>
      <c r="G337" s="56"/>
      <c r="H337" s="57"/>
      <c r="I337" s="56"/>
      <c r="J337" s="57"/>
      <c r="K337" s="75" t="str" cm="1">
        <f t="array" ref="K337">IFERROR(_xlfn.IFS(J337="Falsch",-1*M337,J337="Cashback",0,J337="Richtig",(I337-1)*M337),"")</f>
        <v/>
      </c>
      <c r="L337" s="75" t="str">
        <f t="shared" si="11"/>
        <v/>
      </c>
      <c r="M337" s="79" t="str">
        <f t="shared" si="10"/>
        <v/>
      </c>
    </row>
    <row r="338" spans="2:13" ht="17">
      <c r="B338" s="87"/>
      <c r="C338" s="52"/>
      <c r="D338" s="52"/>
      <c r="E338" s="53"/>
      <c r="F338" s="54"/>
      <c r="G338" s="53"/>
      <c r="H338" s="54"/>
      <c r="I338" s="53"/>
      <c r="J338" s="54"/>
      <c r="K338" s="73" t="str" cm="1">
        <f t="array" ref="K338">IFERROR(_xlfn.IFS(J338="Falsch",-1*M338,J338="Cashback",0,J338="Richtig",(I338-1)*M338),"")</f>
        <v/>
      </c>
      <c r="L338" s="73" t="str">
        <f t="shared" si="11"/>
        <v/>
      </c>
      <c r="M338" s="66" t="str">
        <f t="shared" si="10"/>
        <v/>
      </c>
    </row>
    <row r="339" spans="2:13" ht="17">
      <c r="B339" s="88"/>
      <c r="C339" s="55"/>
      <c r="D339" s="55"/>
      <c r="E339" s="56"/>
      <c r="F339" s="57"/>
      <c r="G339" s="56"/>
      <c r="H339" s="57"/>
      <c r="I339" s="56"/>
      <c r="J339" s="57"/>
      <c r="K339" s="75" t="str" cm="1">
        <f t="array" ref="K339">IFERROR(_xlfn.IFS(J339="Falsch",-1*M339,J339="Cashback",0,J339="Richtig",(I339-1)*M339),"")</f>
        <v/>
      </c>
      <c r="L339" s="75" t="str">
        <f t="shared" si="11"/>
        <v/>
      </c>
      <c r="M339" s="79" t="str">
        <f t="shared" si="10"/>
        <v/>
      </c>
    </row>
    <row r="340" spans="2:13" ht="17">
      <c r="B340" s="87"/>
      <c r="C340" s="52"/>
      <c r="D340" s="52"/>
      <c r="E340" s="53"/>
      <c r="F340" s="54"/>
      <c r="G340" s="53"/>
      <c r="H340" s="54"/>
      <c r="I340" s="53"/>
      <c r="J340" s="54"/>
      <c r="K340" s="73" t="str" cm="1">
        <f t="array" ref="K340">IFERROR(_xlfn.IFS(J340="Falsch",-1*M340,J340="Cashback",0,J340="Richtig",(I340-1)*M340),"")</f>
        <v/>
      </c>
      <c r="L340" s="73" t="str">
        <f t="shared" si="11"/>
        <v/>
      </c>
      <c r="M340" s="66" t="str">
        <f t="shared" si="10"/>
        <v/>
      </c>
    </row>
    <row r="341" spans="2:13" ht="17">
      <c r="B341" s="88"/>
      <c r="C341" s="55"/>
      <c r="D341" s="55"/>
      <c r="E341" s="56"/>
      <c r="F341" s="57"/>
      <c r="G341" s="56"/>
      <c r="H341" s="57"/>
      <c r="I341" s="56"/>
      <c r="J341" s="57"/>
      <c r="K341" s="75" t="str" cm="1">
        <f t="array" ref="K341">IFERROR(_xlfn.IFS(J341="Falsch",-1*M341,J341="Cashback",0,J341="Richtig",(I341-1)*M341),"")</f>
        <v/>
      </c>
      <c r="L341" s="75" t="str">
        <f t="shared" si="11"/>
        <v/>
      </c>
      <c r="M341" s="79" t="str">
        <f t="shared" si="10"/>
        <v/>
      </c>
    </row>
    <row r="342" spans="2:13" ht="17">
      <c r="B342" s="87"/>
      <c r="C342" s="52"/>
      <c r="D342" s="52"/>
      <c r="E342" s="53"/>
      <c r="F342" s="54"/>
      <c r="G342" s="53"/>
      <c r="H342" s="54"/>
      <c r="I342" s="53"/>
      <c r="J342" s="54"/>
      <c r="K342" s="73" t="str" cm="1">
        <f t="array" ref="K342">IFERROR(_xlfn.IFS(J342="Falsch",-1*M342,J342="Cashback",0,J342="Richtig",(I342-1)*M342),"")</f>
        <v/>
      </c>
      <c r="L342" s="73" t="str">
        <f t="shared" si="11"/>
        <v/>
      </c>
      <c r="M342" s="66" t="str">
        <f t="shared" si="10"/>
        <v/>
      </c>
    </row>
    <row r="343" spans="2:13" ht="17">
      <c r="B343" s="88"/>
      <c r="C343" s="55"/>
      <c r="D343" s="55"/>
      <c r="E343" s="56"/>
      <c r="F343" s="57"/>
      <c r="G343" s="56"/>
      <c r="H343" s="57"/>
      <c r="I343" s="56"/>
      <c r="J343" s="57"/>
      <c r="K343" s="75" t="str" cm="1">
        <f t="array" ref="K343">IFERROR(_xlfn.IFS(J343="Falsch",-1*M343,J343="Cashback",0,J343="Richtig",(I343-1)*M343),"")</f>
        <v/>
      </c>
      <c r="L343" s="75" t="str">
        <f t="shared" si="11"/>
        <v/>
      </c>
      <c r="M343" s="79" t="str">
        <f t="shared" si="10"/>
        <v/>
      </c>
    </row>
    <row r="344" spans="2:13" ht="17">
      <c r="B344" s="87"/>
      <c r="C344" s="52"/>
      <c r="D344" s="52"/>
      <c r="E344" s="53"/>
      <c r="F344" s="54"/>
      <c r="G344" s="53"/>
      <c r="H344" s="54"/>
      <c r="I344" s="53"/>
      <c r="J344" s="54"/>
      <c r="K344" s="73" t="str" cm="1">
        <f t="array" ref="K344">IFERROR(_xlfn.IFS(J344="Falsch",-1*M344,J344="Cashback",0,J344="Richtig",(I344-1)*M344),"")</f>
        <v/>
      </c>
      <c r="L344" s="73" t="str">
        <f t="shared" si="11"/>
        <v/>
      </c>
      <c r="M344" s="66" t="str">
        <f t="shared" si="10"/>
        <v/>
      </c>
    </row>
    <row r="345" spans="2:13" ht="17">
      <c r="B345" s="88"/>
      <c r="C345" s="55"/>
      <c r="D345" s="55"/>
      <c r="E345" s="56"/>
      <c r="F345" s="57"/>
      <c r="G345" s="56"/>
      <c r="H345" s="57"/>
      <c r="I345" s="56"/>
      <c r="J345" s="57"/>
      <c r="K345" s="75" t="str" cm="1">
        <f t="array" ref="K345">IFERROR(_xlfn.IFS(J345="Falsch",-1*M345,J345="Cashback",0,J345="Richtig",(I345-1)*M345),"")</f>
        <v/>
      </c>
      <c r="L345" s="75" t="str">
        <f t="shared" si="11"/>
        <v/>
      </c>
      <c r="M345" s="79" t="str">
        <f t="shared" si="10"/>
        <v/>
      </c>
    </row>
    <row r="346" spans="2:13" ht="17">
      <c r="B346" s="87"/>
      <c r="C346" s="52"/>
      <c r="D346" s="52"/>
      <c r="E346" s="53"/>
      <c r="F346" s="54"/>
      <c r="G346" s="53"/>
      <c r="H346" s="54"/>
      <c r="I346" s="53"/>
      <c r="J346" s="54"/>
      <c r="K346" s="73" t="str" cm="1">
        <f t="array" ref="K346">IFERROR(_xlfn.IFS(J346="Falsch",-1*M346,J346="Cashback",0,J346="Richtig",(I346-1)*M346),"")</f>
        <v/>
      </c>
      <c r="L346" s="73" t="str">
        <f t="shared" si="11"/>
        <v/>
      </c>
      <c r="M346" s="66" t="str">
        <f t="shared" si="10"/>
        <v/>
      </c>
    </row>
    <row r="347" spans="2:13" ht="17">
      <c r="B347" s="88"/>
      <c r="C347" s="55"/>
      <c r="D347" s="55"/>
      <c r="E347" s="56"/>
      <c r="F347" s="57"/>
      <c r="G347" s="56"/>
      <c r="H347" s="57"/>
      <c r="I347" s="56"/>
      <c r="J347" s="57"/>
      <c r="K347" s="75" t="str" cm="1">
        <f t="array" ref="K347">IFERROR(_xlfn.IFS(J347="Falsch",-1*M347,J347="Cashback",0,J347="Richtig",(I347-1)*M347),"")</f>
        <v/>
      </c>
      <c r="L347" s="75" t="str">
        <f t="shared" si="11"/>
        <v/>
      </c>
      <c r="M347" s="79" t="str">
        <f t="shared" si="10"/>
        <v/>
      </c>
    </row>
    <row r="348" spans="2:13" ht="17">
      <c r="B348" s="87"/>
      <c r="C348" s="52"/>
      <c r="D348" s="52"/>
      <c r="E348" s="53"/>
      <c r="F348" s="54"/>
      <c r="G348" s="53"/>
      <c r="H348" s="54"/>
      <c r="I348" s="53"/>
      <c r="J348" s="54"/>
      <c r="K348" s="73" t="str" cm="1">
        <f t="array" ref="K348">IFERROR(_xlfn.IFS(J348="Falsch",-1*M348,J348="Cashback",0,J348="Richtig",(I348-1)*M348),"")</f>
        <v/>
      </c>
      <c r="L348" s="73" t="str">
        <f t="shared" si="11"/>
        <v/>
      </c>
      <c r="M348" s="66" t="str">
        <f t="shared" si="10"/>
        <v/>
      </c>
    </row>
    <row r="349" spans="2:13" ht="17">
      <c r="B349" s="88"/>
      <c r="C349" s="55"/>
      <c r="D349" s="55"/>
      <c r="E349" s="56"/>
      <c r="F349" s="57"/>
      <c r="G349" s="56"/>
      <c r="H349" s="57"/>
      <c r="I349" s="56"/>
      <c r="J349" s="57"/>
      <c r="K349" s="75" t="str" cm="1">
        <f t="array" ref="K349">IFERROR(_xlfn.IFS(J349="Falsch",-1*M349,J349="Cashback",0,J349="Richtig",(I349-1)*M349),"")</f>
        <v/>
      </c>
      <c r="L349" s="75" t="str">
        <f t="shared" si="11"/>
        <v/>
      </c>
      <c r="M349" s="79" t="str">
        <f t="shared" si="10"/>
        <v/>
      </c>
    </row>
    <row r="350" spans="2:13" ht="17">
      <c r="B350" s="87"/>
      <c r="C350" s="52"/>
      <c r="D350" s="52"/>
      <c r="E350" s="53"/>
      <c r="F350" s="54"/>
      <c r="G350" s="53"/>
      <c r="H350" s="54"/>
      <c r="I350" s="53"/>
      <c r="J350" s="54"/>
      <c r="K350" s="73" t="str" cm="1">
        <f t="array" ref="K350">IFERROR(_xlfn.IFS(J350="Falsch",-1*M350,J350="Cashback",0,J350="Richtig",(I350-1)*M350),"")</f>
        <v/>
      </c>
      <c r="L350" s="73" t="str">
        <f t="shared" si="11"/>
        <v/>
      </c>
      <c r="M350" s="66" t="str">
        <f t="shared" si="10"/>
        <v/>
      </c>
    </row>
    <row r="351" spans="2:13" ht="17">
      <c r="B351" s="88"/>
      <c r="C351" s="55"/>
      <c r="D351" s="55"/>
      <c r="E351" s="56"/>
      <c r="F351" s="57"/>
      <c r="G351" s="56"/>
      <c r="H351" s="57"/>
      <c r="I351" s="56"/>
      <c r="J351" s="57"/>
      <c r="K351" s="75" t="str" cm="1">
        <f t="array" ref="K351">IFERROR(_xlfn.IFS(J351="Falsch",-1*M351,J351="Cashback",0,J351="Richtig",(I351-1)*M351),"")</f>
        <v/>
      </c>
      <c r="L351" s="75" t="str">
        <f t="shared" si="11"/>
        <v/>
      </c>
      <c r="M351" s="79" t="str">
        <f t="shared" si="10"/>
        <v/>
      </c>
    </row>
    <row r="352" spans="2:13" ht="17">
      <c r="B352" s="87"/>
      <c r="C352" s="52"/>
      <c r="D352" s="52"/>
      <c r="E352" s="53"/>
      <c r="F352" s="54"/>
      <c r="G352" s="53"/>
      <c r="H352" s="54"/>
      <c r="I352" s="53"/>
      <c r="J352" s="54"/>
      <c r="K352" s="73" t="str" cm="1">
        <f t="array" ref="K352">IFERROR(_xlfn.IFS(J352="Falsch",-1*M352,J352="Cashback",0,J352="Richtig",(I352-1)*M352),"")</f>
        <v/>
      </c>
      <c r="L352" s="73" t="str">
        <f t="shared" si="11"/>
        <v/>
      </c>
      <c r="M352" s="66" t="str">
        <f t="shared" si="10"/>
        <v/>
      </c>
    </row>
    <row r="353" spans="2:13" ht="17">
      <c r="B353" s="88"/>
      <c r="C353" s="55"/>
      <c r="D353" s="55"/>
      <c r="E353" s="56"/>
      <c r="F353" s="57"/>
      <c r="G353" s="56"/>
      <c r="H353" s="57"/>
      <c r="I353" s="56"/>
      <c r="J353" s="57"/>
      <c r="K353" s="75" t="str" cm="1">
        <f t="array" ref="K353">IFERROR(_xlfn.IFS(J353="Falsch",-1*M353,J353="Cashback",0,J353="Richtig",(I353-1)*M353),"")</f>
        <v/>
      </c>
      <c r="L353" s="75" t="str">
        <f t="shared" si="11"/>
        <v/>
      </c>
      <c r="M353" s="79" t="str">
        <f t="shared" si="10"/>
        <v/>
      </c>
    </row>
    <row r="354" spans="2:13" ht="17">
      <c r="B354" s="87"/>
      <c r="C354" s="52"/>
      <c r="D354" s="52"/>
      <c r="E354" s="53"/>
      <c r="F354" s="54"/>
      <c r="G354" s="53"/>
      <c r="H354" s="54"/>
      <c r="I354" s="53"/>
      <c r="J354" s="54"/>
      <c r="K354" s="73" t="str" cm="1">
        <f t="array" ref="K354">IFERROR(_xlfn.IFS(J354="Falsch",-1*M354,J354="Cashback",0,J354="Richtig",(I354-1)*M354),"")</f>
        <v/>
      </c>
      <c r="L354" s="73" t="str">
        <f t="shared" si="11"/>
        <v/>
      </c>
      <c r="M354" s="66" t="str">
        <f t="shared" si="10"/>
        <v/>
      </c>
    </row>
    <row r="355" spans="2:13" ht="17">
      <c r="B355" s="88"/>
      <c r="C355" s="55"/>
      <c r="D355" s="55"/>
      <c r="E355" s="56"/>
      <c r="F355" s="57"/>
      <c r="G355" s="56"/>
      <c r="H355" s="57"/>
      <c r="I355" s="56"/>
      <c r="J355" s="57"/>
      <c r="K355" s="75" t="str" cm="1">
        <f t="array" ref="K355">IFERROR(_xlfn.IFS(J355="Falsch",-1*M355,J355="Cashback",0,J355="Richtig",(I355-1)*M355),"")</f>
        <v/>
      </c>
      <c r="L355" s="75" t="str">
        <f t="shared" si="11"/>
        <v/>
      </c>
      <c r="M355" s="79" t="str">
        <f t="shared" si="10"/>
        <v/>
      </c>
    </row>
    <row r="356" spans="2:13" ht="17">
      <c r="B356" s="87"/>
      <c r="C356" s="52"/>
      <c r="D356" s="52"/>
      <c r="E356" s="53"/>
      <c r="F356" s="54"/>
      <c r="G356" s="53"/>
      <c r="H356" s="54"/>
      <c r="I356" s="53"/>
      <c r="J356" s="54"/>
      <c r="K356" s="73" t="str" cm="1">
        <f t="array" ref="K356">IFERROR(_xlfn.IFS(J356="Falsch",-1*M356,J356="Cashback",0,J356="Richtig",(I356-1)*M356),"")</f>
        <v/>
      </c>
      <c r="L356" s="73" t="str">
        <f t="shared" si="11"/>
        <v/>
      </c>
      <c r="M356" s="66" t="str">
        <f t="shared" si="10"/>
        <v/>
      </c>
    </row>
    <row r="357" spans="2:13" ht="17">
      <c r="B357" s="88"/>
      <c r="C357" s="55"/>
      <c r="D357" s="55"/>
      <c r="E357" s="56"/>
      <c r="F357" s="57"/>
      <c r="G357" s="56"/>
      <c r="H357" s="57"/>
      <c r="I357" s="56"/>
      <c r="J357" s="57"/>
      <c r="K357" s="75" t="str" cm="1">
        <f t="array" ref="K357">IFERROR(_xlfn.IFS(J357="Falsch",-1*M357,J357="Cashback",0,J357="Richtig",(I357-1)*M357),"")</f>
        <v/>
      </c>
      <c r="L357" s="75" t="str">
        <f t="shared" si="11"/>
        <v/>
      </c>
      <c r="M357" s="79" t="str">
        <f t="shared" si="10"/>
        <v/>
      </c>
    </row>
    <row r="358" spans="2:13" ht="17">
      <c r="B358" s="87"/>
      <c r="C358" s="52"/>
      <c r="D358" s="52"/>
      <c r="E358" s="53"/>
      <c r="F358" s="54"/>
      <c r="G358" s="53"/>
      <c r="H358" s="54"/>
      <c r="I358" s="53"/>
      <c r="J358" s="54"/>
      <c r="K358" s="73" t="str" cm="1">
        <f t="array" ref="K358">IFERROR(_xlfn.IFS(J358="Falsch",-1*M358,J358="Cashback",0,J358="Richtig",(I358-1)*M358),"")</f>
        <v/>
      </c>
      <c r="L358" s="73" t="str">
        <f t="shared" si="11"/>
        <v/>
      </c>
      <c r="M358" s="66" t="str">
        <f t="shared" si="10"/>
        <v/>
      </c>
    </row>
    <row r="359" spans="2:13" ht="17">
      <c r="B359" s="88"/>
      <c r="C359" s="55"/>
      <c r="D359" s="55"/>
      <c r="E359" s="56"/>
      <c r="F359" s="57"/>
      <c r="G359" s="56"/>
      <c r="H359" s="57"/>
      <c r="I359" s="56"/>
      <c r="J359" s="57"/>
      <c r="K359" s="75" t="str" cm="1">
        <f t="array" ref="K359">IFERROR(_xlfn.IFS(J359="Falsch",-1*M359,J359="Cashback",0,J359="Richtig",(I359-1)*M359),"")</f>
        <v/>
      </c>
      <c r="L359" s="75" t="str">
        <f t="shared" si="11"/>
        <v/>
      </c>
      <c r="M359" s="79" t="str">
        <f t="shared" si="10"/>
        <v/>
      </c>
    </row>
    <row r="360" spans="2:13" ht="17">
      <c r="B360" s="87"/>
      <c r="C360" s="52"/>
      <c r="D360" s="52"/>
      <c r="E360" s="53"/>
      <c r="F360" s="54"/>
      <c r="G360" s="53"/>
      <c r="H360" s="54"/>
      <c r="I360" s="53"/>
      <c r="J360" s="54"/>
      <c r="K360" s="73" t="str" cm="1">
        <f t="array" ref="K360">IFERROR(_xlfn.IFS(J360="Falsch",-1*M360,J360="Cashback",0,J360="Richtig",(I360-1)*M360),"")</f>
        <v/>
      </c>
      <c r="L360" s="73" t="str">
        <f t="shared" si="11"/>
        <v/>
      </c>
      <c r="M360" s="66" t="str">
        <f t="shared" si="10"/>
        <v/>
      </c>
    </row>
    <row r="361" spans="2:13" ht="17">
      <c r="B361" s="88"/>
      <c r="C361" s="55"/>
      <c r="D361" s="55"/>
      <c r="E361" s="56"/>
      <c r="F361" s="57"/>
      <c r="G361" s="56"/>
      <c r="H361" s="57"/>
      <c r="I361" s="56"/>
      <c r="J361" s="57"/>
      <c r="K361" s="75" t="str" cm="1">
        <f t="array" ref="K361">IFERROR(_xlfn.IFS(J361="Falsch",-1*M361,J361="Cashback",0,J361="Richtig",(I361-1)*M361),"")</f>
        <v/>
      </c>
      <c r="L361" s="75" t="str">
        <f t="shared" si="11"/>
        <v/>
      </c>
      <c r="M361" s="79" t="str">
        <f t="shared" si="10"/>
        <v/>
      </c>
    </row>
    <row r="362" spans="2:13" ht="17">
      <c r="B362" s="87"/>
      <c r="C362" s="52"/>
      <c r="D362" s="52"/>
      <c r="E362" s="53"/>
      <c r="F362" s="54"/>
      <c r="G362" s="53"/>
      <c r="H362" s="54"/>
      <c r="I362" s="53"/>
      <c r="J362" s="54"/>
      <c r="K362" s="73" t="str" cm="1">
        <f t="array" ref="K362">IFERROR(_xlfn.IFS(J362="Falsch",-1*M362,J362="Cashback",0,J362="Richtig",(I362-1)*M362),"")</f>
        <v/>
      </c>
      <c r="L362" s="73" t="str">
        <f t="shared" si="11"/>
        <v/>
      </c>
      <c r="M362" s="66" t="str">
        <f t="shared" si="10"/>
        <v/>
      </c>
    </row>
    <row r="363" spans="2:13" ht="17">
      <c r="B363" s="88"/>
      <c r="C363" s="55"/>
      <c r="D363" s="55"/>
      <c r="E363" s="56"/>
      <c r="F363" s="57"/>
      <c r="G363" s="56"/>
      <c r="H363" s="57"/>
      <c r="I363" s="56"/>
      <c r="J363" s="57"/>
      <c r="K363" s="75" t="str" cm="1">
        <f t="array" ref="K363">IFERROR(_xlfn.IFS(J363="Falsch",-1*M363,J363="Cashback",0,J363="Richtig",(I363-1)*M363),"")</f>
        <v/>
      </c>
      <c r="L363" s="75" t="str">
        <f t="shared" si="11"/>
        <v/>
      </c>
      <c r="M363" s="79" t="str">
        <f t="shared" si="10"/>
        <v/>
      </c>
    </row>
    <row r="364" spans="2:13" ht="17">
      <c r="B364" s="87"/>
      <c r="C364" s="52"/>
      <c r="D364" s="52"/>
      <c r="E364" s="53"/>
      <c r="F364" s="54"/>
      <c r="G364" s="53"/>
      <c r="H364" s="54"/>
      <c r="I364" s="53"/>
      <c r="J364" s="54"/>
      <c r="K364" s="73" t="str" cm="1">
        <f t="array" ref="K364">IFERROR(_xlfn.IFS(J364="Falsch",-1*M364,J364="Cashback",0,J364="Richtig",(I364-1)*M364),"")</f>
        <v/>
      </c>
      <c r="L364" s="73" t="str">
        <f t="shared" si="11"/>
        <v/>
      </c>
      <c r="M364" s="66" t="str">
        <f t="shared" si="10"/>
        <v/>
      </c>
    </row>
    <row r="365" spans="2:13" ht="17">
      <c r="B365" s="88"/>
      <c r="C365" s="55"/>
      <c r="D365" s="55"/>
      <c r="E365" s="56"/>
      <c r="F365" s="57"/>
      <c r="G365" s="56"/>
      <c r="H365" s="57"/>
      <c r="I365" s="56"/>
      <c r="J365" s="57"/>
      <c r="K365" s="75" t="str" cm="1">
        <f t="array" ref="K365">IFERROR(_xlfn.IFS(J365="Falsch",-1*M365,J365="Cashback",0,J365="Richtig",(I365-1)*M365),"")</f>
        <v/>
      </c>
      <c r="L365" s="75" t="str">
        <f t="shared" si="11"/>
        <v/>
      </c>
      <c r="M365" s="79" t="str">
        <f t="shared" si="10"/>
        <v/>
      </c>
    </row>
    <row r="366" spans="2:13" ht="17">
      <c r="B366" s="87"/>
      <c r="C366" s="52"/>
      <c r="D366" s="52"/>
      <c r="E366" s="53"/>
      <c r="F366" s="54"/>
      <c r="G366" s="53"/>
      <c r="H366" s="54"/>
      <c r="I366" s="53"/>
      <c r="J366" s="54"/>
      <c r="K366" s="73" t="str" cm="1">
        <f t="array" ref="K366">IFERROR(_xlfn.IFS(J366="Falsch",-1*M366,J366="Cashback",0,J366="Richtig",(I366-1)*M366),"")</f>
        <v/>
      </c>
      <c r="L366" s="73" t="str">
        <f t="shared" si="11"/>
        <v/>
      </c>
      <c r="M366" s="66" t="str">
        <f t="shared" si="10"/>
        <v/>
      </c>
    </row>
    <row r="367" spans="2:13" ht="17">
      <c r="B367" s="88"/>
      <c r="C367" s="55"/>
      <c r="D367" s="55"/>
      <c r="E367" s="56"/>
      <c r="F367" s="57"/>
      <c r="G367" s="56"/>
      <c r="H367" s="57"/>
      <c r="I367" s="56"/>
      <c r="J367" s="57"/>
      <c r="K367" s="75" t="str" cm="1">
        <f t="array" ref="K367">IFERROR(_xlfn.IFS(J367="Falsch",-1*M367,J367="Cashback",0,J367="Richtig",(I367-1)*M367),"")</f>
        <v/>
      </c>
      <c r="L367" s="75" t="str">
        <f t="shared" si="11"/>
        <v/>
      </c>
      <c r="M367" s="79" t="str">
        <f t="shared" si="10"/>
        <v/>
      </c>
    </row>
    <row r="368" spans="2:13" ht="17">
      <c r="B368" s="87"/>
      <c r="C368" s="52"/>
      <c r="D368" s="52"/>
      <c r="E368" s="53"/>
      <c r="F368" s="54"/>
      <c r="G368" s="53"/>
      <c r="H368" s="54"/>
      <c r="I368" s="53"/>
      <c r="J368" s="54"/>
      <c r="K368" s="73" t="str" cm="1">
        <f t="array" ref="K368">IFERROR(_xlfn.IFS(J368="Falsch",-1*M368,J368="Cashback",0,J368="Richtig",(I368-1)*M368),"")</f>
        <v/>
      </c>
      <c r="L368" s="73" t="str">
        <f t="shared" si="11"/>
        <v/>
      </c>
      <c r="M368" s="66" t="str">
        <f t="shared" si="10"/>
        <v/>
      </c>
    </row>
    <row r="369" spans="2:13" ht="17">
      <c r="B369" s="88"/>
      <c r="C369" s="55"/>
      <c r="D369" s="55"/>
      <c r="E369" s="56"/>
      <c r="F369" s="57"/>
      <c r="G369" s="56"/>
      <c r="H369" s="57"/>
      <c r="I369" s="56"/>
      <c r="J369" s="57"/>
      <c r="K369" s="75" t="str" cm="1">
        <f t="array" ref="K369">IFERROR(_xlfn.IFS(J369="Falsch",-1*M369,J369="Cashback",0,J369="Richtig",(I369-1)*M369),"")</f>
        <v/>
      </c>
      <c r="L369" s="75" t="str">
        <f t="shared" si="11"/>
        <v/>
      </c>
      <c r="M369" s="79" t="str">
        <f t="shared" si="10"/>
        <v/>
      </c>
    </row>
    <row r="370" spans="2:13" ht="17">
      <c r="B370" s="87"/>
      <c r="C370" s="52"/>
      <c r="D370" s="52"/>
      <c r="E370" s="53"/>
      <c r="F370" s="54"/>
      <c r="G370" s="53"/>
      <c r="H370" s="54"/>
      <c r="I370" s="53"/>
      <c r="J370" s="54"/>
      <c r="K370" s="73" t="str" cm="1">
        <f t="array" ref="K370">IFERROR(_xlfn.IFS(J370="Falsch",-1*M370,J370="Cashback",0,J370="Richtig",(I370-1)*M370),"")</f>
        <v/>
      </c>
      <c r="L370" s="73" t="str">
        <f t="shared" si="11"/>
        <v/>
      </c>
      <c r="M370" s="66" t="str">
        <f t="shared" si="10"/>
        <v/>
      </c>
    </row>
    <row r="371" spans="2:13" ht="17">
      <c r="B371" s="88"/>
      <c r="C371" s="55"/>
      <c r="D371" s="55"/>
      <c r="E371" s="56"/>
      <c r="F371" s="57"/>
      <c r="G371" s="56"/>
      <c r="H371" s="57"/>
      <c r="I371" s="56"/>
      <c r="J371" s="57"/>
      <c r="K371" s="75" t="str" cm="1">
        <f t="array" ref="K371">IFERROR(_xlfn.IFS(J371="Falsch",-1*M371,J371="Cashback",0,J371="Richtig",(I371-1)*M371),"")</f>
        <v/>
      </c>
      <c r="L371" s="75" t="str">
        <f t="shared" si="11"/>
        <v/>
      </c>
      <c r="M371" s="79" t="str">
        <f t="shared" si="10"/>
        <v/>
      </c>
    </row>
    <row r="372" spans="2:13" ht="17">
      <c r="B372" s="87"/>
      <c r="C372" s="52"/>
      <c r="D372" s="52"/>
      <c r="E372" s="53"/>
      <c r="F372" s="54"/>
      <c r="G372" s="53"/>
      <c r="H372" s="54"/>
      <c r="I372" s="53"/>
      <c r="J372" s="54"/>
      <c r="K372" s="73" t="str" cm="1">
        <f t="array" ref="K372">IFERROR(_xlfn.IFS(J372="Falsch",-1*M372,J372="Cashback",0,J372="Richtig",(I372-1)*M372),"")</f>
        <v/>
      </c>
      <c r="L372" s="73" t="str">
        <f t="shared" si="11"/>
        <v/>
      </c>
      <c r="M372" s="66" t="str">
        <f t="shared" si="10"/>
        <v/>
      </c>
    </row>
    <row r="373" spans="2:13" ht="17">
      <c r="B373" s="88"/>
      <c r="C373" s="55"/>
      <c r="D373" s="55"/>
      <c r="E373" s="56"/>
      <c r="F373" s="57"/>
      <c r="G373" s="56"/>
      <c r="H373" s="57"/>
      <c r="I373" s="56"/>
      <c r="J373" s="57"/>
      <c r="K373" s="75" t="str" cm="1">
        <f t="array" ref="K373">IFERROR(_xlfn.IFS(J373="Falsch",-1*M373,J373="Cashback",0,J373="Richtig",(I373-1)*M373),"")</f>
        <v/>
      </c>
      <c r="L373" s="75" t="str">
        <f t="shared" si="11"/>
        <v/>
      </c>
      <c r="M373" s="79" t="str">
        <f t="shared" si="10"/>
        <v/>
      </c>
    </row>
    <row r="374" spans="2:13" ht="17">
      <c r="B374" s="87"/>
      <c r="C374" s="52"/>
      <c r="D374" s="52"/>
      <c r="E374" s="53"/>
      <c r="F374" s="54"/>
      <c r="G374" s="53"/>
      <c r="H374" s="54"/>
      <c r="I374" s="53"/>
      <c r="J374" s="54"/>
      <c r="K374" s="73" t="str" cm="1">
        <f t="array" ref="K374">IFERROR(_xlfn.IFS(J374="Falsch",-1*M374,J374="Cashback",0,J374="Richtig",(I374-1)*M374),"")</f>
        <v/>
      </c>
      <c r="L374" s="73" t="str">
        <f t="shared" si="11"/>
        <v/>
      </c>
      <c r="M374" s="66" t="str">
        <f t="shared" si="10"/>
        <v/>
      </c>
    </row>
    <row r="375" spans="2:13" ht="17">
      <c r="B375" s="88"/>
      <c r="C375" s="55"/>
      <c r="D375" s="55"/>
      <c r="E375" s="56"/>
      <c r="F375" s="57"/>
      <c r="G375" s="56"/>
      <c r="H375" s="57"/>
      <c r="I375" s="56"/>
      <c r="J375" s="57"/>
      <c r="K375" s="75" t="str" cm="1">
        <f t="array" ref="K375">IFERROR(_xlfn.IFS(J375="Falsch",-1*M375,J375="Cashback",0,J375="Richtig",(I375-1)*M375),"")</f>
        <v/>
      </c>
      <c r="L375" s="75" t="str">
        <f t="shared" si="11"/>
        <v/>
      </c>
      <c r="M375" s="79" t="str">
        <f t="shared" si="10"/>
        <v/>
      </c>
    </row>
    <row r="376" spans="2:13" ht="17">
      <c r="B376" s="87"/>
      <c r="C376" s="52"/>
      <c r="D376" s="52"/>
      <c r="E376" s="53"/>
      <c r="F376" s="54"/>
      <c r="G376" s="53"/>
      <c r="H376" s="54"/>
      <c r="I376" s="53"/>
      <c r="J376" s="54"/>
      <c r="K376" s="73" t="str" cm="1">
        <f t="array" ref="K376">IFERROR(_xlfn.IFS(J376="Falsch",-1*M376,J376="Cashback",0,J376="Richtig",(I376-1)*M376),"")</f>
        <v/>
      </c>
      <c r="L376" s="73" t="str">
        <f t="shared" si="11"/>
        <v/>
      </c>
      <c r="M376" s="66" t="str">
        <f t="shared" si="10"/>
        <v/>
      </c>
    </row>
    <row r="377" spans="2:13" ht="17">
      <c r="B377" s="88"/>
      <c r="C377" s="55"/>
      <c r="D377" s="55"/>
      <c r="E377" s="56"/>
      <c r="F377" s="57"/>
      <c r="G377" s="56"/>
      <c r="H377" s="57"/>
      <c r="I377" s="56"/>
      <c r="J377" s="57"/>
      <c r="K377" s="75" t="str" cm="1">
        <f t="array" ref="K377">IFERROR(_xlfn.IFS(J377="Falsch",-1*M377,J377="Cashback",0,J377="Richtig",(I377-1)*M377),"")</f>
        <v/>
      </c>
      <c r="L377" s="75" t="str">
        <f t="shared" si="11"/>
        <v/>
      </c>
      <c r="M377" s="79" t="str">
        <f t="shared" si="10"/>
        <v/>
      </c>
    </row>
    <row r="378" spans="2:13" ht="17">
      <c r="B378" s="87"/>
      <c r="C378" s="52"/>
      <c r="D378" s="52"/>
      <c r="E378" s="53"/>
      <c r="F378" s="54"/>
      <c r="G378" s="53"/>
      <c r="H378" s="54"/>
      <c r="I378" s="53"/>
      <c r="J378" s="54"/>
      <c r="K378" s="73" t="str" cm="1">
        <f t="array" ref="K378">IFERROR(_xlfn.IFS(J378="Falsch",-1*M378,J378="Cashback",0,J378="Richtig",(I378-1)*M378),"")</f>
        <v/>
      </c>
      <c r="L378" s="73" t="str">
        <f t="shared" si="11"/>
        <v/>
      </c>
      <c r="M378" s="66" t="str">
        <f t="shared" si="10"/>
        <v/>
      </c>
    </row>
    <row r="379" spans="2:13" ht="17">
      <c r="B379" s="88"/>
      <c r="C379" s="55"/>
      <c r="D379" s="55"/>
      <c r="E379" s="56"/>
      <c r="F379" s="57"/>
      <c r="G379" s="56"/>
      <c r="H379" s="57"/>
      <c r="I379" s="56"/>
      <c r="J379" s="57"/>
      <c r="K379" s="75" t="str" cm="1">
        <f t="array" ref="K379">IFERROR(_xlfn.IFS(J379="Falsch",-1*M379,J379="Cashback",0,J379="Richtig",(I379-1)*M379),"")</f>
        <v/>
      </c>
      <c r="L379" s="75" t="str">
        <f t="shared" si="11"/>
        <v/>
      </c>
      <c r="M379" s="79" t="str">
        <f t="shared" si="10"/>
        <v/>
      </c>
    </row>
    <row r="380" spans="2:13" ht="17">
      <c r="B380" s="87"/>
      <c r="C380" s="52"/>
      <c r="D380" s="52"/>
      <c r="E380" s="53"/>
      <c r="F380" s="54"/>
      <c r="G380" s="53"/>
      <c r="H380" s="54"/>
      <c r="I380" s="53"/>
      <c r="J380" s="54"/>
      <c r="K380" s="73" t="str" cm="1">
        <f t="array" ref="K380">IFERROR(_xlfn.IFS(J380="Falsch",-1*M380,J380="Cashback",0,J380="Richtig",(I380-1)*M380),"")</f>
        <v/>
      </c>
      <c r="L380" s="73" t="str">
        <f t="shared" si="11"/>
        <v/>
      </c>
      <c r="M380" s="66" t="str">
        <f t="shared" si="10"/>
        <v/>
      </c>
    </row>
    <row r="381" spans="2:13" ht="17">
      <c r="B381" s="88"/>
      <c r="C381" s="55"/>
      <c r="D381" s="55"/>
      <c r="E381" s="56"/>
      <c r="F381" s="57"/>
      <c r="G381" s="56"/>
      <c r="H381" s="57"/>
      <c r="I381" s="56"/>
      <c r="J381" s="57"/>
      <c r="K381" s="75" t="str" cm="1">
        <f t="array" ref="K381">IFERROR(_xlfn.IFS(J381="Falsch",-1*M381,J381="Cashback",0,J381="Richtig",(I381-1)*M381),"")</f>
        <v/>
      </c>
      <c r="L381" s="75" t="str">
        <f t="shared" si="11"/>
        <v/>
      </c>
      <c r="M381" s="79" t="str">
        <f t="shared" si="10"/>
        <v/>
      </c>
    </row>
    <row r="382" spans="2:13" ht="17">
      <c r="B382" s="87"/>
      <c r="C382" s="52"/>
      <c r="D382" s="52"/>
      <c r="E382" s="53"/>
      <c r="F382" s="54"/>
      <c r="G382" s="53"/>
      <c r="H382" s="54"/>
      <c r="I382" s="53"/>
      <c r="J382" s="54"/>
      <c r="K382" s="73" t="str" cm="1">
        <f t="array" ref="K382">IFERROR(_xlfn.IFS(J382="Falsch",-1*M382,J382="Cashback",0,J382="Richtig",(I382-1)*M382),"")</f>
        <v/>
      </c>
      <c r="L382" s="73" t="str">
        <f t="shared" si="11"/>
        <v/>
      </c>
      <c r="M382" s="66" t="str">
        <f t="shared" si="10"/>
        <v/>
      </c>
    </row>
    <row r="383" spans="2:13" ht="17">
      <c r="B383" s="88"/>
      <c r="C383" s="55"/>
      <c r="D383" s="55"/>
      <c r="E383" s="56"/>
      <c r="F383" s="57"/>
      <c r="G383" s="56"/>
      <c r="H383" s="57"/>
      <c r="I383" s="56"/>
      <c r="J383" s="57"/>
      <c r="K383" s="75" t="str" cm="1">
        <f t="array" ref="K383">IFERROR(_xlfn.IFS(J383="Falsch",-1*M383,J383="Cashback",0,J383="Richtig",(I383-1)*M383),"")</f>
        <v/>
      </c>
      <c r="L383" s="75" t="str">
        <f t="shared" si="11"/>
        <v/>
      </c>
      <c r="M383" s="79" t="str">
        <f t="shared" si="10"/>
        <v/>
      </c>
    </row>
    <row r="384" spans="2:13" ht="17">
      <c r="B384" s="87"/>
      <c r="C384" s="52"/>
      <c r="D384" s="52"/>
      <c r="E384" s="53"/>
      <c r="F384" s="54"/>
      <c r="G384" s="53"/>
      <c r="H384" s="54"/>
      <c r="I384" s="53"/>
      <c r="J384" s="54"/>
      <c r="K384" s="73" t="str" cm="1">
        <f t="array" ref="K384">IFERROR(_xlfn.IFS(J384="Falsch",-1*M384,J384="Cashback",0,J384="Richtig",(I384-1)*M384),"")</f>
        <v/>
      </c>
      <c r="L384" s="73" t="str">
        <f t="shared" si="11"/>
        <v/>
      </c>
      <c r="M384" s="66" t="str">
        <f t="shared" si="10"/>
        <v/>
      </c>
    </row>
    <row r="385" spans="2:13" ht="17">
      <c r="B385" s="88"/>
      <c r="C385" s="55"/>
      <c r="D385" s="55"/>
      <c r="E385" s="56"/>
      <c r="F385" s="57"/>
      <c r="G385" s="56"/>
      <c r="H385" s="57"/>
      <c r="I385" s="56"/>
      <c r="J385" s="57"/>
      <c r="K385" s="75" t="str" cm="1">
        <f t="array" ref="K385">IFERROR(_xlfn.IFS(J385="Falsch",-1*M385,J385="Cashback",0,J385="Richtig",(I385-1)*M385),"")</f>
        <v/>
      </c>
      <c r="L385" s="75" t="str">
        <f t="shared" si="11"/>
        <v/>
      </c>
      <c r="M385" s="79" t="str">
        <f t="shared" si="10"/>
        <v/>
      </c>
    </row>
    <row r="386" spans="2:13" ht="17">
      <c r="B386" s="87"/>
      <c r="C386" s="52"/>
      <c r="D386" s="52"/>
      <c r="E386" s="53"/>
      <c r="F386" s="54"/>
      <c r="G386" s="53"/>
      <c r="H386" s="54"/>
      <c r="I386" s="53"/>
      <c r="J386" s="54"/>
      <c r="K386" s="73" t="str" cm="1">
        <f t="array" ref="K386">IFERROR(_xlfn.IFS(J386="Falsch",-1*M386,J386="Cashback",0,J386="Richtig",(I386-1)*M386),"")</f>
        <v/>
      </c>
      <c r="L386" s="73" t="str">
        <f t="shared" si="11"/>
        <v/>
      </c>
      <c r="M386" s="66" t="str">
        <f t="shared" si="10"/>
        <v/>
      </c>
    </row>
    <row r="387" spans="2:13" ht="17">
      <c r="B387" s="88"/>
      <c r="C387" s="55"/>
      <c r="D387" s="55"/>
      <c r="E387" s="56"/>
      <c r="F387" s="57"/>
      <c r="G387" s="56"/>
      <c r="H387" s="57"/>
      <c r="I387" s="56"/>
      <c r="J387" s="57"/>
      <c r="K387" s="75" t="str" cm="1">
        <f t="array" ref="K387">IFERROR(_xlfn.IFS(J387="Falsch",-1*M387,J387="Cashback",0,J387="Richtig",(I387-1)*M387),"")</f>
        <v/>
      </c>
      <c r="L387" s="75" t="str">
        <f t="shared" si="11"/>
        <v/>
      </c>
      <c r="M387" s="79" t="str">
        <f t="shared" si="10"/>
        <v/>
      </c>
    </row>
    <row r="388" spans="2:13" ht="17">
      <c r="B388" s="87"/>
      <c r="C388" s="52"/>
      <c r="D388" s="52"/>
      <c r="E388" s="53"/>
      <c r="F388" s="54"/>
      <c r="G388" s="53"/>
      <c r="H388" s="54"/>
      <c r="I388" s="53"/>
      <c r="J388" s="54"/>
      <c r="K388" s="73" t="str" cm="1">
        <f t="array" ref="K388">IFERROR(_xlfn.IFS(J388="Falsch",-1*M388,J388="Cashback",0,J388="Richtig",(I388-1)*M388),"")</f>
        <v/>
      </c>
      <c r="L388" s="73" t="str">
        <f t="shared" si="11"/>
        <v/>
      </c>
      <c r="M388" s="66" t="str">
        <f t="shared" si="10"/>
        <v/>
      </c>
    </row>
    <row r="389" spans="2:13" ht="17">
      <c r="B389" s="88"/>
      <c r="C389" s="55"/>
      <c r="D389" s="55"/>
      <c r="E389" s="56"/>
      <c r="F389" s="57"/>
      <c r="G389" s="56"/>
      <c r="H389" s="57"/>
      <c r="I389" s="56"/>
      <c r="J389" s="57"/>
      <c r="K389" s="75" t="str" cm="1">
        <f t="array" ref="K389">IFERROR(_xlfn.IFS(J389="Falsch",-1*M389,J389="Cashback",0,J389="Richtig",(I389-1)*M389),"")</f>
        <v/>
      </c>
      <c r="L389" s="75" t="str">
        <f t="shared" si="11"/>
        <v/>
      </c>
      <c r="M389" s="79" t="str">
        <f t="shared" si="10"/>
        <v/>
      </c>
    </row>
    <row r="390" spans="2:13" ht="17">
      <c r="B390" s="87"/>
      <c r="C390" s="52"/>
      <c r="D390" s="52"/>
      <c r="E390" s="53"/>
      <c r="F390" s="54"/>
      <c r="G390" s="53"/>
      <c r="H390" s="54"/>
      <c r="I390" s="53"/>
      <c r="J390" s="54"/>
      <c r="K390" s="73" t="str" cm="1">
        <f t="array" ref="K390">IFERROR(_xlfn.IFS(J390="Falsch",-1*M390,J390="Cashback",0,J390="Richtig",(I390-1)*M390),"")</f>
        <v/>
      </c>
      <c r="L390" s="73" t="str">
        <f t="shared" si="11"/>
        <v/>
      </c>
      <c r="M390" s="66" t="str">
        <f t="shared" si="10"/>
        <v/>
      </c>
    </row>
    <row r="391" spans="2:13" ht="17">
      <c r="B391" s="88"/>
      <c r="C391" s="55"/>
      <c r="D391" s="55"/>
      <c r="E391" s="56"/>
      <c r="F391" s="57"/>
      <c r="G391" s="56"/>
      <c r="H391" s="57"/>
      <c r="I391" s="56"/>
      <c r="J391" s="57"/>
      <c r="K391" s="75" t="str" cm="1">
        <f t="array" ref="K391">IFERROR(_xlfn.IFS(J391="Falsch",-1*M391,J391="Cashback",0,J391="Richtig",(I391-1)*M391),"")</f>
        <v/>
      </c>
      <c r="L391" s="75" t="str">
        <f t="shared" si="11"/>
        <v/>
      </c>
      <c r="M391" s="79" t="str">
        <f t="shared" si="10"/>
        <v/>
      </c>
    </row>
    <row r="392" spans="2:13" ht="17">
      <c r="B392" s="87"/>
      <c r="C392" s="52"/>
      <c r="D392" s="52"/>
      <c r="E392" s="53"/>
      <c r="F392" s="54"/>
      <c r="G392" s="53"/>
      <c r="H392" s="54"/>
      <c r="I392" s="53"/>
      <c r="J392" s="54"/>
      <c r="K392" s="73" t="str" cm="1">
        <f t="array" ref="K392">IFERROR(_xlfn.IFS(J392="Falsch",-1*M392,J392="Cashback",0,J392="Richtig",(I392-1)*M392),"")</f>
        <v/>
      </c>
      <c r="L392" s="73" t="str">
        <f t="shared" si="11"/>
        <v/>
      </c>
      <c r="M392" s="66" t="str">
        <f t="shared" si="10"/>
        <v/>
      </c>
    </row>
    <row r="393" spans="2:13" ht="17">
      <c r="B393" s="88"/>
      <c r="C393" s="55"/>
      <c r="D393" s="55"/>
      <c r="E393" s="56"/>
      <c r="F393" s="57"/>
      <c r="G393" s="56"/>
      <c r="H393" s="57"/>
      <c r="I393" s="56"/>
      <c r="J393" s="57"/>
      <c r="K393" s="75" t="str" cm="1">
        <f t="array" ref="K393">IFERROR(_xlfn.IFS(J393="Falsch",-1*M393,J393="Cashback",0,J393="Richtig",(I393-1)*M393),"")</f>
        <v/>
      </c>
      <c r="L393" s="75" t="str">
        <f t="shared" si="11"/>
        <v/>
      </c>
      <c r="M393" s="79" t="str">
        <f t="shared" si="10"/>
        <v/>
      </c>
    </row>
    <row r="394" spans="2:13" ht="17">
      <c r="B394" s="87"/>
      <c r="C394" s="52"/>
      <c r="D394" s="52"/>
      <c r="E394" s="53"/>
      <c r="F394" s="54"/>
      <c r="G394" s="53"/>
      <c r="H394" s="54"/>
      <c r="I394" s="53"/>
      <c r="J394" s="54"/>
      <c r="K394" s="73" t="str" cm="1">
        <f t="array" ref="K394">IFERROR(_xlfn.IFS(J394="Falsch",-1*M394,J394="Cashback",0,J394="Richtig",(I394-1)*M394),"")</f>
        <v/>
      </c>
      <c r="L394" s="73" t="str">
        <f t="shared" si="11"/>
        <v/>
      </c>
      <c r="M394" s="66" t="str">
        <f t="shared" si="10"/>
        <v/>
      </c>
    </row>
    <row r="395" spans="2:13" ht="17">
      <c r="B395" s="88"/>
      <c r="C395" s="55"/>
      <c r="D395" s="55"/>
      <c r="E395" s="56"/>
      <c r="F395" s="57"/>
      <c r="G395" s="56"/>
      <c r="H395" s="57"/>
      <c r="I395" s="56"/>
      <c r="J395" s="57"/>
      <c r="K395" s="75" t="str" cm="1">
        <f t="array" ref="K395">IFERROR(_xlfn.IFS(J395="Falsch",-1*M395,J395="Cashback",0,J395="Richtig",(I395-1)*M395),"")</f>
        <v/>
      </c>
      <c r="L395" s="75" t="str">
        <f t="shared" si="11"/>
        <v/>
      </c>
      <c r="M395" s="79" t="str">
        <f t="shared" ref="M395:M458" si="12">IF(I395="","",$J$3)</f>
        <v/>
      </c>
    </row>
    <row r="396" spans="2:13" ht="17">
      <c r="B396" s="87"/>
      <c r="C396" s="52"/>
      <c r="D396" s="52"/>
      <c r="E396" s="53"/>
      <c r="F396" s="54"/>
      <c r="G396" s="53"/>
      <c r="H396" s="54"/>
      <c r="I396" s="53"/>
      <c r="J396" s="54"/>
      <c r="K396" s="73" t="str" cm="1">
        <f t="array" ref="K396">IFERROR(_xlfn.IFS(J396="Falsch",-1*M396,J396="Cashback",0,J396="Richtig",(I396-1)*M396),"")</f>
        <v/>
      </c>
      <c r="L396" s="73" t="str">
        <f t="shared" si="11"/>
        <v/>
      </c>
      <c r="M396" s="66" t="str">
        <f t="shared" si="12"/>
        <v/>
      </c>
    </row>
    <row r="397" spans="2:13" ht="17">
      <c r="B397" s="88"/>
      <c r="C397" s="55"/>
      <c r="D397" s="55"/>
      <c r="E397" s="56"/>
      <c r="F397" s="57"/>
      <c r="G397" s="56"/>
      <c r="H397" s="57"/>
      <c r="I397" s="56"/>
      <c r="J397" s="57"/>
      <c r="K397" s="75" t="str" cm="1">
        <f t="array" ref="K397">IFERROR(_xlfn.IFS(J397="Falsch",-1*M397,J397="Cashback",0,J397="Richtig",(I397-1)*M397),"")</f>
        <v/>
      </c>
      <c r="L397" s="75" t="str">
        <f t="shared" si="11"/>
        <v/>
      </c>
      <c r="M397" s="79" t="str">
        <f t="shared" si="12"/>
        <v/>
      </c>
    </row>
    <row r="398" spans="2:13" ht="17">
      <c r="B398" s="87"/>
      <c r="C398" s="52"/>
      <c r="D398" s="52"/>
      <c r="E398" s="53"/>
      <c r="F398" s="54"/>
      <c r="G398" s="53"/>
      <c r="H398" s="54"/>
      <c r="I398" s="53"/>
      <c r="J398" s="54"/>
      <c r="K398" s="73" t="str" cm="1">
        <f t="array" ref="K398">IFERROR(_xlfn.IFS(J398="Falsch",-1*M398,J398="Cashback",0,J398="Richtig",(I398-1)*M398),"")</f>
        <v/>
      </c>
      <c r="L398" s="73" t="str">
        <f t="shared" ref="L398:L461" si="13">IFERROR(L397+K397,"")</f>
        <v/>
      </c>
      <c r="M398" s="66" t="str">
        <f t="shared" si="12"/>
        <v/>
      </c>
    </row>
    <row r="399" spans="2:13" ht="17">
      <c r="B399" s="88"/>
      <c r="C399" s="55"/>
      <c r="D399" s="55"/>
      <c r="E399" s="56"/>
      <c r="F399" s="57"/>
      <c r="G399" s="56"/>
      <c r="H399" s="57"/>
      <c r="I399" s="56"/>
      <c r="J399" s="57"/>
      <c r="K399" s="75" t="str" cm="1">
        <f t="array" ref="K399">IFERROR(_xlfn.IFS(J399="Falsch",-1*M399,J399="Cashback",0,J399="Richtig",(I399-1)*M399),"")</f>
        <v/>
      </c>
      <c r="L399" s="75" t="str">
        <f t="shared" si="13"/>
        <v/>
      </c>
      <c r="M399" s="79" t="str">
        <f t="shared" si="12"/>
        <v/>
      </c>
    </row>
    <row r="400" spans="2:13" ht="17">
      <c r="B400" s="87"/>
      <c r="C400" s="52"/>
      <c r="D400" s="52"/>
      <c r="E400" s="53"/>
      <c r="F400" s="54"/>
      <c r="G400" s="53"/>
      <c r="H400" s="54"/>
      <c r="I400" s="53"/>
      <c r="J400" s="54"/>
      <c r="K400" s="73" t="str" cm="1">
        <f t="array" ref="K400">IFERROR(_xlfn.IFS(J400="Falsch",-1*M400,J400="Cashback",0,J400="Richtig",(I400-1)*M400),"")</f>
        <v/>
      </c>
      <c r="L400" s="73" t="str">
        <f t="shared" si="13"/>
        <v/>
      </c>
      <c r="M400" s="66" t="str">
        <f t="shared" si="12"/>
        <v/>
      </c>
    </row>
    <row r="401" spans="2:13" ht="17">
      <c r="B401" s="88"/>
      <c r="C401" s="55"/>
      <c r="D401" s="55"/>
      <c r="E401" s="56"/>
      <c r="F401" s="57"/>
      <c r="G401" s="56"/>
      <c r="H401" s="57"/>
      <c r="I401" s="56"/>
      <c r="J401" s="57"/>
      <c r="K401" s="75" t="str" cm="1">
        <f t="array" ref="K401">IFERROR(_xlfn.IFS(J401="Falsch",-1*M401,J401="Cashback",0,J401="Richtig",(I401-1)*M401),"")</f>
        <v/>
      </c>
      <c r="L401" s="75" t="str">
        <f t="shared" si="13"/>
        <v/>
      </c>
      <c r="M401" s="79" t="str">
        <f t="shared" si="12"/>
        <v/>
      </c>
    </row>
    <row r="402" spans="2:13" ht="17">
      <c r="B402" s="87"/>
      <c r="C402" s="52"/>
      <c r="D402" s="52"/>
      <c r="E402" s="53"/>
      <c r="F402" s="54"/>
      <c r="G402" s="53"/>
      <c r="H402" s="54"/>
      <c r="I402" s="53"/>
      <c r="J402" s="54"/>
      <c r="K402" s="73" t="str" cm="1">
        <f t="array" ref="K402">IFERROR(_xlfn.IFS(J402="Falsch",-1*M402,J402="Cashback",0,J402="Richtig",(I402-1)*M402),"")</f>
        <v/>
      </c>
      <c r="L402" s="73" t="str">
        <f t="shared" si="13"/>
        <v/>
      </c>
      <c r="M402" s="66" t="str">
        <f t="shared" si="12"/>
        <v/>
      </c>
    </row>
    <row r="403" spans="2:13" ht="17">
      <c r="B403" s="88"/>
      <c r="C403" s="55"/>
      <c r="D403" s="55"/>
      <c r="E403" s="56"/>
      <c r="F403" s="57"/>
      <c r="G403" s="56"/>
      <c r="H403" s="57"/>
      <c r="I403" s="56"/>
      <c r="J403" s="57"/>
      <c r="K403" s="75" t="str" cm="1">
        <f t="array" ref="K403">IFERROR(_xlfn.IFS(J403="Falsch",-1*M403,J403="Cashback",0,J403="Richtig",(I403-1)*M403),"")</f>
        <v/>
      </c>
      <c r="L403" s="75" t="str">
        <f t="shared" si="13"/>
        <v/>
      </c>
      <c r="M403" s="79" t="str">
        <f t="shared" si="12"/>
        <v/>
      </c>
    </row>
    <row r="404" spans="2:13" ht="17">
      <c r="B404" s="87"/>
      <c r="C404" s="52"/>
      <c r="D404" s="52"/>
      <c r="E404" s="53"/>
      <c r="F404" s="54"/>
      <c r="G404" s="53"/>
      <c r="H404" s="54"/>
      <c r="I404" s="53"/>
      <c r="J404" s="54"/>
      <c r="K404" s="73" t="str" cm="1">
        <f t="array" ref="K404">IFERROR(_xlfn.IFS(J404="Falsch",-1*M404,J404="Cashback",0,J404="Richtig",(I404-1)*M404),"")</f>
        <v/>
      </c>
      <c r="L404" s="73" t="str">
        <f t="shared" si="13"/>
        <v/>
      </c>
      <c r="M404" s="66" t="str">
        <f t="shared" si="12"/>
        <v/>
      </c>
    </row>
    <row r="405" spans="2:13" ht="17">
      <c r="B405" s="88"/>
      <c r="C405" s="55"/>
      <c r="D405" s="55"/>
      <c r="E405" s="56"/>
      <c r="F405" s="57"/>
      <c r="G405" s="56"/>
      <c r="H405" s="57"/>
      <c r="I405" s="56"/>
      <c r="J405" s="57"/>
      <c r="K405" s="75" t="str" cm="1">
        <f t="array" ref="K405">IFERROR(_xlfn.IFS(J405="Falsch",-1*M405,J405="Cashback",0,J405="Richtig",(I405-1)*M405),"")</f>
        <v/>
      </c>
      <c r="L405" s="75" t="str">
        <f t="shared" si="13"/>
        <v/>
      </c>
      <c r="M405" s="79" t="str">
        <f t="shared" si="12"/>
        <v/>
      </c>
    </row>
    <row r="406" spans="2:13" ht="17">
      <c r="B406" s="87"/>
      <c r="C406" s="52"/>
      <c r="D406" s="52"/>
      <c r="E406" s="53"/>
      <c r="F406" s="54"/>
      <c r="G406" s="53"/>
      <c r="H406" s="54"/>
      <c r="I406" s="53"/>
      <c r="J406" s="54"/>
      <c r="K406" s="73" t="str" cm="1">
        <f t="array" ref="K406">IFERROR(_xlfn.IFS(J406="Falsch",-1*M406,J406="Cashback",0,J406="Richtig",(I406-1)*M406),"")</f>
        <v/>
      </c>
      <c r="L406" s="73" t="str">
        <f t="shared" si="13"/>
        <v/>
      </c>
      <c r="M406" s="66" t="str">
        <f t="shared" si="12"/>
        <v/>
      </c>
    </row>
    <row r="407" spans="2:13" ht="17">
      <c r="B407" s="88"/>
      <c r="C407" s="55"/>
      <c r="D407" s="55"/>
      <c r="E407" s="56"/>
      <c r="F407" s="57"/>
      <c r="G407" s="56"/>
      <c r="H407" s="57"/>
      <c r="I407" s="56"/>
      <c r="J407" s="57"/>
      <c r="K407" s="75" t="str" cm="1">
        <f t="array" ref="K407">IFERROR(_xlfn.IFS(J407="Falsch",-1*M407,J407="Cashback",0,J407="Richtig",(I407-1)*M407),"")</f>
        <v/>
      </c>
      <c r="L407" s="75" t="str">
        <f t="shared" si="13"/>
        <v/>
      </c>
      <c r="M407" s="79" t="str">
        <f t="shared" si="12"/>
        <v/>
      </c>
    </row>
    <row r="408" spans="2:13" ht="17">
      <c r="B408" s="87"/>
      <c r="C408" s="52"/>
      <c r="D408" s="52"/>
      <c r="E408" s="53"/>
      <c r="F408" s="54"/>
      <c r="G408" s="53"/>
      <c r="H408" s="54"/>
      <c r="I408" s="53"/>
      <c r="J408" s="54"/>
      <c r="K408" s="73" t="str" cm="1">
        <f t="array" ref="K408">IFERROR(_xlfn.IFS(J408="Falsch",-1*M408,J408="Cashback",0,J408="Richtig",(I408-1)*M408),"")</f>
        <v/>
      </c>
      <c r="L408" s="73" t="str">
        <f t="shared" si="13"/>
        <v/>
      </c>
      <c r="M408" s="66" t="str">
        <f t="shared" si="12"/>
        <v/>
      </c>
    </row>
    <row r="409" spans="2:13" ht="17">
      <c r="B409" s="88"/>
      <c r="C409" s="55"/>
      <c r="D409" s="55"/>
      <c r="E409" s="56"/>
      <c r="F409" s="57"/>
      <c r="G409" s="56"/>
      <c r="H409" s="57"/>
      <c r="I409" s="56"/>
      <c r="J409" s="57"/>
      <c r="K409" s="75" t="str" cm="1">
        <f t="array" ref="K409">IFERROR(_xlfn.IFS(J409="Falsch",-1*M409,J409="Cashback",0,J409="Richtig",(I409-1)*M409),"")</f>
        <v/>
      </c>
      <c r="L409" s="75" t="str">
        <f t="shared" si="13"/>
        <v/>
      </c>
      <c r="M409" s="79" t="str">
        <f t="shared" si="12"/>
        <v/>
      </c>
    </row>
    <row r="410" spans="2:13" ht="17">
      <c r="B410" s="87"/>
      <c r="C410" s="52"/>
      <c r="D410" s="52"/>
      <c r="E410" s="53"/>
      <c r="F410" s="54"/>
      <c r="G410" s="53"/>
      <c r="H410" s="54"/>
      <c r="I410" s="53"/>
      <c r="J410" s="54"/>
      <c r="K410" s="73" t="str" cm="1">
        <f t="array" ref="K410">IFERROR(_xlfn.IFS(J410="Falsch",-1*M410,J410="Cashback",0,J410="Richtig",(I410-1)*M410),"")</f>
        <v/>
      </c>
      <c r="L410" s="73" t="str">
        <f t="shared" si="13"/>
        <v/>
      </c>
      <c r="M410" s="66" t="str">
        <f t="shared" si="12"/>
        <v/>
      </c>
    </row>
    <row r="411" spans="2:13" ht="17">
      <c r="B411" s="88"/>
      <c r="C411" s="55"/>
      <c r="D411" s="55"/>
      <c r="E411" s="56"/>
      <c r="F411" s="57"/>
      <c r="G411" s="56"/>
      <c r="H411" s="57"/>
      <c r="I411" s="56"/>
      <c r="J411" s="57"/>
      <c r="K411" s="75" t="str" cm="1">
        <f t="array" ref="K411">IFERROR(_xlfn.IFS(J411="Falsch",-1*M411,J411="Cashback",0,J411="Richtig",(I411-1)*M411),"")</f>
        <v/>
      </c>
      <c r="L411" s="75" t="str">
        <f t="shared" si="13"/>
        <v/>
      </c>
      <c r="M411" s="79" t="str">
        <f t="shared" si="12"/>
        <v/>
      </c>
    </row>
    <row r="412" spans="2:13" ht="17">
      <c r="B412" s="87"/>
      <c r="C412" s="52"/>
      <c r="D412" s="52"/>
      <c r="E412" s="53"/>
      <c r="F412" s="54"/>
      <c r="G412" s="53"/>
      <c r="H412" s="54"/>
      <c r="I412" s="53"/>
      <c r="J412" s="54"/>
      <c r="K412" s="73" t="str" cm="1">
        <f t="array" ref="K412">IFERROR(_xlfn.IFS(J412="Falsch",-1*M412,J412="Cashback",0,J412="Richtig",(I412-1)*M412),"")</f>
        <v/>
      </c>
      <c r="L412" s="73" t="str">
        <f t="shared" si="13"/>
        <v/>
      </c>
      <c r="M412" s="66" t="str">
        <f t="shared" si="12"/>
        <v/>
      </c>
    </row>
    <row r="413" spans="2:13" ht="17">
      <c r="B413" s="88"/>
      <c r="C413" s="55"/>
      <c r="D413" s="55"/>
      <c r="E413" s="56"/>
      <c r="F413" s="57"/>
      <c r="G413" s="56"/>
      <c r="H413" s="57"/>
      <c r="I413" s="56"/>
      <c r="J413" s="57"/>
      <c r="K413" s="75" t="str" cm="1">
        <f t="array" ref="K413">IFERROR(_xlfn.IFS(J413="Falsch",-1*M413,J413="Cashback",0,J413="Richtig",(I413-1)*M413),"")</f>
        <v/>
      </c>
      <c r="L413" s="75" t="str">
        <f t="shared" si="13"/>
        <v/>
      </c>
      <c r="M413" s="79" t="str">
        <f t="shared" si="12"/>
        <v/>
      </c>
    </row>
    <row r="414" spans="2:13" ht="17">
      <c r="B414" s="87"/>
      <c r="C414" s="52"/>
      <c r="D414" s="52"/>
      <c r="E414" s="53"/>
      <c r="F414" s="54"/>
      <c r="G414" s="53"/>
      <c r="H414" s="54"/>
      <c r="I414" s="53"/>
      <c r="J414" s="54"/>
      <c r="K414" s="73" t="str" cm="1">
        <f t="array" ref="K414">IFERROR(_xlfn.IFS(J414="Falsch",-1*M414,J414="Cashback",0,J414="Richtig",(I414-1)*M414),"")</f>
        <v/>
      </c>
      <c r="L414" s="73" t="str">
        <f t="shared" si="13"/>
        <v/>
      </c>
      <c r="M414" s="66" t="str">
        <f t="shared" si="12"/>
        <v/>
      </c>
    </row>
    <row r="415" spans="2:13" ht="17">
      <c r="B415" s="88"/>
      <c r="C415" s="55"/>
      <c r="D415" s="55"/>
      <c r="E415" s="56"/>
      <c r="F415" s="57"/>
      <c r="G415" s="56"/>
      <c r="H415" s="57"/>
      <c r="I415" s="56"/>
      <c r="J415" s="57"/>
      <c r="K415" s="75" t="str" cm="1">
        <f t="array" ref="K415">IFERROR(_xlfn.IFS(J415="Falsch",-1*M415,J415="Cashback",0,J415="Richtig",(I415-1)*M415),"")</f>
        <v/>
      </c>
      <c r="L415" s="75" t="str">
        <f t="shared" si="13"/>
        <v/>
      </c>
      <c r="M415" s="79" t="str">
        <f t="shared" si="12"/>
        <v/>
      </c>
    </row>
    <row r="416" spans="2:13" ht="17">
      <c r="B416" s="87"/>
      <c r="C416" s="52"/>
      <c r="D416" s="52"/>
      <c r="E416" s="53"/>
      <c r="F416" s="54"/>
      <c r="G416" s="53"/>
      <c r="H416" s="54"/>
      <c r="I416" s="53"/>
      <c r="J416" s="54"/>
      <c r="K416" s="73" t="str" cm="1">
        <f t="array" ref="K416">IFERROR(_xlfn.IFS(J416="Falsch",-1*M416,J416="Cashback",0,J416="Richtig",(I416-1)*M416),"")</f>
        <v/>
      </c>
      <c r="L416" s="73" t="str">
        <f t="shared" si="13"/>
        <v/>
      </c>
      <c r="M416" s="66" t="str">
        <f t="shared" si="12"/>
        <v/>
      </c>
    </row>
    <row r="417" spans="2:13" ht="17">
      <c r="B417" s="88"/>
      <c r="C417" s="55"/>
      <c r="D417" s="55"/>
      <c r="E417" s="56"/>
      <c r="F417" s="57"/>
      <c r="G417" s="56"/>
      <c r="H417" s="57"/>
      <c r="I417" s="56"/>
      <c r="J417" s="57"/>
      <c r="K417" s="75" t="str" cm="1">
        <f t="array" ref="K417">IFERROR(_xlfn.IFS(J417="Falsch",-1*M417,J417="Cashback",0,J417="Richtig",(I417-1)*M417),"")</f>
        <v/>
      </c>
      <c r="L417" s="75" t="str">
        <f t="shared" si="13"/>
        <v/>
      </c>
      <c r="M417" s="79" t="str">
        <f t="shared" si="12"/>
        <v/>
      </c>
    </row>
    <row r="418" spans="2:13" ht="17">
      <c r="B418" s="87"/>
      <c r="C418" s="52"/>
      <c r="D418" s="52"/>
      <c r="E418" s="53"/>
      <c r="F418" s="54"/>
      <c r="G418" s="53"/>
      <c r="H418" s="54"/>
      <c r="I418" s="53"/>
      <c r="J418" s="54"/>
      <c r="K418" s="73" t="str" cm="1">
        <f t="array" ref="K418">IFERROR(_xlfn.IFS(J418="Falsch",-1*M418,J418="Cashback",0,J418="Richtig",(I418-1)*M418),"")</f>
        <v/>
      </c>
      <c r="L418" s="73" t="str">
        <f t="shared" si="13"/>
        <v/>
      </c>
      <c r="M418" s="66" t="str">
        <f t="shared" si="12"/>
        <v/>
      </c>
    </row>
    <row r="419" spans="2:13" ht="17">
      <c r="B419" s="88"/>
      <c r="C419" s="55"/>
      <c r="D419" s="55"/>
      <c r="E419" s="56"/>
      <c r="F419" s="57"/>
      <c r="G419" s="56"/>
      <c r="H419" s="57"/>
      <c r="I419" s="56"/>
      <c r="J419" s="57"/>
      <c r="K419" s="75" t="str" cm="1">
        <f t="array" ref="K419">IFERROR(_xlfn.IFS(J419="Falsch",-1*M419,J419="Cashback",0,J419="Richtig",(I419-1)*M419),"")</f>
        <v/>
      </c>
      <c r="L419" s="75" t="str">
        <f t="shared" si="13"/>
        <v/>
      </c>
      <c r="M419" s="79" t="str">
        <f t="shared" si="12"/>
        <v/>
      </c>
    </row>
    <row r="420" spans="2:13" ht="17">
      <c r="B420" s="87"/>
      <c r="C420" s="52"/>
      <c r="D420" s="52"/>
      <c r="E420" s="53"/>
      <c r="F420" s="54"/>
      <c r="G420" s="53"/>
      <c r="H420" s="54"/>
      <c r="I420" s="53"/>
      <c r="J420" s="54"/>
      <c r="K420" s="73" t="str" cm="1">
        <f t="array" ref="K420">IFERROR(_xlfn.IFS(J420="Falsch",-1*M420,J420="Cashback",0,J420="Richtig",(I420-1)*M420),"")</f>
        <v/>
      </c>
      <c r="L420" s="73" t="str">
        <f t="shared" si="13"/>
        <v/>
      </c>
      <c r="M420" s="66" t="str">
        <f t="shared" si="12"/>
        <v/>
      </c>
    </row>
    <row r="421" spans="2:13" ht="17">
      <c r="B421" s="88"/>
      <c r="C421" s="55"/>
      <c r="D421" s="55"/>
      <c r="E421" s="56"/>
      <c r="F421" s="57"/>
      <c r="G421" s="56"/>
      <c r="H421" s="57"/>
      <c r="I421" s="56"/>
      <c r="J421" s="57"/>
      <c r="K421" s="75" t="str" cm="1">
        <f t="array" ref="K421">IFERROR(_xlfn.IFS(J421="Falsch",-1*M421,J421="Cashback",0,J421="Richtig",(I421-1)*M421),"")</f>
        <v/>
      </c>
      <c r="L421" s="75" t="str">
        <f t="shared" si="13"/>
        <v/>
      </c>
      <c r="M421" s="79" t="str">
        <f t="shared" si="12"/>
        <v/>
      </c>
    </row>
    <row r="422" spans="2:13" ht="17">
      <c r="B422" s="87"/>
      <c r="C422" s="52"/>
      <c r="D422" s="52"/>
      <c r="E422" s="53"/>
      <c r="F422" s="54"/>
      <c r="G422" s="53"/>
      <c r="H422" s="54"/>
      <c r="I422" s="53"/>
      <c r="J422" s="54"/>
      <c r="K422" s="73" t="str" cm="1">
        <f t="array" ref="K422">IFERROR(_xlfn.IFS(J422="Falsch",-1*M422,J422="Cashback",0,J422="Richtig",(I422-1)*M422),"")</f>
        <v/>
      </c>
      <c r="L422" s="73" t="str">
        <f t="shared" si="13"/>
        <v/>
      </c>
      <c r="M422" s="66" t="str">
        <f t="shared" si="12"/>
        <v/>
      </c>
    </row>
    <row r="423" spans="2:13" ht="17">
      <c r="B423" s="88"/>
      <c r="C423" s="55"/>
      <c r="D423" s="55"/>
      <c r="E423" s="56"/>
      <c r="F423" s="57"/>
      <c r="G423" s="56"/>
      <c r="H423" s="57"/>
      <c r="I423" s="56"/>
      <c r="J423" s="57"/>
      <c r="K423" s="75" t="str" cm="1">
        <f t="array" ref="K423">IFERROR(_xlfn.IFS(J423="Falsch",-1*M423,J423="Cashback",0,J423="Richtig",(I423-1)*M423),"")</f>
        <v/>
      </c>
      <c r="L423" s="75" t="str">
        <f t="shared" si="13"/>
        <v/>
      </c>
      <c r="M423" s="79" t="str">
        <f t="shared" si="12"/>
        <v/>
      </c>
    </row>
    <row r="424" spans="2:13" ht="17">
      <c r="B424" s="87"/>
      <c r="C424" s="52"/>
      <c r="D424" s="52"/>
      <c r="E424" s="53"/>
      <c r="F424" s="54"/>
      <c r="G424" s="53"/>
      <c r="H424" s="54"/>
      <c r="I424" s="53"/>
      <c r="J424" s="54"/>
      <c r="K424" s="73" t="str" cm="1">
        <f t="array" ref="K424">IFERROR(_xlfn.IFS(J424="Falsch",-1*M424,J424="Cashback",0,J424="Richtig",(I424-1)*M424),"")</f>
        <v/>
      </c>
      <c r="L424" s="73" t="str">
        <f t="shared" si="13"/>
        <v/>
      </c>
      <c r="M424" s="66" t="str">
        <f t="shared" si="12"/>
        <v/>
      </c>
    </row>
    <row r="425" spans="2:13" ht="17">
      <c r="B425" s="88"/>
      <c r="C425" s="55"/>
      <c r="D425" s="55"/>
      <c r="E425" s="56"/>
      <c r="F425" s="57"/>
      <c r="G425" s="56"/>
      <c r="H425" s="57"/>
      <c r="I425" s="56"/>
      <c r="J425" s="57"/>
      <c r="K425" s="75" t="str" cm="1">
        <f t="array" ref="K425">IFERROR(_xlfn.IFS(J425="Falsch",-1*M425,J425="Cashback",0,J425="Richtig",(I425-1)*M425),"")</f>
        <v/>
      </c>
      <c r="L425" s="75" t="str">
        <f t="shared" si="13"/>
        <v/>
      </c>
      <c r="M425" s="79" t="str">
        <f t="shared" si="12"/>
        <v/>
      </c>
    </row>
    <row r="426" spans="2:13" ht="17">
      <c r="B426" s="87"/>
      <c r="C426" s="52"/>
      <c r="D426" s="52"/>
      <c r="E426" s="53"/>
      <c r="F426" s="54"/>
      <c r="G426" s="53"/>
      <c r="H426" s="54"/>
      <c r="I426" s="53"/>
      <c r="J426" s="54"/>
      <c r="K426" s="73" t="str" cm="1">
        <f t="array" ref="K426">IFERROR(_xlfn.IFS(J426="Falsch",-1*M426,J426="Cashback",0,J426="Richtig",(I426-1)*M426),"")</f>
        <v/>
      </c>
      <c r="L426" s="73" t="str">
        <f t="shared" si="13"/>
        <v/>
      </c>
      <c r="M426" s="66" t="str">
        <f t="shared" si="12"/>
        <v/>
      </c>
    </row>
    <row r="427" spans="2:13" ht="17">
      <c r="B427" s="88"/>
      <c r="C427" s="55"/>
      <c r="D427" s="55"/>
      <c r="E427" s="56"/>
      <c r="F427" s="57"/>
      <c r="G427" s="56"/>
      <c r="H427" s="57"/>
      <c r="I427" s="56"/>
      <c r="J427" s="57"/>
      <c r="K427" s="75" t="str" cm="1">
        <f t="array" ref="K427">IFERROR(_xlfn.IFS(J427="Falsch",-1*M427,J427="Cashback",0,J427="Richtig",(I427-1)*M427),"")</f>
        <v/>
      </c>
      <c r="L427" s="75" t="str">
        <f t="shared" si="13"/>
        <v/>
      </c>
      <c r="M427" s="79" t="str">
        <f t="shared" si="12"/>
        <v/>
      </c>
    </row>
    <row r="428" spans="2:13" ht="17">
      <c r="B428" s="87"/>
      <c r="C428" s="52"/>
      <c r="D428" s="52"/>
      <c r="E428" s="53"/>
      <c r="F428" s="54"/>
      <c r="G428" s="53"/>
      <c r="H428" s="54"/>
      <c r="I428" s="53"/>
      <c r="J428" s="54"/>
      <c r="K428" s="73" t="str" cm="1">
        <f t="array" ref="K428">IFERROR(_xlfn.IFS(J428="Falsch",-1*M428,J428="Cashback",0,J428="Richtig",(I428-1)*M428),"")</f>
        <v/>
      </c>
      <c r="L428" s="73" t="str">
        <f t="shared" si="13"/>
        <v/>
      </c>
      <c r="M428" s="66" t="str">
        <f t="shared" si="12"/>
        <v/>
      </c>
    </row>
    <row r="429" spans="2:13" ht="17">
      <c r="B429" s="88"/>
      <c r="C429" s="55"/>
      <c r="D429" s="55"/>
      <c r="E429" s="56"/>
      <c r="F429" s="57"/>
      <c r="G429" s="56"/>
      <c r="H429" s="57"/>
      <c r="I429" s="56"/>
      <c r="J429" s="57"/>
      <c r="K429" s="75" t="str" cm="1">
        <f t="array" ref="K429">IFERROR(_xlfn.IFS(J429="Falsch",-1*M429,J429="Cashback",0,J429="Richtig",(I429-1)*M429),"")</f>
        <v/>
      </c>
      <c r="L429" s="75" t="str">
        <f t="shared" si="13"/>
        <v/>
      </c>
      <c r="M429" s="79" t="str">
        <f t="shared" si="12"/>
        <v/>
      </c>
    </row>
    <row r="430" spans="2:13" ht="17">
      <c r="B430" s="87"/>
      <c r="C430" s="52"/>
      <c r="D430" s="52"/>
      <c r="E430" s="53"/>
      <c r="F430" s="54"/>
      <c r="G430" s="53"/>
      <c r="H430" s="54"/>
      <c r="I430" s="53"/>
      <c r="J430" s="54"/>
      <c r="K430" s="73" t="str" cm="1">
        <f t="array" ref="K430">IFERROR(_xlfn.IFS(J430="Falsch",-1*M430,J430="Cashback",0,J430="Richtig",(I430-1)*M430),"")</f>
        <v/>
      </c>
      <c r="L430" s="73" t="str">
        <f t="shared" si="13"/>
        <v/>
      </c>
      <c r="M430" s="66" t="str">
        <f t="shared" si="12"/>
        <v/>
      </c>
    </row>
    <row r="431" spans="2:13" ht="17">
      <c r="B431" s="88"/>
      <c r="C431" s="55"/>
      <c r="D431" s="55"/>
      <c r="E431" s="56"/>
      <c r="F431" s="57"/>
      <c r="G431" s="56"/>
      <c r="H431" s="57"/>
      <c r="I431" s="56"/>
      <c r="J431" s="57"/>
      <c r="K431" s="75" t="str" cm="1">
        <f t="array" ref="K431">IFERROR(_xlfn.IFS(J431="Falsch",-1*M431,J431="Cashback",0,J431="Richtig",(I431-1)*M431),"")</f>
        <v/>
      </c>
      <c r="L431" s="75" t="str">
        <f t="shared" si="13"/>
        <v/>
      </c>
      <c r="M431" s="79" t="str">
        <f t="shared" si="12"/>
        <v/>
      </c>
    </row>
    <row r="432" spans="2:13" ht="17">
      <c r="B432" s="87"/>
      <c r="C432" s="52"/>
      <c r="D432" s="52"/>
      <c r="E432" s="53"/>
      <c r="F432" s="54"/>
      <c r="G432" s="53"/>
      <c r="H432" s="54"/>
      <c r="I432" s="53"/>
      <c r="J432" s="54"/>
      <c r="K432" s="73" t="str" cm="1">
        <f t="array" ref="K432">IFERROR(_xlfn.IFS(J432="Falsch",-1*M432,J432="Cashback",0,J432="Richtig",(I432-1)*M432),"")</f>
        <v/>
      </c>
      <c r="L432" s="73" t="str">
        <f t="shared" si="13"/>
        <v/>
      </c>
      <c r="M432" s="66" t="str">
        <f t="shared" si="12"/>
        <v/>
      </c>
    </row>
    <row r="433" spans="2:13" ht="17">
      <c r="B433" s="88"/>
      <c r="C433" s="55"/>
      <c r="D433" s="55"/>
      <c r="E433" s="56"/>
      <c r="F433" s="57"/>
      <c r="G433" s="56"/>
      <c r="H433" s="57"/>
      <c r="I433" s="56"/>
      <c r="J433" s="57"/>
      <c r="K433" s="75" t="str" cm="1">
        <f t="array" ref="K433">IFERROR(_xlfn.IFS(J433="Falsch",-1*M433,J433="Cashback",0,J433="Richtig",(I433-1)*M433),"")</f>
        <v/>
      </c>
      <c r="L433" s="75" t="str">
        <f t="shared" si="13"/>
        <v/>
      </c>
      <c r="M433" s="79" t="str">
        <f t="shared" si="12"/>
        <v/>
      </c>
    </row>
    <row r="434" spans="2:13" ht="17">
      <c r="B434" s="87"/>
      <c r="C434" s="52"/>
      <c r="D434" s="52"/>
      <c r="E434" s="53"/>
      <c r="F434" s="54"/>
      <c r="G434" s="53"/>
      <c r="H434" s="54"/>
      <c r="I434" s="53"/>
      <c r="J434" s="54"/>
      <c r="K434" s="73" t="str" cm="1">
        <f t="array" ref="K434">IFERROR(_xlfn.IFS(J434="Falsch",-1*M434,J434="Cashback",0,J434="Richtig",(I434-1)*M434),"")</f>
        <v/>
      </c>
      <c r="L434" s="73" t="str">
        <f t="shared" si="13"/>
        <v/>
      </c>
      <c r="M434" s="66" t="str">
        <f t="shared" si="12"/>
        <v/>
      </c>
    </row>
    <row r="435" spans="2:13" ht="17">
      <c r="B435" s="88"/>
      <c r="C435" s="55"/>
      <c r="D435" s="55"/>
      <c r="E435" s="56"/>
      <c r="F435" s="57"/>
      <c r="G435" s="56"/>
      <c r="H435" s="57"/>
      <c r="I435" s="56"/>
      <c r="J435" s="57"/>
      <c r="K435" s="75" t="str" cm="1">
        <f t="array" ref="K435">IFERROR(_xlfn.IFS(J435="Falsch",-1*M435,J435="Cashback",0,J435="Richtig",(I435-1)*M435),"")</f>
        <v/>
      </c>
      <c r="L435" s="75" t="str">
        <f t="shared" si="13"/>
        <v/>
      </c>
      <c r="M435" s="79" t="str">
        <f t="shared" si="12"/>
        <v/>
      </c>
    </row>
    <row r="436" spans="2:13" ht="17">
      <c r="B436" s="87"/>
      <c r="C436" s="52"/>
      <c r="D436" s="52"/>
      <c r="E436" s="53"/>
      <c r="F436" s="54"/>
      <c r="G436" s="53"/>
      <c r="H436" s="54"/>
      <c r="I436" s="53"/>
      <c r="J436" s="54"/>
      <c r="K436" s="73" t="str" cm="1">
        <f t="array" ref="K436">IFERROR(_xlfn.IFS(J436="Falsch",-1*M436,J436="Cashback",0,J436="Richtig",(I436-1)*M436),"")</f>
        <v/>
      </c>
      <c r="L436" s="73" t="str">
        <f t="shared" si="13"/>
        <v/>
      </c>
      <c r="M436" s="66" t="str">
        <f t="shared" si="12"/>
        <v/>
      </c>
    </row>
    <row r="437" spans="2:13" ht="17">
      <c r="B437" s="88"/>
      <c r="C437" s="55"/>
      <c r="D437" s="55"/>
      <c r="E437" s="56"/>
      <c r="F437" s="57"/>
      <c r="G437" s="56"/>
      <c r="H437" s="57"/>
      <c r="I437" s="56"/>
      <c r="J437" s="57"/>
      <c r="K437" s="75" t="str" cm="1">
        <f t="array" ref="K437">IFERROR(_xlfn.IFS(J437="Falsch",-1*M437,J437="Cashback",0,J437="Richtig",(I437-1)*M437),"")</f>
        <v/>
      </c>
      <c r="L437" s="75" t="str">
        <f t="shared" si="13"/>
        <v/>
      </c>
      <c r="M437" s="79" t="str">
        <f t="shared" si="12"/>
        <v/>
      </c>
    </row>
    <row r="438" spans="2:13" ht="17">
      <c r="B438" s="87"/>
      <c r="C438" s="52"/>
      <c r="D438" s="52"/>
      <c r="E438" s="53"/>
      <c r="F438" s="54"/>
      <c r="G438" s="53"/>
      <c r="H438" s="54"/>
      <c r="I438" s="53"/>
      <c r="J438" s="54"/>
      <c r="K438" s="73" t="str" cm="1">
        <f t="array" ref="K438">IFERROR(_xlfn.IFS(J438="Falsch",-1*M438,J438="Cashback",0,J438="Richtig",(I438-1)*M438),"")</f>
        <v/>
      </c>
      <c r="L438" s="73" t="str">
        <f t="shared" si="13"/>
        <v/>
      </c>
      <c r="M438" s="66" t="str">
        <f t="shared" si="12"/>
        <v/>
      </c>
    </row>
    <row r="439" spans="2:13" ht="17">
      <c r="B439" s="88"/>
      <c r="C439" s="55"/>
      <c r="D439" s="55"/>
      <c r="E439" s="56"/>
      <c r="F439" s="57"/>
      <c r="G439" s="56"/>
      <c r="H439" s="57"/>
      <c r="I439" s="56"/>
      <c r="J439" s="57"/>
      <c r="K439" s="75" t="str" cm="1">
        <f t="array" ref="K439">IFERROR(_xlfn.IFS(J439="Falsch",-1*M439,J439="Cashback",0,J439="Richtig",(I439-1)*M439),"")</f>
        <v/>
      </c>
      <c r="L439" s="75" t="str">
        <f t="shared" si="13"/>
        <v/>
      </c>
      <c r="M439" s="79" t="str">
        <f t="shared" si="12"/>
        <v/>
      </c>
    </row>
    <row r="440" spans="2:13" ht="17">
      <c r="B440" s="87"/>
      <c r="C440" s="52"/>
      <c r="D440" s="52"/>
      <c r="E440" s="53"/>
      <c r="F440" s="54"/>
      <c r="G440" s="53"/>
      <c r="H440" s="54"/>
      <c r="I440" s="53"/>
      <c r="J440" s="54"/>
      <c r="K440" s="73" t="str" cm="1">
        <f t="array" ref="K440">IFERROR(_xlfn.IFS(J440="Falsch",-1*M440,J440="Cashback",0,J440="Richtig",(I440-1)*M440),"")</f>
        <v/>
      </c>
      <c r="L440" s="73" t="str">
        <f t="shared" si="13"/>
        <v/>
      </c>
      <c r="M440" s="66" t="str">
        <f t="shared" si="12"/>
        <v/>
      </c>
    </row>
    <row r="441" spans="2:13" ht="17">
      <c r="B441" s="88"/>
      <c r="C441" s="55"/>
      <c r="D441" s="55"/>
      <c r="E441" s="56"/>
      <c r="F441" s="57"/>
      <c r="G441" s="56"/>
      <c r="H441" s="57"/>
      <c r="I441" s="56"/>
      <c r="J441" s="57"/>
      <c r="K441" s="75" t="str" cm="1">
        <f t="array" ref="K441">IFERROR(_xlfn.IFS(J441="Falsch",-1*M441,J441="Cashback",0,J441="Richtig",(I441-1)*M441),"")</f>
        <v/>
      </c>
      <c r="L441" s="75" t="str">
        <f t="shared" si="13"/>
        <v/>
      </c>
      <c r="M441" s="79" t="str">
        <f t="shared" si="12"/>
        <v/>
      </c>
    </row>
    <row r="442" spans="2:13" ht="17">
      <c r="B442" s="87"/>
      <c r="C442" s="52"/>
      <c r="D442" s="52"/>
      <c r="E442" s="53"/>
      <c r="F442" s="54"/>
      <c r="G442" s="53"/>
      <c r="H442" s="54"/>
      <c r="I442" s="53"/>
      <c r="J442" s="54"/>
      <c r="K442" s="73" t="str" cm="1">
        <f t="array" ref="K442">IFERROR(_xlfn.IFS(J442="Falsch",-1*M442,J442="Cashback",0,J442="Richtig",(I442-1)*M442),"")</f>
        <v/>
      </c>
      <c r="L442" s="73" t="str">
        <f t="shared" si="13"/>
        <v/>
      </c>
      <c r="M442" s="66" t="str">
        <f t="shared" si="12"/>
        <v/>
      </c>
    </row>
    <row r="443" spans="2:13" ht="17">
      <c r="B443" s="88"/>
      <c r="C443" s="55"/>
      <c r="D443" s="55"/>
      <c r="E443" s="56"/>
      <c r="F443" s="57"/>
      <c r="G443" s="56"/>
      <c r="H443" s="57"/>
      <c r="I443" s="56"/>
      <c r="J443" s="57"/>
      <c r="K443" s="75" t="str" cm="1">
        <f t="array" ref="K443">IFERROR(_xlfn.IFS(J443="Falsch",-1*M443,J443="Cashback",0,J443="Richtig",(I443-1)*M443),"")</f>
        <v/>
      </c>
      <c r="L443" s="75" t="str">
        <f t="shared" si="13"/>
        <v/>
      </c>
      <c r="M443" s="79" t="str">
        <f t="shared" si="12"/>
        <v/>
      </c>
    </row>
    <row r="444" spans="2:13" ht="17">
      <c r="B444" s="87"/>
      <c r="C444" s="52"/>
      <c r="D444" s="52"/>
      <c r="E444" s="53"/>
      <c r="F444" s="54"/>
      <c r="G444" s="53"/>
      <c r="H444" s="54"/>
      <c r="I444" s="53"/>
      <c r="J444" s="54"/>
      <c r="K444" s="73" t="str" cm="1">
        <f t="array" ref="K444">IFERROR(_xlfn.IFS(J444="Falsch",-1*M444,J444="Cashback",0,J444="Richtig",(I444-1)*M444),"")</f>
        <v/>
      </c>
      <c r="L444" s="73" t="str">
        <f t="shared" si="13"/>
        <v/>
      </c>
      <c r="M444" s="66" t="str">
        <f t="shared" si="12"/>
        <v/>
      </c>
    </row>
    <row r="445" spans="2:13" ht="17">
      <c r="B445" s="88"/>
      <c r="C445" s="55"/>
      <c r="D445" s="55"/>
      <c r="E445" s="56"/>
      <c r="F445" s="57"/>
      <c r="G445" s="56"/>
      <c r="H445" s="57"/>
      <c r="I445" s="56"/>
      <c r="J445" s="57"/>
      <c r="K445" s="75" t="str" cm="1">
        <f t="array" ref="K445">IFERROR(_xlfn.IFS(J445="Falsch",-1*M445,J445="Cashback",0,J445="Richtig",(I445-1)*M445),"")</f>
        <v/>
      </c>
      <c r="L445" s="75" t="str">
        <f t="shared" si="13"/>
        <v/>
      </c>
      <c r="M445" s="79" t="str">
        <f t="shared" si="12"/>
        <v/>
      </c>
    </row>
    <row r="446" spans="2:13" ht="17">
      <c r="B446" s="87"/>
      <c r="C446" s="52"/>
      <c r="D446" s="52"/>
      <c r="E446" s="53"/>
      <c r="F446" s="54"/>
      <c r="G446" s="53"/>
      <c r="H446" s="54"/>
      <c r="I446" s="53"/>
      <c r="J446" s="54"/>
      <c r="K446" s="73" t="str" cm="1">
        <f t="array" ref="K446">IFERROR(_xlfn.IFS(J446="Falsch",-1*M446,J446="Cashback",0,J446="Richtig",(I446-1)*M446),"")</f>
        <v/>
      </c>
      <c r="L446" s="73" t="str">
        <f t="shared" si="13"/>
        <v/>
      </c>
      <c r="M446" s="66" t="str">
        <f t="shared" si="12"/>
        <v/>
      </c>
    </row>
    <row r="447" spans="2:13" ht="17">
      <c r="B447" s="88"/>
      <c r="C447" s="55"/>
      <c r="D447" s="55"/>
      <c r="E447" s="56"/>
      <c r="F447" s="57"/>
      <c r="G447" s="56"/>
      <c r="H447" s="57"/>
      <c r="I447" s="56"/>
      <c r="J447" s="57"/>
      <c r="K447" s="75" t="str" cm="1">
        <f t="array" ref="K447">IFERROR(_xlfn.IFS(J447="Falsch",-1*M447,J447="Cashback",0,J447="Richtig",(I447-1)*M447),"")</f>
        <v/>
      </c>
      <c r="L447" s="75" t="str">
        <f t="shared" si="13"/>
        <v/>
      </c>
      <c r="M447" s="79" t="str">
        <f t="shared" si="12"/>
        <v/>
      </c>
    </row>
    <row r="448" spans="2:13" ht="17">
      <c r="B448" s="87"/>
      <c r="C448" s="52"/>
      <c r="D448" s="52"/>
      <c r="E448" s="53"/>
      <c r="F448" s="54"/>
      <c r="G448" s="53"/>
      <c r="H448" s="54"/>
      <c r="I448" s="53"/>
      <c r="J448" s="54"/>
      <c r="K448" s="73" t="str" cm="1">
        <f t="array" ref="K448">IFERROR(_xlfn.IFS(J448="Falsch",-1*M448,J448="Cashback",0,J448="Richtig",(I448-1)*M448),"")</f>
        <v/>
      </c>
      <c r="L448" s="73" t="str">
        <f t="shared" si="13"/>
        <v/>
      </c>
      <c r="M448" s="66" t="str">
        <f t="shared" si="12"/>
        <v/>
      </c>
    </row>
    <row r="449" spans="2:13" ht="17">
      <c r="B449" s="88"/>
      <c r="C449" s="55"/>
      <c r="D449" s="55"/>
      <c r="E449" s="56"/>
      <c r="F449" s="57"/>
      <c r="G449" s="56"/>
      <c r="H449" s="57"/>
      <c r="I449" s="56"/>
      <c r="J449" s="57"/>
      <c r="K449" s="75" t="str" cm="1">
        <f t="array" ref="K449">IFERROR(_xlfn.IFS(J449="Falsch",-1*M449,J449="Cashback",0,J449="Richtig",(I449-1)*M449),"")</f>
        <v/>
      </c>
      <c r="L449" s="75" t="str">
        <f t="shared" si="13"/>
        <v/>
      </c>
      <c r="M449" s="79" t="str">
        <f t="shared" si="12"/>
        <v/>
      </c>
    </row>
    <row r="450" spans="2:13" ht="17">
      <c r="B450" s="87"/>
      <c r="C450" s="52"/>
      <c r="D450" s="52"/>
      <c r="E450" s="53"/>
      <c r="F450" s="54"/>
      <c r="G450" s="53"/>
      <c r="H450" s="54"/>
      <c r="I450" s="53"/>
      <c r="J450" s="54"/>
      <c r="K450" s="73" t="str" cm="1">
        <f t="array" ref="K450">IFERROR(_xlfn.IFS(J450="Falsch",-1*M450,J450="Cashback",0,J450="Richtig",(I450-1)*M450),"")</f>
        <v/>
      </c>
      <c r="L450" s="73" t="str">
        <f t="shared" si="13"/>
        <v/>
      </c>
      <c r="M450" s="66" t="str">
        <f t="shared" si="12"/>
        <v/>
      </c>
    </row>
    <row r="451" spans="2:13" ht="17">
      <c r="B451" s="88"/>
      <c r="C451" s="55"/>
      <c r="D451" s="55"/>
      <c r="E451" s="56"/>
      <c r="F451" s="57"/>
      <c r="G451" s="56"/>
      <c r="H451" s="57"/>
      <c r="I451" s="56"/>
      <c r="J451" s="57"/>
      <c r="K451" s="75" t="str" cm="1">
        <f t="array" ref="K451">IFERROR(_xlfn.IFS(J451="Falsch",-1*M451,J451="Cashback",0,J451="Richtig",(I451-1)*M451),"")</f>
        <v/>
      </c>
      <c r="L451" s="75" t="str">
        <f t="shared" si="13"/>
        <v/>
      </c>
      <c r="M451" s="79" t="str">
        <f t="shared" si="12"/>
        <v/>
      </c>
    </row>
    <row r="452" spans="2:13" ht="17">
      <c r="B452" s="87"/>
      <c r="C452" s="52"/>
      <c r="D452" s="52"/>
      <c r="E452" s="53"/>
      <c r="F452" s="54"/>
      <c r="G452" s="53"/>
      <c r="H452" s="54"/>
      <c r="I452" s="53"/>
      <c r="J452" s="54"/>
      <c r="K452" s="73" t="str" cm="1">
        <f t="array" ref="K452">IFERROR(_xlfn.IFS(J452="Falsch",-1*M452,J452="Cashback",0,J452="Richtig",(I452-1)*M452),"")</f>
        <v/>
      </c>
      <c r="L452" s="73" t="str">
        <f t="shared" si="13"/>
        <v/>
      </c>
      <c r="M452" s="66" t="str">
        <f t="shared" si="12"/>
        <v/>
      </c>
    </row>
    <row r="453" spans="2:13" ht="17">
      <c r="B453" s="88"/>
      <c r="C453" s="55"/>
      <c r="D453" s="55"/>
      <c r="E453" s="56"/>
      <c r="F453" s="57"/>
      <c r="G453" s="56"/>
      <c r="H453" s="57"/>
      <c r="I453" s="56"/>
      <c r="J453" s="57"/>
      <c r="K453" s="75" t="str" cm="1">
        <f t="array" ref="K453">IFERROR(_xlfn.IFS(J453="Falsch",-1*M453,J453="Cashback",0,J453="Richtig",(I453-1)*M453),"")</f>
        <v/>
      </c>
      <c r="L453" s="75" t="str">
        <f t="shared" si="13"/>
        <v/>
      </c>
      <c r="M453" s="79" t="str">
        <f t="shared" si="12"/>
        <v/>
      </c>
    </row>
    <row r="454" spans="2:13" ht="17">
      <c r="B454" s="87"/>
      <c r="C454" s="52"/>
      <c r="D454" s="52"/>
      <c r="E454" s="53"/>
      <c r="F454" s="54"/>
      <c r="G454" s="53"/>
      <c r="H454" s="54"/>
      <c r="I454" s="53"/>
      <c r="J454" s="54"/>
      <c r="K454" s="73" t="str" cm="1">
        <f t="array" ref="K454">IFERROR(_xlfn.IFS(J454="Falsch",-1*M454,J454="Cashback",0,J454="Richtig",(I454-1)*M454),"")</f>
        <v/>
      </c>
      <c r="L454" s="73" t="str">
        <f t="shared" si="13"/>
        <v/>
      </c>
      <c r="M454" s="66" t="str">
        <f t="shared" si="12"/>
        <v/>
      </c>
    </row>
    <row r="455" spans="2:13" ht="17">
      <c r="B455" s="88"/>
      <c r="C455" s="55"/>
      <c r="D455" s="55"/>
      <c r="E455" s="56"/>
      <c r="F455" s="57"/>
      <c r="G455" s="56"/>
      <c r="H455" s="57"/>
      <c r="I455" s="56"/>
      <c r="J455" s="57"/>
      <c r="K455" s="75" t="str" cm="1">
        <f t="array" ref="K455">IFERROR(_xlfn.IFS(J455="Falsch",-1*M455,J455="Cashback",0,J455="Richtig",(I455-1)*M455),"")</f>
        <v/>
      </c>
      <c r="L455" s="75" t="str">
        <f t="shared" si="13"/>
        <v/>
      </c>
      <c r="M455" s="79" t="str">
        <f t="shared" si="12"/>
        <v/>
      </c>
    </row>
    <row r="456" spans="2:13" ht="17">
      <c r="B456" s="87"/>
      <c r="C456" s="52"/>
      <c r="D456" s="52"/>
      <c r="E456" s="53"/>
      <c r="F456" s="54"/>
      <c r="G456" s="53"/>
      <c r="H456" s="54"/>
      <c r="I456" s="53"/>
      <c r="J456" s="54"/>
      <c r="K456" s="73" t="str" cm="1">
        <f t="array" ref="K456">IFERROR(_xlfn.IFS(J456="Falsch",-1*M456,J456="Cashback",0,J456="Richtig",(I456-1)*M456),"")</f>
        <v/>
      </c>
      <c r="L456" s="73" t="str">
        <f t="shared" si="13"/>
        <v/>
      </c>
      <c r="M456" s="66" t="str">
        <f t="shared" si="12"/>
        <v/>
      </c>
    </row>
    <row r="457" spans="2:13" ht="17">
      <c r="B457" s="88"/>
      <c r="C457" s="55"/>
      <c r="D457" s="55"/>
      <c r="E457" s="56"/>
      <c r="F457" s="57"/>
      <c r="G457" s="56"/>
      <c r="H457" s="57"/>
      <c r="I457" s="56"/>
      <c r="J457" s="57"/>
      <c r="K457" s="75" t="str" cm="1">
        <f t="array" ref="K457">IFERROR(_xlfn.IFS(J457="Falsch",-1*M457,J457="Cashback",0,J457="Richtig",(I457-1)*M457),"")</f>
        <v/>
      </c>
      <c r="L457" s="75" t="str">
        <f t="shared" si="13"/>
        <v/>
      </c>
      <c r="M457" s="79" t="str">
        <f t="shared" si="12"/>
        <v/>
      </c>
    </row>
    <row r="458" spans="2:13" ht="17">
      <c r="B458" s="87"/>
      <c r="C458" s="52"/>
      <c r="D458" s="52"/>
      <c r="E458" s="53"/>
      <c r="F458" s="54"/>
      <c r="G458" s="53"/>
      <c r="H458" s="54"/>
      <c r="I458" s="53"/>
      <c r="J458" s="54"/>
      <c r="K458" s="73" t="str" cm="1">
        <f t="array" ref="K458">IFERROR(_xlfn.IFS(J458="Falsch",-1*M458,J458="Cashback",0,J458="Richtig",(I458-1)*M458),"")</f>
        <v/>
      </c>
      <c r="L458" s="73" t="str">
        <f t="shared" si="13"/>
        <v/>
      </c>
      <c r="M458" s="66" t="str">
        <f t="shared" si="12"/>
        <v/>
      </c>
    </row>
    <row r="459" spans="2:13" ht="17">
      <c r="B459" s="88"/>
      <c r="C459" s="55"/>
      <c r="D459" s="55"/>
      <c r="E459" s="56"/>
      <c r="F459" s="57"/>
      <c r="G459" s="56"/>
      <c r="H459" s="57"/>
      <c r="I459" s="56"/>
      <c r="J459" s="57"/>
      <c r="K459" s="75" t="str" cm="1">
        <f t="array" ref="K459">IFERROR(_xlfn.IFS(J459="Falsch",-1*M459,J459="Cashback",0,J459="Richtig",(I459-1)*M459),"")</f>
        <v/>
      </c>
      <c r="L459" s="75" t="str">
        <f t="shared" si="13"/>
        <v/>
      </c>
      <c r="M459" s="79" t="str">
        <f t="shared" ref="M459:M522" si="14">IF(I459="","",$J$3)</f>
        <v/>
      </c>
    </row>
    <row r="460" spans="2:13" ht="17">
      <c r="B460" s="87"/>
      <c r="C460" s="52"/>
      <c r="D460" s="52"/>
      <c r="E460" s="53"/>
      <c r="F460" s="54"/>
      <c r="G460" s="53"/>
      <c r="H460" s="54"/>
      <c r="I460" s="53"/>
      <c r="J460" s="54"/>
      <c r="K460" s="73" t="str" cm="1">
        <f t="array" ref="K460">IFERROR(_xlfn.IFS(J460="Falsch",-1*M460,J460="Cashback",0,J460="Richtig",(I460-1)*M460),"")</f>
        <v/>
      </c>
      <c r="L460" s="73" t="str">
        <f t="shared" si="13"/>
        <v/>
      </c>
      <c r="M460" s="66" t="str">
        <f t="shared" si="14"/>
        <v/>
      </c>
    </row>
    <row r="461" spans="2:13" ht="17">
      <c r="B461" s="88"/>
      <c r="C461" s="55"/>
      <c r="D461" s="55"/>
      <c r="E461" s="56"/>
      <c r="F461" s="57"/>
      <c r="G461" s="56"/>
      <c r="H461" s="57"/>
      <c r="I461" s="56"/>
      <c r="J461" s="57"/>
      <c r="K461" s="75" t="str" cm="1">
        <f t="array" ref="K461">IFERROR(_xlfn.IFS(J461="Falsch",-1*M461,J461="Cashback",0,J461="Richtig",(I461-1)*M461),"")</f>
        <v/>
      </c>
      <c r="L461" s="75" t="str">
        <f t="shared" si="13"/>
        <v/>
      </c>
      <c r="M461" s="79" t="str">
        <f t="shared" si="14"/>
        <v/>
      </c>
    </row>
    <row r="462" spans="2:13" ht="17">
      <c r="B462" s="87"/>
      <c r="C462" s="52"/>
      <c r="D462" s="52"/>
      <c r="E462" s="53"/>
      <c r="F462" s="54"/>
      <c r="G462" s="53"/>
      <c r="H462" s="54"/>
      <c r="I462" s="53"/>
      <c r="J462" s="54"/>
      <c r="K462" s="73" t="str" cm="1">
        <f t="array" ref="K462">IFERROR(_xlfn.IFS(J462="Falsch",-1*M462,J462="Cashback",0,J462="Richtig",(I462-1)*M462),"")</f>
        <v/>
      </c>
      <c r="L462" s="73" t="str">
        <f t="shared" ref="L462:L525" si="15">IFERROR(L461+K461,"")</f>
        <v/>
      </c>
      <c r="M462" s="66" t="str">
        <f t="shared" si="14"/>
        <v/>
      </c>
    </row>
    <row r="463" spans="2:13" ht="17">
      <c r="B463" s="88"/>
      <c r="C463" s="55"/>
      <c r="D463" s="55"/>
      <c r="E463" s="56"/>
      <c r="F463" s="57"/>
      <c r="G463" s="56"/>
      <c r="H463" s="57"/>
      <c r="I463" s="56"/>
      <c r="J463" s="57"/>
      <c r="K463" s="75" t="str" cm="1">
        <f t="array" ref="K463">IFERROR(_xlfn.IFS(J463="Falsch",-1*M463,J463="Cashback",0,J463="Richtig",(I463-1)*M463),"")</f>
        <v/>
      </c>
      <c r="L463" s="75" t="str">
        <f t="shared" si="15"/>
        <v/>
      </c>
      <c r="M463" s="79" t="str">
        <f t="shared" si="14"/>
        <v/>
      </c>
    </row>
    <row r="464" spans="2:13" ht="17">
      <c r="B464" s="87"/>
      <c r="C464" s="52"/>
      <c r="D464" s="52"/>
      <c r="E464" s="53"/>
      <c r="F464" s="54"/>
      <c r="G464" s="53"/>
      <c r="H464" s="54"/>
      <c r="I464" s="53"/>
      <c r="J464" s="54"/>
      <c r="K464" s="73" t="str" cm="1">
        <f t="array" ref="K464">IFERROR(_xlfn.IFS(J464="Falsch",-1*M464,J464="Cashback",0,J464="Richtig",(I464-1)*M464),"")</f>
        <v/>
      </c>
      <c r="L464" s="73" t="str">
        <f t="shared" si="15"/>
        <v/>
      </c>
      <c r="M464" s="66" t="str">
        <f t="shared" si="14"/>
        <v/>
      </c>
    </row>
    <row r="465" spans="2:13" ht="17">
      <c r="B465" s="88"/>
      <c r="C465" s="55"/>
      <c r="D465" s="55"/>
      <c r="E465" s="56"/>
      <c r="F465" s="57"/>
      <c r="G465" s="56"/>
      <c r="H465" s="57"/>
      <c r="I465" s="56"/>
      <c r="J465" s="57"/>
      <c r="K465" s="75" t="str" cm="1">
        <f t="array" ref="K465">IFERROR(_xlfn.IFS(J465="Falsch",-1*M465,J465="Cashback",0,J465="Richtig",(I465-1)*M465),"")</f>
        <v/>
      </c>
      <c r="L465" s="75" t="str">
        <f t="shared" si="15"/>
        <v/>
      </c>
      <c r="M465" s="79" t="str">
        <f t="shared" si="14"/>
        <v/>
      </c>
    </row>
    <row r="466" spans="2:13" ht="17">
      <c r="B466" s="87"/>
      <c r="C466" s="52"/>
      <c r="D466" s="52"/>
      <c r="E466" s="53"/>
      <c r="F466" s="54"/>
      <c r="G466" s="53"/>
      <c r="H466" s="54"/>
      <c r="I466" s="53"/>
      <c r="J466" s="54"/>
      <c r="K466" s="73" t="str" cm="1">
        <f t="array" ref="K466">IFERROR(_xlfn.IFS(J466="Falsch",-1*M466,J466="Cashback",0,J466="Richtig",(I466-1)*M466),"")</f>
        <v/>
      </c>
      <c r="L466" s="73" t="str">
        <f t="shared" si="15"/>
        <v/>
      </c>
      <c r="M466" s="66" t="str">
        <f t="shared" si="14"/>
        <v/>
      </c>
    </row>
    <row r="467" spans="2:13" ht="17">
      <c r="B467" s="88"/>
      <c r="C467" s="55"/>
      <c r="D467" s="55"/>
      <c r="E467" s="56"/>
      <c r="F467" s="57"/>
      <c r="G467" s="56"/>
      <c r="H467" s="57"/>
      <c r="I467" s="56"/>
      <c r="J467" s="57"/>
      <c r="K467" s="75" t="str" cm="1">
        <f t="array" ref="K467">IFERROR(_xlfn.IFS(J467="Falsch",-1*M467,J467="Cashback",0,J467="Richtig",(I467-1)*M467),"")</f>
        <v/>
      </c>
      <c r="L467" s="75" t="str">
        <f t="shared" si="15"/>
        <v/>
      </c>
      <c r="M467" s="79" t="str">
        <f t="shared" si="14"/>
        <v/>
      </c>
    </row>
    <row r="468" spans="2:13" ht="17">
      <c r="B468" s="87"/>
      <c r="C468" s="52"/>
      <c r="D468" s="52"/>
      <c r="E468" s="53"/>
      <c r="F468" s="54"/>
      <c r="G468" s="53"/>
      <c r="H468" s="54"/>
      <c r="I468" s="53"/>
      <c r="J468" s="54"/>
      <c r="K468" s="73" t="str" cm="1">
        <f t="array" ref="K468">IFERROR(_xlfn.IFS(J468="Falsch",-1*M468,J468="Cashback",0,J468="Richtig",(I468-1)*M468),"")</f>
        <v/>
      </c>
      <c r="L468" s="73" t="str">
        <f t="shared" si="15"/>
        <v/>
      </c>
      <c r="M468" s="66" t="str">
        <f t="shared" si="14"/>
        <v/>
      </c>
    </row>
    <row r="469" spans="2:13" ht="17">
      <c r="B469" s="88"/>
      <c r="C469" s="55"/>
      <c r="D469" s="55"/>
      <c r="E469" s="56"/>
      <c r="F469" s="57"/>
      <c r="G469" s="56"/>
      <c r="H469" s="57"/>
      <c r="I469" s="56"/>
      <c r="J469" s="57"/>
      <c r="K469" s="75" t="str" cm="1">
        <f t="array" ref="K469">IFERROR(_xlfn.IFS(J469="Falsch",-1*M469,J469="Cashback",0,J469="Richtig",(I469-1)*M469),"")</f>
        <v/>
      </c>
      <c r="L469" s="75" t="str">
        <f t="shared" si="15"/>
        <v/>
      </c>
      <c r="M469" s="79" t="str">
        <f t="shared" si="14"/>
        <v/>
      </c>
    </row>
    <row r="470" spans="2:13" ht="17">
      <c r="B470" s="87"/>
      <c r="C470" s="52"/>
      <c r="D470" s="52"/>
      <c r="E470" s="53"/>
      <c r="F470" s="54"/>
      <c r="G470" s="53"/>
      <c r="H470" s="54"/>
      <c r="I470" s="53"/>
      <c r="J470" s="54"/>
      <c r="K470" s="73" t="str" cm="1">
        <f t="array" ref="K470">IFERROR(_xlfn.IFS(J470="Falsch",-1*M470,J470="Cashback",0,J470="Richtig",(I470-1)*M470),"")</f>
        <v/>
      </c>
      <c r="L470" s="73" t="str">
        <f t="shared" si="15"/>
        <v/>
      </c>
      <c r="M470" s="66" t="str">
        <f t="shared" si="14"/>
        <v/>
      </c>
    </row>
    <row r="471" spans="2:13" ht="17">
      <c r="B471" s="88"/>
      <c r="C471" s="55"/>
      <c r="D471" s="55"/>
      <c r="E471" s="56"/>
      <c r="F471" s="57"/>
      <c r="G471" s="56"/>
      <c r="H471" s="57"/>
      <c r="I471" s="56"/>
      <c r="J471" s="57"/>
      <c r="K471" s="75" t="str" cm="1">
        <f t="array" ref="K471">IFERROR(_xlfn.IFS(J471="Falsch",-1*M471,J471="Cashback",0,J471="Richtig",(I471-1)*M471),"")</f>
        <v/>
      </c>
      <c r="L471" s="75" t="str">
        <f t="shared" si="15"/>
        <v/>
      </c>
      <c r="M471" s="79" t="str">
        <f t="shared" si="14"/>
        <v/>
      </c>
    </row>
    <row r="472" spans="2:13" ht="17">
      <c r="B472" s="87"/>
      <c r="C472" s="52"/>
      <c r="D472" s="52"/>
      <c r="E472" s="53"/>
      <c r="F472" s="54"/>
      <c r="G472" s="53"/>
      <c r="H472" s="54"/>
      <c r="I472" s="53"/>
      <c r="J472" s="54"/>
      <c r="K472" s="73" t="str" cm="1">
        <f t="array" ref="K472">IFERROR(_xlfn.IFS(J472="Falsch",-1*M472,J472="Cashback",0,J472="Richtig",(I472-1)*M472),"")</f>
        <v/>
      </c>
      <c r="L472" s="73" t="str">
        <f t="shared" si="15"/>
        <v/>
      </c>
      <c r="M472" s="66" t="str">
        <f t="shared" si="14"/>
        <v/>
      </c>
    </row>
    <row r="473" spans="2:13" ht="17">
      <c r="B473" s="88"/>
      <c r="C473" s="55"/>
      <c r="D473" s="55"/>
      <c r="E473" s="56"/>
      <c r="F473" s="57"/>
      <c r="G473" s="56"/>
      <c r="H473" s="57"/>
      <c r="I473" s="56"/>
      <c r="J473" s="57"/>
      <c r="K473" s="75" t="str" cm="1">
        <f t="array" ref="K473">IFERROR(_xlfn.IFS(J473="Falsch",-1*M473,J473="Cashback",0,J473="Richtig",(I473-1)*M473),"")</f>
        <v/>
      </c>
      <c r="L473" s="75" t="str">
        <f t="shared" si="15"/>
        <v/>
      </c>
      <c r="M473" s="79" t="str">
        <f t="shared" si="14"/>
        <v/>
      </c>
    </row>
    <row r="474" spans="2:13" ht="17">
      <c r="B474" s="87"/>
      <c r="C474" s="52"/>
      <c r="D474" s="52"/>
      <c r="E474" s="53"/>
      <c r="F474" s="54"/>
      <c r="G474" s="53"/>
      <c r="H474" s="54"/>
      <c r="I474" s="53"/>
      <c r="J474" s="54"/>
      <c r="K474" s="73" t="str" cm="1">
        <f t="array" ref="K474">IFERROR(_xlfn.IFS(J474="Falsch",-1*M474,J474="Cashback",0,J474="Richtig",(I474-1)*M474),"")</f>
        <v/>
      </c>
      <c r="L474" s="73" t="str">
        <f t="shared" si="15"/>
        <v/>
      </c>
      <c r="M474" s="66" t="str">
        <f t="shared" si="14"/>
        <v/>
      </c>
    </row>
    <row r="475" spans="2:13" ht="17">
      <c r="B475" s="88"/>
      <c r="C475" s="55"/>
      <c r="D475" s="55"/>
      <c r="E475" s="56"/>
      <c r="F475" s="57"/>
      <c r="G475" s="56"/>
      <c r="H475" s="57"/>
      <c r="I475" s="56"/>
      <c r="J475" s="57"/>
      <c r="K475" s="75" t="str" cm="1">
        <f t="array" ref="K475">IFERROR(_xlfn.IFS(J475="Falsch",-1*M475,J475="Cashback",0,J475="Richtig",(I475-1)*M475),"")</f>
        <v/>
      </c>
      <c r="L475" s="75" t="str">
        <f t="shared" si="15"/>
        <v/>
      </c>
      <c r="M475" s="79" t="str">
        <f t="shared" si="14"/>
        <v/>
      </c>
    </row>
    <row r="476" spans="2:13" ht="17">
      <c r="B476" s="87"/>
      <c r="C476" s="52"/>
      <c r="D476" s="52"/>
      <c r="E476" s="53"/>
      <c r="F476" s="54"/>
      <c r="G476" s="53"/>
      <c r="H476" s="54"/>
      <c r="I476" s="53"/>
      <c r="J476" s="54"/>
      <c r="K476" s="73" t="str" cm="1">
        <f t="array" ref="K476">IFERROR(_xlfn.IFS(J476="Falsch",-1*M476,J476="Cashback",0,J476="Richtig",(I476-1)*M476),"")</f>
        <v/>
      </c>
      <c r="L476" s="73" t="str">
        <f t="shared" si="15"/>
        <v/>
      </c>
      <c r="M476" s="66" t="str">
        <f t="shared" si="14"/>
        <v/>
      </c>
    </row>
    <row r="477" spans="2:13" ht="17">
      <c r="B477" s="88"/>
      <c r="C477" s="55"/>
      <c r="D477" s="55"/>
      <c r="E477" s="56"/>
      <c r="F477" s="57"/>
      <c r="G477" s="56"/>
      <c r="H477" s="57"/>
      <c r="I477" s="56"/>
      <c r="J477" s="57"/>
      <c r="K477" s="75" t="str" cm="1">
        <f t="array" ref="K477">IFERROR(_xlfn.IFS(J477="Falsch",-1*M477,J477="Cashback",0,J477="Richtig",(I477-1)*M477),"")</f>
        <v/>
      </c>
      <c r="L477" s="75" t="str">
        <f t="shared" si="15"/>
        <v/>
      </c>
      <c r="M477" s="79" t="str">
        <f t="shared" si="14"/>
        <v/>
      </c>
    </row>
    <row r="478" spans="2:13" ht="17">
      <c r="B478" s="87"/>
      <c r="C478" s="52"/>
      <c r="D478" s="52"/>
      <c r="E478" s="53"/>
      <c r="F478" s="54"/>
      <c r="G478" s="53"/>
      <c r="H478" s="54"/>
      <c r="I478" s="53"/>
      <c r="J478" s="54"/>
      <c r="K478" s="73" t="str" cm="1">
        <f t="array" ref="K478">IFERROR(_xlfn.IFS(J478="Falsch",-1*M478,J478="Cashback",0,J478="Richtig",(I478-1)*M478),"")</f>
        <v/>
      </c>
      <c r="L478" s="73" t="str">
        <f t="shared" si="15"/>
        <v/>
      </c>
      <c r="M478" s="66" t="str">
        <f t="shared" si="14"/>
        <v/>
      </c>
    </row>
    <row r="479" spans="2:13" ht="17">
      <c r="B479" s="88"/>
      <c r="C479" s="55"/>
      <c r="D479" s="55"/>
      <c r="E479" s="56"/>
      <c r="F479" s="57"/>
      <c r="G479" s="56"/>
      <c r="H479" s="57"/>
      <c r="I479" s="56"/>
      <c r="J479" s="57"/>
      <c r="K479" s="75" t="str" cm="1">
        <f t="array" ref="K479">IFERROR(_xlfn.IFS(J479="Falsch",-1*M479,J479="Cashback",0,J479="Richtig",(I479-1)*M479),"")</f>
        <v/>
      </c>
      <c r="L479" s="75" t="str">
        <f t="shared" si="15"/>
        <v/>
      </c>
      <c r="M479" s="79" t="str">
        <f t="shared" si="14"/>
        <v/>
      </c>
    </row>
    <row r="480" spans="2:13" ht="17">
      <c r="B480" s="87"/>
      <c r="C480" s="52"/>
      <c r="D480" s="52"/>
      <c r="E480" s="53"/>
      <c r="F480" s="54"/>
      <c r="G480" s="53"/>
      <c r="H480" s="54"/>
      <c r="I480" s="53"/>
      <c r="J480" s="54"/>
      <c r="K480" s="73" t="str" cm="1">
        <f t="array" ref="K480">IFERROR(_xlfn.IFS(J480="Falsch",-1*M480,J480="Cashback",0,J480="Richtig",(I480-1)*M480),"")</f>
        <v/>
      </c>
      <c r="L480" s="73" t="str">
        <f t="shared" si="15"/>
        <v/>
      </c>
      <c r="M480" s="66" t="str">
        <f t="shared" si="14"/>
        <v/>
      </c>
    </row>
    <row r="481" spans="2:13" ht="17">
      <c r="B481" s="88"/>
      <c r="C481" s="55"/>
      <c r="D481" s="55"/>
      <c r="E481" s="56"/>
      <c r="F481" s="57"/>
      <c r="G481" s="56"/>
      <c r="H481" s="57"/>
      <c r="I481" s="56"/>
      <c r="J481" s="57"/>
      <c r="K481" s="75" t="str" cm="1">
        <f t="array" ref="K481">IFERROR(_xlfn.IFS(J481="Falsch",-1*M481,J481="Cashback",0,J481="Richtig",(I481-1)*M481),"")</f>
        <v/>
      </c>
      <c r="L481" s="75" t="str">
        <f t="shared" si="15"/>
        <v/>
      </c>
      <c r="M481" s="79" t="str">
        <f t="shared" si="14"/>
        <v/>
      </c>
    </row>
    <row r="482" spans="2:13" ht="17">
      <c r="B482" s="87"/>
      <c r="C482" s="52"/>
      <c r="D482" s="52"/>
      <c r="E482" s="53"/>
      <c r="F482" s="54"/>
      <c r="G482" s="53"/>
      <c r="H482" s="54"/>
      <c r="I482" s="53"/>
      <c r="J482" s="54"/>
      <c r="K482" s="73" t="str" cm="1">
        <f t="array" ref="K482">IFERROR(_xlfn.IFS(J482="Falsch",-1*M482,J482="Cashback",0,J482="Richtig",(I482-1)*M482),"")</f>
        <v/>
      </c>
      <c r="L482" s="73" t="str">
        <f t="shared" si="15"/>
        <v/>
      </c>
      <c r="M482" s="66" t="str">
        <f t="shared" si="14"/>
        <v/>
      </c>
    </row>
    <row r="483" spans="2:13" ht="17">
      <c r="B483" s="88"/>
      <c r="C483" s="55"/>
      <c r="D483" s="55"/>
      <c r="E483" s="56"/>
      <c r="F483" s="57"/>
      <c r="G483" s="56"/>
      <c r="H483" s="57"/>
      <c r="I483" s="56"/>
      <c r="J483" s="57"/>
      <c r="K483" s="75" t="str" cm="1">
        <f t="array" ref="K483">IFERROR(_xlfn.IFS(J483="Falsch",-1*M483,J483="Cashback",0,J483="Richtig",(I483-1)*M483),"")</f>
        <v/>
      </c>
      <c r="L483" s="75" t="str">
        <f t="shared" si="15"/>
        <v/>
      </c>
      <c r="M483" s="79" t="str">
        <f t="shared" si="14"/>
        <v/>
      </c>
    </row>
    <row r="484" spans="2:13" ht="17">
      <c r="B484" s="87"/>
      <c r="C484" s="52"/>
      <c r="D484" s="52"/>
      <c r="E484" s="53"/>
      <c r="F484" s="54"/>
      <c r="G484" s="53"/>
      <c r="H484" s="54"/>
      <c r="I484" s="53"/>
      <c r="J484" s="54"/>
      <c r="K484" s="73" t="str" cm="1">
        <f t="array" ref="K484">IFERROR(_xlfn.IFS(J484="Falsch",-1*M484,J484="Cashback",0,J484="Richtig",(I484-1)*M484),"")</f>
        <v/>
      </c>
      <c r="L484" s="73" t="str">
        <f t="shared" si="15"/>
        <v/>
      </c>
      <c r="M484" s="66" t="str">
        <f t="shared" si="14"/>
        <v/>
      </c>
    </row>
    <row r="485" spans="2:13" ht="17">
      <c r="B485" s="88"/>
      <c r="C485" s="55"/>
      <c r="D485" s="55"/>
      <c r="E485" s="56"/>
      <c r="F485" s="57"/>
      <c r="G485" s="56"/>
      <c r="H485" s="57"/>
      <c r="I485" s="56"/>
      <c r="J485" s="57"/>
      <c r="K485" s="75" t="str" cm="1">
        <f t="array" ref="K485">IFERROR(_xlfn.IFS(J485="Falsch",-1*M485,J485="Cashback",0,J485="Richtig",(I485-1)*M485),"")</f>
        <v/>
      </c>
      <c r="L485" s="75" t="str">
        <f t="shared" si="15"/>
        <v/>
      </c>
      <c r="M485" s="79" t="str">
        <f t="shared" si="14"/>
        <v/>
      </c>
    </row>
    <row r="486" spans="2:13" ht="17">
      <c r="B486" s="87"/>
      <c r="C486" s="52"/>
      <c r="D486" s="52"/>
      <c r="E486" s="53"/>
      <c r="F486" s="54"/>
      <c r="G486" s="53"/>
      <c r="H486" s="54"/>
      <c r="I486" s="53"/>
      <c r="J486" s="54"/>
      <c r="K486" s="73" t="str" cm="1">
        <f t="array" ref="K486">IFERROR(_xlfn.IFS(J486="Falsch",-1*M486,J486="Cashback",0,J486="Richtig",(I486-1)*M486),"")</f>
        <v/>
      </c>
      <c r="L486" s="73" t="str">
        <f t="shared" si="15"/>
        <v/>
      </c>
      <c r="M486" s="66" t="str">
        <f t="shared" si="14"/>
        <v/>
      </c>
    </row>
    <row r="487" spans="2:13" ht="17">
      <c r="B487" s="88"/>
      <c r="C487" s="55"/>
      <c r="D487" s="55"/>
      <c r="E487" s="56"/>
      <c r="F487" s="57"/>
      <c r="G487" s="56"/>
      <c r="H487" s="57"/>
      <c r="I487" s="56"/>
      <c r="J487" s="57"/>
      <c r="K487" s="75" t="str" cm="1">
        <f t="array" ref="K487">IFERROR(_xlfn.IFS(J487="Falsch",-1*M487,J487="Cashback",0,J487="Richtig",(I487-1)*M487),"")</f>
        <v/>
      </c>
      <c r="L487" s="75" t="str">
        <f t="shared" si="15"/>
        <v/>
      </c>
      <c r="M487" s="79" t="str">
        <f t="shared" si="14"/>
        <v/>
      </c>
    </row>
    <row r="488" spans="2:13" ht="17">
      <c r="B488" s="87"/>
      <c r="C488" s="52"/>
      <c r="D488" s="52"/>
      <c r="E488" s="53"/>
      <c r="F488" s="54"/>
      <c r="G488" s="53"/>
      <c r="H488" s="54"/>
      <c r="I488" s="53"/>
      <c r="J488" s="54"/>
      <c r="K488" s="73" t="str" cm="1">
        <f t="array" ref="K488">IFERROR(_xlfn.IFS(J488="Falsch",-1*M488,J488="Cashback",0,J488="Richtig",(I488-1)*M488),"")</f>
        <v/>
      </c>
      <c r="L488" s="73" t="str">
        <f t="shared" si="15"/>
        <v/>
      </c>
      <c r="M488" s="66" t="str">
        <f t="shared" si="14"/>
        <v/>
      </c>
    </row>
    <row r="489" spans="2:13" ht="17">
      <c r="B489" s="88"/>
      <c r="C489" s="55"/>
      <c r="D489" s="55"/>
      <c r="E489" s="56"/>
      <c r="F489" s="57"/>
      <c r="G489" s="56"/>
      <c r="H489" s="57"/>
      <c r="I489" s="56"/>
      <c r="J489" s="57"/>
      <c r="K489" s="75" t="str" cm="1">
        <f t="array" ref="K489">IFERROR(_xlfn.IFS(J489="Falsch",-1*M489,J489="Cashback",0,J489="Richtig",(I489-1)*M489),"")</f>
        <v/>
      </c>
      <c r="L489" s="75" t="str">
        <f t="shared" si="15"/>
        <v/>
      </c>
      <c r="M489" s="79" t="str">
        <f t="shared" si="14"/>
        <v/>
      </c>
    </row>
    <row r="490" spans="2:13" ht="17">
      <c r="B490" s="87"/>
      <c r="C490" s="52"/>
      <c r="D490" s="52"/>
      <c r="E490" s="53"/>
      <c r="F490" s="54"/>
      <c r="G490" s="53"/>
      <c r="H490" s="54"/>
      <c r="I490" s="53"/>
      <c r="J490" s="54"/>
      <c r="K490" s="73" t="str" cm="1">
        <f t="array" ref="K490">IFERROR(_xlfn.IFS(J490="Falsch",-1*M490,J490="Cashback",0,J490="Richtig",(I490-1)*M490),"")</f>
        <v/>
      </c>
      <c r="L490" s="73" t="str">
        <f t="shared" si="15"/>
        <v/>
      </c>
      <c r="M490" s="66" t="str">
        <f t="shared" si="14"/>
        <v/>
      </c>
    </row>
    <row r="491" spans="2:13" ht="17">
      <c r="B491" s="88"/>
      <c r="C491" s="55"/>
      <c r="D491" s="55"/>
      <c r="E491" s="56"/>
      <c r="F491" s="57"/>
      <c r="G491" s="56"/>
      <c r="H491" s="57"/>
      <c r="I491" s="56"/>
      <c r="J491" s="57"/>
      <c r="K491" s="75" t="str" cm="1">
        <f t="array" ref="K491">IFERROR(_xlfn.IFS(J491="Falsch",-1*M491,J491="Cashback",0,J491="Richtig",(I491-1)*M491),"")</f>
        <v/>
      </c>
      <c r="L491" s="75" t="str">
        <f t="shared" si="15"/>
        <v/>
      </c>
      <c r="M491" s="79" t="str">
        <f t="shared" si="14"/>
        <v/>
      </c>
    </row>
    <row r="492" spans="2:13" ht="17">
      <c r="B492" s="87"/>
      <c r="C492" s="52"/>
      <c r="D492" s="52"/>
      <c r="E492" s="53"/>
      <c r="F492" s="54"/>
      <c r="G492" s="53"/>
      <c r="H492" s="54"/>
      <c r="I492" s="53"/>
      <c r="J492" s="54"/>
      <c r="K492" s="73" t="str" cm="1">
        <f t="array" ref="K492">IFERROR(_xlfn.IFS(J492="Falsch",-1*M492,J492="Cashback",0,J492="Richtig",(I492-1)*M492),"")</f>
        <v/>
      </c>
      <c r="L492" s="73" t="str">
        <f t="shared" si="15"/>
        <v/>
      </c>
      <c r="M492" s="66" t="str">
        <f t="shared" si="14"/>
        <v/>
      </c>
    </row>
    <row r="493" spans="2:13" ht="17">
      <c r="B493" s="88"/>
      <c r="C493" s="55"/>
      <c r="D493" s="55"/>
      <c r="E493" s="56"/>
      <c r="F493" s="57"/>
      <c r="G493" s="56"/>
      <c r="H493" s="57"/>
      <c r="I493" s="56"/>
      <c r="J493" s="57"/>
      <c r="K493" s="75" t="str" cm="1">
        <f t="array" ref="K493">IFERROR(_xlfn.IFS(J493="Falsch",-1*M493,J493="Cashback",0,J493="Richtig",(I493-1)*M493),"")</f>
        <v/>
      </c>
      <c r="L493" s="75" t="str">
        <f t="shared" si="15"/>
        <v/>
      </c>
      <c r="M493" s="79" t="str">
        <f t="shared" si="14"/>
        <v/>
      </c>
    </row>
    <row r="494" spans="2:13" ht="17">
      <c r="B494" s="87"/>
      <c r="C494" s="52"/>
      <c r="D494" s="52"/>
      <c r="E494" s="53"/>
      <c r="F494" s="54"/>
      <c r="G494" s="53"/>
      <c r="H494" s="54"/>
      <c r="I494" s="53"/>
      <c r="J494" s="54"/>
      <c r="K494" s="73" t="str" cm="1">
        <f t="array" ref="K494">IFERROR(_xlfn.IFS(J494="Falsch",-1*M494,J494="Cashback",0,J494="Richtig",(I494-1)*M494),"")</f>
        <v/>
      </c>
      <c r="L494" s="73" t="str">
        <f t="shared" si="15"/>
        <v/>
      </c>
      <c r="M494" s="66" t="str">
        <f t="shared" si="14"/>
        <v/>
      </c>
    </row>
    <row r="495" spans="2:13" ht="17">
      <c r="B495" s="88"/>
      <c r="C495" s="55"/>
      <c r="D495" s="55"/>
      <c r="E495" s="56"/>
      <c r="F495" s="57"/>
      <c r="G495" s="56"/>
      <c r="H495" s="57"/>
      <c r="I495" s="56"/>
      <c r="J495" s="57"/>
      <c r="K495" s="75" t="str" cm="1">
        <f t="array" ref="K495">IFERROR(_xlfn.IFS(J495="Falsch",-1*M495,J495="Cashback",0,J495="Richtig",(I495-1)*M495),"")</f>
        <v/>
      </c>
      <c r="L495" s="75" t="str">
        <f t="shared" si="15"/>
        <v/>
      </c>
      <c r="M495" s="79" t="str">
        <f t="shared" si="14"/>
        <v/>
      </c>
    </row>
    <row r="496" spans="2:13" ht="17">
      <c r="B496" s="87"/>
      <c r="C496" s="52"/>
      <c r="D496" s="52"/>
      <c r="E496" s="53"/>
      <c r="F496" s="54"/>
      <c r="G496" s="53"/>
      <c r="H496" s="54"/>
      <c r="I496" s="53"/>
      <c r="J496" s="54"/>
      <c r="K496" s="73" t="str" cm="1">
        <f t="array" ref="K496">IFERROR(_xlfn.IFS(J496="Falsch",-1*M496,J496="Cashback",0,J496="Richtig",(I496-1)*M496),"")</f>
        <v/>
      </c>
      <c r="L496" s="73" t="str">
        <f t="shared" si="15"/>
        <v/>
      </c>
      <c r="M496" s="66" t="str">
        <f t="shared" si="14"/>
        <v/>
      </c>
    </row>
    <row r="497" spans="2:13" ht="17">
      <c r="B497" s="88"/>
      <c r="C497" s="55"/>
      <c r="D497" s="55"/>
      <c r="E497" s="56"/>
      <c r="F497" s="57"/>
      <c r="G497" s="56"/>
      <c r="H497" s="57"/>
      <c r="I497" s="56"/>
      <c r="J497" s="57"/>
      <c r="K497" s="75" t="str" cm="1">
        <f t="array" ref="K497">IFERROR(_xlfn.IFS(J497="Falsch",-1*M497,J497="Cashback",0,J497="Richtig",(I497-1)*M497),"")</f>
        <v/>
      </c>
      <c r="L497" s="75" t="str">
        <f t="shared" si="15"/>
        <v/>
      </c>
      <c r="M497" s="79" t="str">
        <f t="shared" si="14"/>
        <v/>
      </c>
    </row>
    <row r="498" spans="2:13" ht="17">
      <c r="B498" s="87"/>
      <c r="C498" s="52"/>
      <c r="D498" s="52"/>
      <c r="E498" s="53"/>
      <c r="F498" s="54"/>
      <c r="G498" s="53"/>
      <c r="H498" s="54"/>
      <c r="I498" s="53"/>
      <c r="J498" s="54"/>
      <c r="K498" s="73" t="str" cm="1">
        <f t="array" ref="K498">IFERROR(_xlfn.IFS(J498="Falsch",-1*M498,J498="Cashback",0,J498="Richtig",(I498-1)*M498),"")</f>
        <v/>
      </c>
      <c r="L498" s="73" t="str">
        <f t="shared" si="15"/>
        <v/>
      </c>
      <c r="M498" s="66" t="str">
        <f t="shared" si="14"/>
        <v/>
      </c>
    </row>
    <row r="499" spans="2:13" ht="17">
      <c r="B499" s="88"/>
      <c r="C499" s="55"/>
      <c r="D499" s="55"/>
      <c r="E499" s="56"/>
      <c r="F499" s="57"/>
      <c r="G499" s="56"/>
      <c r="H499" s="57"/>
      <c r="I499" s="56"/>
      <c r="J499" s="57"/>
      <c r="K499" s="75" t="str" cm="1">
        <f t="array" ref="K499">IFERROR(_xlfn.IFS(J499="Falsch",-1*M499,J499="Cashback",0,J499="Richtig",(I499-1)*M499),"")</f>
        <v/>
      </c>
      <c r="L499" s="75" t="str">
        <f t="shared" si="15"/>
        <v/>
      </c>
      <c r="M499" s="79" t="str">
        <f t="shared" si="14"/>
        <v/>
      </c>
    </row>
    <row r="500" spans="2:13" ht="17">
      <c r="B500" s="87"/>
      <c r="C500" s="52"/>
      <c r="D500" s="52"/>
      <c r="E500" s="53"/>
      <c r="F500" s="54"/>
      <c r="G500" s="53"/>
      <c r="H500" s="54"/>
      <c r="I500" s="53"/>
      <c r="J500" s="54"/>
      <c r="K500" s="73" t="str" cm="1">
        <f t="array" ref="K500">IFERROR(_xlfn.IFS(J500="Falsch",-1*M500,J500="Cashback",0,J500="Richtig",(I500-1)*M500),"")</f>
        <v/>
      </c>
      <c r="L500" s="73" t="str">
        <f t="shared" si="15"/>
        <v/>
      </c>
      <c r="M500" s="66" t="str">
        <f t="shared" si="14"/>
        <v/>
      </c>
    </row>
    <row r="501" spans="2:13" ht="17">
      <c r="B501" s="88"/>
      <c r="C501" s="55"/>
      <c r="D501" s="55"/>
      <c r="E501" s="56"/>
      <c r="F501" s="57"/>
      <c r="G501" s="56"/>
      <c r="H501" s="57"/>
      <c r="I501" s="56"/>
      <c r="J501" s="57"/>
      <c r="K501" s="75" t="str" cm="1">
        <f t="array" ref="K501">IFERROR(_xlfn.IFS(J501="Falsch",-1*M501,J501="Cashback",0,J501="Richtig",(I501-1)*M501),"")</f>
        <v/>
      </c>
      <c r="L501" s="75" t="str">
        <f t="shared" si="15"/>
        <v/>
      </c>
      <c r="M501" s="79" t="str">
        <f t="shared" si="14"/>
        <v/>
      </c>
    </row>
    <row r="502" spans="2:13" ht="17">
      <c r="B502" s="87"/>
      <c r="C502" s="52"/>
      <c r="D502" s="52"/>
      <c r="E502" s="53"/>
      <c r="F502" s="54"/>
      <c r="G502" s="53"/>
      <c r="H502" s="54"/>
      <c r="I502" s="53"/>
      <c r="J502" s="54"/>
      <c r="K502" s="73" t="str" cm="1">
        <f t="array" ref="K502">IFERROR(_xlfn.IFS(J502="Falsch",-1*M502,J502="Cashback",0,J502="Richtig",(I502-1)*M502),"")</f>
        <v/>
      </c>
      <c r="L502" s="73" t="str">
        <f t="shared" si="15"/>
        <v/>
      </c>
      <c r="M502" s="66" t="str">
        <f t="shared" si="14"/>
        <v/>
      </c>
    </row>
    <row r="503" spans="2:13" ht="17">
      <c r="B503" s="88"/>
      <c r="C503" s="55"/>
      <c r="D503" s="55"/>
      <c r="E503" s="56"/>
      <c r="F503" s="57"/>
      <c r="G503" s="56"/>
      <c r="H503" s="57"/>
      <c r="I503" s="56"/>
      <c r="J503" s="57"/>
      <c r="K503" s="75" t="str" cm="1">
        <f t="array" ref="K503">IFERROR(_xlfn.IFS(J503="Falsch",-1*M503,J503="Cashback",0,J503="Richtig",(I503-1)*M503),"")</f>
        <v/>
      </c>
      <c r="L503" s="75" t="str">
        <f t="shared" si="15"/>
        <v/>
      </c>
      <c r="M503" s="79" t="str">
        <f t="shared" si="14"/>
        <v/>
      </c>
    </row>
    <row r="504" spans="2:13" ht="17">
      <c r="B504" s="87"/>
      <c r="C504" s="52"/>
      <c r="D504" s="52"/>
      <c r="E504" s="53"/>
      <c r="F504" s="54"/>
      <c r="G504" s="53"/>
      <c r="H504" s="54"/>
      <c r="I504" s="53"/>
      <c r="J504" s="54"/>
      <c r="K504" s="73" t="str" cm="1">
        <f t="array" ref="K504">IFERROR(_xlfn.IFS(J504="Falsch",-1*M504,J504="Cashback",0,J504="Richtig",(I504-1)*M504),"")</f>
        <v/>
      </c>
      <c r="L504" s="73" t="str">
        <f t="shared" si="15"/>
        <v/>
      </c>
      <c r="M504" s="66" t="str">
        <f t="shared" si="14"/>
        <v/>
      </c>
    </row>
    <row r="505" spans="2:13" ht="17">
      <c r="B505" s="88"/>
      <c r="C505" s="55"/>
      <c r="D505" s="55"/>
      <c r="E505" s="56"/>
      <c r="F505" s="57"/>
      <c r="G505" s="56"/>
      <c r="H505" s="57"/>
      <c r="I505" s="56"/>
      <c r="J505" s="57"/>
      <c r="K505" s="75" t="str" cm="1">
        <f t="array" ref="K505">IFERROR(_xlfn.IFS(J505="Falsch",-1*M505,J505="Cashback",0,J505="Richtig",(I505-1)*M505),"")</f>
        <v/>
      </c>
      <c r="L505" s="75" t="str">
        <f t="shared" si="15"/>
        <v/>
      </c>
      <c r="M505" s="79" t="str">
        <f t="shared" si="14"/>
        <v/>
      </c>
    </row>
    <row r="506" spans="2:13" ht="17">
      <c r="B506" s="87"/>
      <c r="C506" s="52"/>
      <c r="D506" s="52"/>
      <c r="E506" s="53"/>
      <c r="F506" s="54"/>
      <c r="G506" s="53"/>
      <c r="H506" s="54"/>
      <c r="I506" s="53"/>
      <c r="J506" s="54"/>
      <c r="K506" s="73" t="str" cm="1">
        <f t="array" ref="K506">IFERROR(_xlfn.IFS(J506="Falsch",-1*M506,J506="Cashback",0,J506="Richtig",(I506-1)*M506),"")</f>
        <v/>
      </c>
      <c r="L506" s="73" t="str">
        <f t="shared" si="15"/>
        <v/>
      </c>
      <c r="M506" s="66" t="str">
        <f t="shared" si="14"/>
        <v/>
      </c>
    </row>
    <row r="507" spans="2:13">
      <c r="B507" s="89"/>
      <c r="J507" s="70"/>
      <c r="K507" s="75" t="str" cm="1">
        <f t="array" ref="K507">IFERROR(_xlfn.IFS(J507="Falsch",-1*M507,J507="Cashback",0,J507="Richtig",(I507-1)*M507),"")</f>
        <v/>
      </c>
      <c r="L507" s="75" t="str">
        <f t="shared" si="15"/>
        <v/>
      </c>
      <c r="M507" s="79" t="str">
        <f t="shared" si="14"/>
        <v/>
      </c>
    </row>
    <row r="508" spans="2:13">
      <c r="B508" s="89"/>
      <c r="J508" s="70"/>
      <c r="K508" s="73" t="str" cm="1">
        <f t="array" ref="K508">IFERROR(_xlfn.IFS(J508="Falsch",-1*M508,J508="Cashback",0,J508="Richtig",(I508-1)*M508),"")</f>
        <v/>
      </c>
      <c r="L508" s="73" t="str">
        <f t="shared" si="15"/>
        <v/>
      </c>
      <c r="M508" s="66" t="str">
        <f t="shared" si="14"/>
        <v/>
      </c>
    </row>
    <row r="509" spans="2:13">
      <c r="B509" s="89"/>
      <c r="J509" s="70"/>
      <c r="K509" s="75" t="str" cm="1">
        <f t="array" ref="K509">IFERROR(_xlfn.IFS(J509="Falsch",-1*M509,J509="Cashback",0,J509="Richtig",(I509-1)*M509),"")</f>
        <v/>
      </c>
      <c r="L509" s="75" t="str">
        <f t="shared" si="15"/>
        <v/>
      </c>
      <c r="M509" s="79" t="str">
        <f t="shared" si="14"/>
        <v/>
      </c>
    </row>
    <row r="510" spans="2:13">
      <c r="B510" s="89"/>
      <c r="J510" s="70"/>
      <c r="K510" s="73" t="str" cm="1">
        <f t="array" ref="K510">IFERROR(_xlfn.IFS(J510="Falsch",-1*M510,J510="Cashback",0,J510="Richtig",(I510-1)*M510),"")</f>
        <v/>
      </c>
      <c r="L510" s="73" t="str">
        <f t="shared" si="15"/>
        <v/>
      </c>
      <c r="M510" s="66" t="str">
        <f t="shared" si="14"/>
        <v/>
      </c>
    </row>
    <row r="511" spans="2:13">
      <c r="B511" s="89"/>
      <c r="J511" s="70"/>
      <c r="K511" s="75" t="str" cm="1">
        <f t="array" ref="K511">IFERROR(_xlfn.IFS(J511="Falsch",-1*M511,J511="Cashback",0,J511="Richtig",(I511-1)*M511),"")</f>
        <v/>
      </c>
      <c r="L511" s="75" t="str">
        <f t="shared" si="15"/>
        <v/>
      </c>
      <c r="M511" s="79" t="str">
        <f t="shared" si="14"/>
        <v/>
      </c>
    </row>
    <row r="512" spans="2:13">
      <c r="B512" s="89"/>
      <c r="J512" s="70"/>
      <c r="K512" s="73" t="str" cm="1">
        <f t="array" ref="K512">IFERROR(_xlfn.IFS(J512="Falsch",-1*M512,J512="Cashback",0,J512="Richtig",(I512-1)*M512),"")</f>
        <v/>
      </c>
      <c r="L512" s="73" t="str">
        <f t="shared" si="15"/>
        <v/>
      </c>
      <c r="M512" s="66" t="str">
        <f t="shared" si="14"/>
        <v/>
      </c>
    </row>
    <row r="513" spans="2:13">
      <c r="B513" s="89"/>
      <c r="J513" s="70"/>
      <c r="K513" s="75" t="str" cm="1">
        <f t="array" ref="K513">IFERROR(_xlfn.IFS(J513="Falsch",-1*M513,J513="Cashback",0,J513="Richtig",(I513-1)*M513),"")</f>
        <v/>
      </c>
      <c r="L513" s="75" t="str">
        <f t="shared" si="15"/>
        <v/>
      </c>
      <c r="M513" s="79" t="str">
        <f t="shared" si="14"/>
        <v/>
      </c>
    </row>
    <row r="514" spans="2:13">
      <c r="B514" s="89"/>
      <c r="J514" s="70"/>
      <c r="K514" s="73" t="str" cm="1">
        <f t="array" ref="K514">IFERROR(_xlfn.IFS(J514="Falsch",-1*M514,J514="Cashback",0,J514="Richtig",(I514-1)*M514),"")</f>
        <v/>
      </c>
      <c r="L514" s="73" t="str">
        <f t="shared" si="15"/>
        <v/>
      </c>
      <c r="M514" s="66" t="str">
        <f t="shared" si="14"/>
        <v/>
      </c>
    </row>
    <row r="515" spans="2:13">
      <c r="B515" s="89"/>
      <c r="J515" s="70"/>
      <c r="K515" s="75" t="str" cm="1">
        <f t="array" ref="K515">IFERROR(_xlfn.IFS(J515="Falsch",-1*M515,J515="Cashback",0,J515="Richtig",(I515-1)*M515),"")</f>
        <v/>
      </c>
      <c r="L515" s="75" t="str">
        <f t="shared" si="15"/>
        <v/>
      </c>
      <c r="M515" s="79" t="str">
        <f t="shared" si="14"/>
        <v/>
      </c>
    </row>
    <row r="516" spans="2:13">
      <c r="B516" s="89"/>
      <c r="J516" s="70"/>
      <c r="K516" s="73" t="str" cm="1">
        <f t="array" ref="K516">IFERROR(_xlfn.IFS(J516="Falsch",-1*M516,J516="Cashback",0,J516="Richtig",(I516-1)*M516),"")</f>
        <v/>
      </c>
      <c r="L516" s="73" t="str">
        <f t="shared" si="15"/>
        <v/>
      </c>
      <c r="M516" s="66" t="str">
        <f t="shared" si="14"/>
        <v/>
      </c>
    </row>
    <row r="517" spans="2:13">
      <c r="B517" s="89"/>
      <c r="J517" s="70"/>
      <c r="K517" s="75" t="str" cm="1">
        <f t="array" ref="K517">IFERROR(_xlfn.IFS(J517="Falsch",-1*M517,J517="Cashback",0,J517="Richtig",(I517-1)*M517),"")</f>
        <v/>
      </c>
      <c r="L517" s="75" t="str">
        <f t="shared" si="15"/>
        <v/>
      </c>
      <c r="M517" s="79" t="str">
        <f t="shared" si="14"/>
        <v/>
      </c>
    </row>
    <row r="518" spans="2:13">
      <c r="B518" s="89"/>
      <c r="J518" s="70"/>
      <c r="K518" s="73" t="str" cm="1">
        <f t="array" ref="K518">IFERROR(_xlfn.IFS(J518="Falsch",-1*M518,J518="Cashback",0,J518="Richtig",(I518-1)*M518),"")</f>
        <v/>
      </c>
      <c r="L518" s="73" t="str">
        <f t="shared" si="15"/>
        <v/>
      </c>
      <c r="M518" s="66" t="str">
        <f t="shared" si="14"/>
        <v/>
      </c>
    </row>
    <row r="519" spans="2:13">
      <c r="B519" s="89"/>
      <c r="J519" s="70"/>
      <c r="K519" s="75" t="str" cm="1">
        <f t="array" ref="K519">IFERROR(_xlfn.IFS(J519="Falsch",-1*M519,J519="Cashback",0,J519="Richtig",(I519-1)*M519),"")</f>
        <v/>
      </c>
      <c r="L519" s="75" t="str">
        <f t="shared" si="15"/>
        <v/>
      </c>
      <c r="M519" s="79" t="str">
        <f t="shared" si="14"/>
        <v/>
      </c>
    </row>
    <row r="520" spans="2:13">
      <c r="B520" s="89"/>
      <c r="J520" s="70"/>
      <c r="K520" s="73" t="str" cm="1">
        <f t="array" ref="K520">IFERROR(_xlfn.IFS(J520="Falsch",-1*M520,J520="Cashback",0,J520="Richtig",(I520-1)*M520),"")</f>
        <v/>
      </c>
      <c r="L520" s="73" t="str">
        <f t="shared" si="15"/>
        <v/>
      </c>
      <c r="M520" s="66" t="str">
        <f t="shared" si="14"/>
        <v/>
      </c>
    </row>
    <row r="521" spans="2:13">
      <c r="B521" s="89"/>
      <c r="J521" s="70"/>
      <c r="K521" s="75" t="str" cm="1">
        <f t="array" ref="K521">IFERROR(_xlfn.IFS(J521="Falsch",-1*M521,J521="Cashback",0,J521="Richtig",(I521-1)*M521),"")</f>
        <v/>
      </c>
      <c r="L521" s="75" t="str">
        <f t="shared" si="15"/>
        <v/>
      </c>
      <c r="M521" s="79" t="str">
        <f t="shared" si="14"/>
        <v/>
      </c>
    </row>
    <row r="522" spans="2:13">
      <c r="B522" s="89"/>
      <c r="J522" s="70"/>
      <c r="K522" s="73" t="str" cm="1">
        <f t="array" ref="K522">IFERROR(_xlfn.IFS(J522="Falsch",-1*M522,J522="Cashback",0,J522="Richtig",(I522-1)*M522),"")</f>
        <v/>
      </c>
      <c r="L522" s="73" t="str">
        <f t="shared" si="15"/>
        <v/>
      </c>
      <c r="M522" s="66" t="str">
        <f t="shared" si="14"/>
        <v/>
      </c>
    </row>
    <row r="523" spans="2:13">
      <c r="B523" s="89"/>
      <c r="J523" s="70"/>
      <c r="K523" s="75" t="str" cm="1">
        <f t="array" ref="K523">IFERROR(_xlfn.IFS(J523="Falsch",-1*M523,J523="Cashback",0,J523="Richtig",(I523-1)*M523),"")</f>
        <v/>
      </c>
      <c r="L523" s="75" t="str">
        <f t="shared" si="15"/>
        <v/>
      </c>
      <c r="M523" s="79" t="str">
        <f t="shared" ref="M523:M586" si="16">IF(I523="","",$J$3)</f>
        <v/>
      </c>
    </row>
    <row r="524" spans="2:13">
      <c r="B524" s="89"/>
      <c r="J524" s="70"/>
      <c r="K524" s="73" t="str" cm="1">
        <f t="array" ref="K524">IFERROR(_xlfn.IFS(J524="Falsch",-1*M524,J524="Cashback",0,J524="Richtig",(I524-1)*M524),"")</f>
        <v/>
      </c>
      <c r="L524" s="73" t="str">
        <f t="shared" si="15"/>
        <v/>
      </c>
      <c r="M524" s="66" t="str">
        <f t="shared" si="16"/>
        <v/>
      </c>
    </row>
    <row r="525" spans="2:13">
      <c r="B525" s="89"/>
      <c r="J525" s="70"/>
      <c r="K525" s="75" t="str" cm="1">
        <f t="array" ref="K525">IFERROR(_xlfn.IFS(J525="Falsch",-1*M525,J525="Cashback",0,J525="Richtig",(I525-1)*M525),"")</f>
        <v/>
      </c>
      <c r="L525" s="75" t="str">
        <f t="shared" si="15"/>
        <v/>
      </c>
      <c r="M525" s="79" t="str">
        <f t="shared" si="16"/>
        <v/>
      </c>
    </row>
    <row r="526" spans="2:13">
      <c r="B526" s="89"/>
      <c r="J526" s="70"/>
      <c r="K526" s="73" t="str" cm="1">
        <f t="array" ref="K526">IFERROR(_xlfn.IFS(J526="Falsch",-1*M526,J526="Cashback",0,J526="Richtig",(I526-1)*M526),"")</f>
        <v/>
      </c>
      <c r="L526" s="73" t="str">
        <f t="shared" ref="L526:L589" si="17">IFERROR(L525+K525,"")</f>
        <v/>
      </c>
      <c r="M526" s="66" t="str">
        <f t="shared" si="16"/>
        <v/>
      </c>
    </row>
    <row r="527" spans="2:13">
      <c r="B527" s="89"/>
      <c r="J527" s="70"/>
      <c r="K527" s="75" t="str" cm="1">
        <f t="array" ref="K527">IFERROR(_xlfn.IFS(J527="Falsch",-1*M527,J527="Cashback",0,J527="Richtig",(I527-1)*M527),"")</f>
        <v/>
      </c>
      <c r="L527" s="75" t="str">
        <f t="shared" si="17"/>
        <v/>
      </c>
      <c r="M527" s="79" t="str">
        <f t="shared" si="16"/>
        <v/>
      </c>
    </row>
    <row r="528" spans="2:13">
      <c r="B528" s="89"/>
      <c r="J528" s="70"/>
      <c r="K528" s="73" t="str" cm="1">
        <f t="array" ref="K528">IFERROR(_xlfn.IFS(J528="Falsch",-1*M528,J528="Cashback",0,J528="Richtig",(I528-1)*M528),"")</f>
        <v/>
      </c>
      <c r="L528" s="73" t="str">
        <f t="shared" si="17"/>
        <v/>
      </c>
      <c r="M528" s="66" t="str">
        <f t="shared" si="16"/>
        <v/>
      </c>
    </row>
    <row r="529" spans="2:13">
      <c r="B529" s="89"/>
      <c r="J529" s="70"/>
      <c r="K529" s="75" t="str" cm="1">
        <f t="array" ref="K529">IFERROR(_xlfn.IFS(J529="Falsch",-1*M529,J529="Cashback",0,J529="Richtig",(I529-1)*M529),"")</f>
        <v/>
      </c>
      <c r="L529" s="75" t="str">
        <f t="shared" si="17"/>
        <v/>
      </c>
      <c r="M529" s="79" t="str">
        <f t="shared" si="16"/>
        <v/>
      </c>
    </row>
    <row r="530" spans="2:13">
      <c r="B530" s="89"/>
      <c r="J530" s="70"/>
      <c r="K530" s="73" t="str" cm="1">
        <f t="array" ref="K530">IFERROR(_xlfn.IFS(J530="Falsch",-1*M530,J530="Cashback",0,J530="Richtig",(I530-1)*M530),"")</f>
        <v/>
      </c>
      <c r="L530" s="73" t="str">
        <f t="shared" si="17"/>
        <v/>
      </c>
      <c r="M530" s="66" t="str">
        <f t="shared" si="16"/>
        <v/>
      </c>
    </row>
    <row r="531" spans="2:13">
      <c r="B531" s="89"/>
      <c r="J531" s="70"/>
      <c r="K531" s="75" t="str" cm="1">
        <f t="array" ref="K531">IFERROR(_xlfn.IFS(J531="Falsch",-1*M531,J531="Cashback",0,J531="Richtig",(I531-1)*M531),"")</f>
        <v/>
      </c>
      <c r="L531" s="75" t="str">
        <f t="shared" si="17"/>
        <v/>
      </c>
      <c r="M531" s="79" t="str">
        <f t="shared" si="16"/>
        <v/>
      </c>
    </row>
    <row r="532" spans="2:13">
      <c r="B532" s="89"/>
      <c r="J532" s="70"/>
      <c r="K532" s="73" t="str" cm="1">
        <f t="array" ref="K532">IFERROR(_xlfn.IFS(J532="Falsch",-1*M532,J532="Cashback",0,J532="Richtig",(I532-1)*M532),"")</f>
        <v/>
      </c>
      <c r="L532" s="73" t="str">
        <f t="shared" si="17"/>
        <v/>
      </c>
      <c r="M532" s="66" t="str">
        <f t="shared" si="16"/>
        <v/>
      </c>
    </row>
    <row r="533" spans="2:13">
      <c r="B533" s="89"/>
      <c r="J533" s="70"/>
      <c r="K533" s="75" t="str" cm="1">
        <f t="array" ref="K533">IFERROR(_xlfn.IFS(J533="Falsch",-1*M533,J533="Cashback",0,J533="Richtig",(I533-1)*M533),"")</f>
        <v/>
      </c>
      <c r="L533" s="75" t="str">
        <f t="shared" si="17"/>
        <v/>
      </c>
      <c r="M533" s="79" t="str">
        <f t="shared" si="16"/>
        <v/>
      </c>
    </row>
    <row r="534" spans="2:13">
      <c r="B534" s="89"/>
      <c r="J534" s="70"/>
      <c r="K534" s="73" t="str" cm="1">
        <f t="array" ref="K534">IFERROR(_xlfn.IFS(J534="Falsch",-1*M534,J534="Cashback",0,J534="Richtig",(I534-1)*M534),"")</f>
        <v/>
      </c>
      <c r="L534" s="73" t="str">
        <f t="shared" si="17"/>
        <v/>
      </c>
      <c r="M534" s="66" t="str">
        <f t="shared" si="16"/>
        <v/>
      </c>
    </row>
    <row r="535" spans="2:13">
      <c r="B535" s="89"/>
      <c r="J535" s="70"/>
      <c r="K535" s="75" t="str" cm="1">
        <f t="array" ref="K535">IFERROR(_xlfn.IFS(J535="Falsch",-1*M535,J535="Cashback",0,J535="Richtig",(I535-1)*M535),"")</f>
        <v/>
      </c>
      <c r="L535" s="75" t="str">
        <f t="shared" si="17"/>
        <v/>
      </c>
      <c r="M535" s="79" t="str">
        <f t="shared" si="16"/>
        <v/>
      </c>
    </row>
    <row r="536" spans="2:13">
      <c r="B536" s="89"/>
      <c r="J536" s="70"/>
      <c r="K536" s="73" t="str" cm="1">
        <f t="array" ref="K536">IFERROR(_xlfn.IFS(J536="Falsch",-1*M536,J536="Cashback",0,J536="Richtig",(I536-1)*M536),"")</f>
        <v/>
      </c>
      <c r="L536" s="73" t="str">
        <f t="shared" si="17"/>
        <v/>
      </c>
      <c r="M536" s="66" t="str">
        <f t="shared" si="16"/>
        <v/>
      </c>
    </row>
    <row r="537" spans="2:13">
      <c r="B537" s="89"/>
      <c r="J537" s="70"/>
      <c r="K537" s="75" t="str" cm="1">
        <f t="array" ref="K537">IFERROR(_xlfn.IFS(J537="Falsch",-1*M537,J537="Cashback",0,J537="Richtig",(I537-1)*M537),"")</f>
        <v/>
      </c>
      <c r="L537" s="75" t="str">
        <f t="shared" si="17"/>
        <v/>
      </c>
      <c r="M537" s="79" t="str">
        <f t="shared" si="16"/>
        <v/>
      </c>
    </row>
    <row r="538" spans="2:13">
      <c r="B538" s="89"/>
      <c r="J538" s="70"/>
      <c r="K538" s="73" t="str" cm="1">
        <f t="array" ref="K538">IFERROR(_xlfn.IFS(J538="Falsch",-1*M538,J538="Cashback",0,J538="Richtig",(I538-1)*M538),"")</f>
        <v/>
      </c>
      <c r="L538" s="73" t="str">
        <f t="shared" si="17"/>
        <v/>
      </c>
      <c r="M538" s="66" t="str">
        <f t="shared" si="16"/>
        <v/>
      </c>
    </row>
    <row r="539" spans="2:13">
      <c r="B539" s="89"/>
      <c r="J539" s="70"/>
      <c r="K539" s="75" t="str" cm="1">
        <f t="array" ref="K539">IFERROR(_xlfn.IFS(J539="Falsch",-1*M539,J539="Cashback",0,J539="Richtig",(I539-1)*M539),"")</f>
        <v/>
      </c>
      <c r="L539" s="75" t="str">
        <f t="shared" si="17"/>
        <v/>
      </c>
      <c r="M539" s="79" t="str">
        <f t="shared" si="16"/>
        <v/>
      </c>
    </row>
    <row r="540" spans="2:13">
      <c r="B540" s="89"/>
      <c r="J540" s="70"/>
      <c r="K540" s="73" t="str" cm="1">
        <f t="array" ref="K540">IFERROR(_xlfn.IFS(J540="Falsch",-1*M540,J540="Cashback",0,J540="Richtig",(I540-1)*M540),"")</f>
        <v/>
      </c>
      <c r="L540" s="73" t="str">
        <f t="shared" si="17"/>
        <v/>
      </c>
      <c r="M540" s="66" t="str">
        <f t="shared" si="16"/>
        <v/>
      </c>
    </row>
    <row r="541" spans="2:13">
      <c r="B541" s="89"/>
      <c r="J541" s="70"/>
      <c r="K541" s="75" t="str" cm="1">
        <f t="array" ref="K541">IFERROR(_xlfn.IFS(J541="Falsch",-1*M541,J541="Cashback",0,J541="Richtig",(I541-1)*M541),"")</f>
        <v/>
      </c>
      <c r="L541" s="75" t="str">
        <f t="shared" si="17"/>
        <v/>
      </c>
      <c r="M541" s="79" t="str">
        <f t="shared" si="16"/>
        <v/>
      </c>
    </row>
    <row r="542" spans="2:13">
      <c r="B542" s="89"/>
      <c r="J542" s="70"/>
      <c r="K542" s="73" t="str" cm="1">
        <f t="array" ref="K542">IFERROR(_xlfn.IFS(J542="Falsch",-1*M542,J542="Cashback",0,J542="Richtig",(I542-1)*M542),"")</f>
        <v/>
      </c>
      <c r="L542" s="73" t="str">
        <f t="shared" si="17"/>
        <v/>
      </c>
      <c r="M542" s="66" t="str">
        <f t="shared" si="16"/>
        <v/>
      </c>
    </row>
    <row r="543" spans="2:13">
      <c r="B543" s="89"/>
      <c r="J543" s="70"/>
      <c r="K543" s="75" t="str" cm="1">
        <f t="array" ref="K543">IFERROR(_xlfn.IFS(J543="Falsch",-1*M543,J543="Cashback",0,J543="Richtig",(I543-1)*M543),"")</f>
        <v/>
      </c>
      <c r="L543" s="75" t="str">
        <f t="shared" si="17"/>
        <v/>
      </c>
      <c r="M543" s="79" t="str">
        <f t="shared" si="16"/>
        <v/>
      </c>
    </row>
    <row r="544" spans="2:13">
      <c r="B544" s="89"/>
      <c r="J544" s="70"/>
      <c r="K544" s="73" t="str" cm="1">
        <f t="array" ref="K544">IFERROR(_xlfn.IFS(J544="Falsch",-1*M544,J544="Cashback",0,J544="Richtig",(I544-1)*M544),"")</f>
        <v/>
      </c>
      <c r="L544" s="73" t="str">
        <f t="shared" si="17"/>
        <v/>
      </c>
      <c r="M544" s="66" t="str">
        <f t="shared" si="16"/>
        <v/>
      </c>
    </row>
    <row r="545" spans="2:13">
      <c r="B545" s="89"/>
      <c r="J545" s="70"/>
      <c r="K545" s="75" t="str" cm="1">
        <f t="array" ref="K545">IFERROR(_xlfn.IFS(J545="Falsch",-1*M545,J545="Cashback",0,J545="Richtig",(I545-1)*M545),"")</f>
        <v/>
      </c>
      <c r="L545" s="75" t="str">
        <f t="shared" si="17"/>
        <v/>
      </c>
      <c r="M545" s="79" t="str">
        <f t="shared" si="16"/>
        <v/>
      </c>
    </row>
    <row r="546" spans="2:13">
      <c r="B546" s="89"/>
      <c r="J546" s="70"/>
      <c r="K546" s="73" t="str" cm="1">
        <f t="array" ref="K546">IFERROR(_xlfn.IFS(J546="Falsch",-1*M546,J546="Cashback",0,J546="Richtig",(I546-1)*M546),"")</f>
        <v/>
      </c>
      <c r="L546" s="73" t="str">
        <f t="shared" si="17"/>
        <v/>
      </c>
      <c r="M546" s="66" t="str">
        <f t="shared" si="16"/>
        <v/>
      </c>
    </row>
    <row r="547" spans="2:13">
      <c r="B547" s="89"/>
      <c r="J547" s="70"/>
      <c r="K547" s="75" t="str" cm="1">
        <f t="array" ref="K547">IFERROR(_xlfn.IFS(J547="Falsch",-1*M547,J547="Cashback",0,J547="Richtig",(I547-1)*M547),"")</f>
        <v/>
      </c>
      <c r="L547" s="75" t="str">
        <f t="shared" si="17"/>
        <v/>
      </c>
      <c r="M547" s="79" t="str">
        <f t="shared" si="16"/>
        <v/>
      </c>
    </row>
    <row r="548" spans="2:13">
      <c r="B548" s="89"/>
      <c r="J548" s="70"/>
      <c r="K548" s="73" t="str" cm="1">
        <f t="array" ref="K548">IFERROR(_xlfn.IFS(J548="Falsch",-1*M548,J548="Cashback",0,J548="Richtig",(I548-1)*M548),"")</f>
        <v/>
      </c>
      <c r="L548" s="73" t="str">
        <f t="shared" si="17"/>
        <v/>
      </c>
      <c r="M548" s="66" t="str">
        <f t="shared" si="16"/>
        <v/>
      </c>
    </row>
    <row r="549" spans="2:13">
      <c r="B549" s="89"/>
      <c r="J549" s="70"/>
      <c r="K549" s="75" t="str" cm="1">
        <f t="array" ref="K549">IFERROR(_xlfn.IFS(J549="Falsch",-1*M549,J549="Cashback",0,J549="Richtig",(I549-1)*M549),"")</f>
        <v/>
      </c>
      <c r="L549" s="75" t="str">
        <f t="shared" si="17"/>
        <v/>
      </c>
      <c r="M549" s="79" t="str">
        <f t="shared" si="16"/>
        <v/>
      </c>
    </row>
    <row r="550" spans="2:13">
      <c r="B550" s="89"/>
      <c r="J550" s="70"/>
      <c r="K550" s="73" t="str" cm="1">
        <f t="array" ref="K550">IFERROR(_xlfn.IFS(J550="Falsch",-1*M550,J550="Cashback",0,J550="Richtig",(I550-1)*M550),"")</f>
        <v/>
      </c>
      <c r="L550" s="73" t="str">
        <f t="shared" si="17"/>
        <v/>
      </c>
      <c r="M550" s="66" t="str">
        <f t="shared" si="16"/>
        <v/>
      </c>
    </row>
    <row r="551" spans="2:13">
      <c r="B551" s="89"/>
      <c r="J551" s="70"/>
      <c r="K551" s="75" t="str" cm="1">
        <f t="array" ref="K551">IFERROR(_xlfn.IFS(J551="Falsch",-1*M551,J551="Cashback",0,J551="Richtig",(I551-1)*M551),"")</f>
        <v/>
      </c>
      <c r="L551" s="75" t="str">
        <f t="shared" si="17"/>
        <v/>
      </c>
      <c r="M551" s="79" t="str">
        <f t="shared" si="16"/>
        <v/>
      </c>
    </row>
    <row r="552" spans="2:13">
      <c r="B552" s="89"/>
      <c r="J552" s="70"/>
      <c r="K552" s="73" t="str" cm="1">
        <f t="array" ref="K552">IFERROR(_xlfn.IFS(J552="Falsch",-1*M552,J552="Cashback",0,J552="Richtig",(I552-1)*M552),"")</f>
        <v/>
      </c>
      <c r="L552" s="73" t="str">
        <f t="shared" si="17"/>
        <v/>
      </c>
      <c r="M552" s="66" t="str">
        <f t="shared" si="16"/>
        <v/>
      </c>
    </row>
    <row r="553" spans="2:13">
      <c r="B553" s="89"/>
      <c r="J553" s="70"/>
      <c r="K553" s="75" t="str" cm="1">
        <f t="array" ref="K553">IFERROR(_xlfn.IFS(J553="Falsch",-1*M553,J553="Cashback",0,J553="Richtig",(I553-1)*M553),"")</f>
        <v/>
      </c>
      <c r="L553" s="75" t="str">
        <f t="shared" si="17"/>
        <v/>
      </c>
      <c r="M553" s="79" t="str">
        <f t="shared" si="16"/>
        <v/>
      </c>
    </row>
    <row r="554" spans="2:13">
      <c r="B554" s="89"/>
      <c r="J554" s="70"/>
      <c r="K554" s="73" t="str" cm="1">
        <f t="array" ref="K554">IFERROR(_xlfn.IFS(J554="Falsch",-1*M554,J554="Cashback",0,J554="Richtig",(I554-1)*M554),"")</f>
        <v/>
      </c>
      <c r="L554" s="73" t="str">
        <f t="shared" si="17"/>
        <v/>
      </c>
      <c r="M554" s="66" t="str">
        <f t="shared" si="16"/>
        <v/>
      </c>
    </row>
    <row r="555" spans="2:13">
      <c r="B555" s="89"/>
      <c r="J555" s="70"/>
      <c r="K555" s="75" t="str" cm="1">
        <f t="array" ref="K555">IFERROR(_xlfn.IFS(J555="Falsch",-1*M555,J555="Cashback",0,J555="Richtig",(I555-1)*M555),"")</f>
        <v/>
      </c>
      <c r="L555" s="75" t="str">
        <f t="shared" si="17"/>
        <v/>
      </c>
      <c r="M555" s="79" t="str">
        <f t="shared" si="16"/>
        <v/>
      </c>
    </row>
    <row r="556" spans="2:13">
      <c r="B556" s="89"/>
      <c r="J556" s="70"/>
      <c r="K556" s="73" t="str" cm="1">
        <f t="array" ref="K556">IFERROR(_xlfn.IFS(J556="Falsch",-1*M556,J556="Cashback",0,J556="Richtig",(I556-1)*M556),"")</f>
        <v/>
      </c>
      <c r="L556" s="73" t="str">
        <f t="shared" si="17"/>
        <v/>
      </c>
      <c r="M556" s="66" t="str">
        <f t="shared" si="16"/>
        <v/>
      </c>
    </row>
    <row r="557" spans="2:13">
      <c r="B557" s="89"/>
      <c r="J557" s="70"/>
      <c r="K557" s="75" t="str" cm="1">
        <f t="array" ref="K557">IFERROR(_xlfn.IFS(J557="Falsch",-1*M557,J557="Cashback",0,J557="Richtig",(I557-1)*M557),"")</f>
        <v/>
      </c>
      <c r="L557" s="75" t="str">
        <f t="shared" si="17"/>
        <v/>
      </c>
      <c r="M557" s="79" t="str">
        <f t="shared" si="16"/>
        <v/>
      </c>
    </row>
    <row r="558" spans="2:13">
      <c r="B558" s="89"/>
      <c r="J558" s="70"/>
      <c r="K558" s="73" t="str" cm="1">
        <f t="array" ref="K558">IFERROR(_xlfn.IFS(J558="Falsch",-1*M558,J558="Cashback",0,J558="Richtig",(I558-1)*M558),"")</f>
        <v/>
      </c>
      <c r="L558" s="73" t="str">
        <f t="shared" si="17"/>
        <v/>
      </c>
      <c r="M558" s="66" t="str">
        <f t="shared" si="16"/>
        <v/>
      </c>
    </row>
    <row r="559" spans="2:13">
      <c r="B559" s="89"/>
      <c r="J559" s="70"/>
      <c r="K559" s="75" t="str" cm="1">
        <f t="array" ref="K559">IFERROR(_xlfn.IFS(J559="Falsch",-1*M559,J559="Cashback",0,J559="Richtig",(I559-1)*M559),"")</f>
        <v/>
      </c>
      <c r="L559" s="75" t="str">
        <f t="shared" si="17"/>
        <v/>
      </c>
      <c r="M559" s="79" t="str">
        <f t="shared" si="16"/>
        <v/>
      </c>
    </row>
    <row r="560" spans="2:13">
      <c r="B560" s="89"/>
      <c r="J560" s="70"/>
      <c r="K560" s="73" t="str" cm="1">
        <f t="array" ref="K560">IFERROR(_xlfn.IFS(J560="Falsch",-1*M560,J560="Cashback",0,J560="Richtig",(I560-1)*M560),"")</f>
        <v/>
      </c>
      <c r="L560" s="73" t="str">
        <f t="shared" si="17"/>
        <v/>
      </c>
      <c r="M560" s="66" t="str">
        <f t="shared" si="16"/>
        <v/>
      </c>
    </row>
    <row r="561" spans="2:13">
      <c r="B561" s="89"/>
      <c r="J561" s="70"/>
      <c r="K561" s="75" t="str" cm="1">
        <f t="array" ref="K561">IFERROR(_xlfn.IFS(J561="Falsch",-1*M561,J561="Cashback",0,J561="Richtig",(I561-1)*M561),"")</f>
        <v/>
      </c>
      <c r="L561" s="75" t="str">
        <f t="shared" si="17"/>
        <v/>
      </c>
      <c r="M561" s="79" t="str">
        <f t="shared" si="16"/>
        <v/>
      </c>
    </row>
    <row r="562" spans="2:13">
      <c r="B562" s="89"/>
      <c r="J562" s="70"/>
      <c r="K562" s="73" t="str" cm="1">
        <f t="array" ref="K562">IFERROR(_xlfn.IFS(J562="Falsch",-1*M562,J562="Cashback",0,J562="Richtig",(I562-1)*M562),"")</f>
        <v/>
      </c>
      <c r="L562" s="73" t="str">
        <f t="shared" si="17"/>
        <v/>
      </c>
      <c r="M562" s="66" t="str">
        <f t="shared" si="16"/>
        <v/>
      </c>
    </row>
    <row r="563" spans="2:13">
      <c r="B563" s="89"/>
      <c r="J563" s="70"/>
      <c r="K563" s="75" t="str" cm="1">
        <f t="array" ref="K563">IFERROR(_xlfn.IFS(J563="Falsch",-1*M563,J563="Cashback",0,J563="Richtig",(I563-1)*M563),"")</f>
        <v/>
      </c>
      <c r="L563" s="75" t="str">
        <f t="shared" si="17"/>
        <v/>
      </c>
      <c r="M563" s="79" t="str">
        <f t="shared" si="16"/>
        <v/>
      </c>
    </row>
    <row r="564" spans="2:13">
      <c r="B564" s="89"/>
      <c r="J564" s="70"/>
      <c r="K564" s="73" t="str" cm="1">
        <f t="array" ref="K564">IFERROR(_xlfn.IFS(J564="Falsch",-1*M564,J564="Cashback",0,J564="Richtig",(I564-1)*M564),"")</f>
        <v/>
      </c>
      <c r="L564" s="73" t="str">
        <f t="shared" si="17"/>
        <v/>
      </c>
      <c r="M564" s="66" t="str">
        <f t="shared" si="16"/>
        <v/>
      </c>
    </row>
    <row r="565" spans="2:13">
      <c r="B565" s="89"/>
      <c r="J565" s="70"/>
      <c r="K565" s="75" t="str" cm="1">
        <f t="array" ref="K565">IFERROR(_xlfn.IFS(J565="Falsch",-1*M565,J565="Cashback",0,J565="Richtig",(I565-1)*M565),"")</f>
        <v/>
      </c>
      <c r="L565" s="75" t="str">
        <f t="shared" si="17"/>
        <v/>
      </c>
      <c r="M565" s="79" t="str">
        <f t="shared" si="16"/>
        <v/>
      </c>
    </row>
    <row r="566" spans="2:13">
      <c r="B566" s="89"/>
      <c r="J566" s="70"/>
      <c r="K566" s="73" t="str" cm="1">
        <f t="array" ref="K566">IFERROR(_xlfn.IFS(J566="Falsch",-1*M566,J566="Cashback",0,J566="Richtig",(I566-1)*M566),"")</f>
        <v/>
      </c>
      <c r="L566" s="73" t="str">
        <f t="shared" si="17"/>
        <v/>
      </c>
      <c r="M566" s="66" t="str">
        <f t="shared" si="16"/>
        <v/>
      </c>
    </row>
    <row r="567" spans="2:13">
      <c r="B567" s="89"/>
      <c r="J567" s="70"/>
      <c r="K567" s="75" t="str" cm="1">
        <f t="array" ref="K567">IFERROR(_xlfn.IFS(J567="Falsch",-1*M567,J567="Cashback",0,J567="Richtig",(I567-1)*M567),"")</f>
        <v/>
      </c>
      <c r="L567" s="75" t="str">
        <f t="shared" si="17"/>
        <v/>
      </c>
      <c r="M567" s="79" t="str">
        <f t="shared" si="16"/>
        <v/>
      </c>
    </row>
    <row r="568" spans="2:13">
      <c r="B568" s="89"/>
      <c r="J568" s="70"/>
      <c r="K568" s="73" t="str" cm="1">
        <f t="array" ref="K568">IFERROR(_xlfn.IFS(J568="Falsch",-1*M568,J568="Cashback",0,J568="Richtig",(I568-1)*M568),"")</f>
        <v/>
      </c>
      <c r="L568" s="73" t="str">
        <f t="shared" si="17"/>
        <v/>
      </c>
      <c r="M568" s="66" t="str">
        <f t="shared" si="16"/>
        <v/>
      </c>
    </row>
    <row r="569" spans="2:13">
      <c r="B569" s="89"/>
      <c r="J569" s="70"/>
      <c r="K569" s="75" t="str" cm="1">
        <f t="array" ref="K569">IFERROR(_xlfn.IFS(J569="Falsch",-1*M569,J569="Cashback",0,J569="Richtig",(I569-1)*M569),"")</f>
        <v/>
      </c>
      <c r="L569" s="75" t="str">
        <f t="shared" si="17"/>
        <v/>
      </c>
      <c r="M569" s="79" t="str">
        <f t="shared" si="16"/>
        <v/>
      </c>
    </row>
    <row r="570" spans="2:13">
      <c r="B570" s="89"/>
      <c r="J570" s="70"/>
      <c r="K570" s="73" t="str" cm="1">
        <f t="array" ref="K570">IFERROR(_xlfn.IFS(J570="Falsch",-1*M570,J570="Cashback",0,J570="Richtig",(I570-1)*M570),"")</f>
        <v/>
      </c>
      <c r="L570" s="73" t="str">
        <f t="shared" si="17"/>
        <v/>
      </c>
      <c r="M570" s="66" t="str">
        <f t="shared" si="16"/>
        <v/>
      </c>
    </row>
    <row r="571" spans="2:13">
      <c r="B571" s="89"/>
      <c r="J571" s="70"/>
      <c r="K571" s="75" t="str" cm="1">
        <f t="array" ref="K571">IFERROR(_xlfn.IFS(J571="Falsch",-1*M571,J571="Cashback",0,J571="Richtig",(I571-1)*M571),"")</f>
        <v/>
      </c>
      <c r="L571" s="75" t="str">
        <f t="shared" si="17"/>
        <v/>
      </c>
      <c r="M571" s="79" t="str">
        <f t="shared" si="16"/>
        <v/>
      </c>
    </row>
    <row r="572" spans="2:13">
      <c r="B572" s="89"/>
      <c r="J572" s="70"/>
      <c r="K572" s="73" t="str" cm="1">
        <f t="array" ref="K572">IFERROR(_xlfn.IFS(J572="Falsch",-1*M572,J572="Cashback",0,J572="Richtig",(I572-1)*M572),"")</f>
        <v/>
      </c>
      <c r="L572" s="73" t="str">
        <f t="shared" si="17"/>
        <v/>
      </c>
      <c r="M572" s="66" t="str">
        <f t="shared" si="16"/>
        <v/>
      </c>
    </row>
    <row r="573" spans="2:13">
      <c r="B573" s="89"/>
      <c r="J573" s="70"/>
      <c r="K573" s="75" t="str" cm="1">
        <f t="array" ref="K573">IFERROR(_xlfn.IFS(J573="Falsch",-1*M573,J573="Cashback",0,J573="Richtig",(I573-1)*M573),"")</f>
        <v/>
      </c>
      <c r="L573" s="75" t="str">
        <f t="shared" si="17"/>
        <v/>
      </c>
      <c r="M573" s="79" t="str">
        <f t="shared" si="16"/>
        <v/>
      </c>
    </row>
    <row r="574" spans="2:13">
      <c r="B574" s="89"/>
      <c r="J574" s="70"/>
      <c r="K574" s="73" t="str" cm="1">
        <f t="array" ref="K574">IFERROR(_xlfn.IFS(J574="Falsch",-1*M574,J574="Cashback",0,J574="Richtig",(I574-1)*M574),"")</f>
        <v/>
      </c>
      <c r="L574" s="73" t="str">
        <f t="shared" si="17"/>
        <v/>
      </c>
      <c r="M574" s="66" t="str">
        <f t="shared" si="16"/>
        <v/>
      </c>
    </row>
    <row r="575" spans="2:13">
      <c r="B575" s="89"/>
      <c r="J575" s="70"/>
      <c r="K575" s="75" t="str" cm="1">
        <f t="array" ref="K575">IFERROR(_xlfn.IFS(J575="Falsch",-1*M575,J575="Cashback",0,J575="Richtig",(I575-1)*M575),"")</f>
        <v/>
      </c>
      <c r="L575" s="75" t="str">
        <f t="shared" si="17"/>
        <v/>
      </c>
      <c r="M575" s="79" t="str">
        <f t="shared" si="16"/>
        <v/>
      </c>
    </row>
    <row r="576" spans="2:13">
      <c r="B576" s="89"/>
      <c r="J576" s="70"/>
      <c r="K576" s="73" t="str" cm="1">
        <f t="array" ref="K576">IFERROR(_xlfn.IFS(J576="Falsch",-1*M576,J576="Cashback",0,J576="Richtig",(I576-1)*M576),"")</f>
        <v/>
      </c>
      <c r="L576" s="73" t="str">
        <f t="shared" si="17"/>
        <v/>
      </c>
      <c r="M576" s="66" t="str">
        <f t="shared" si="16"/>
        <v/>
      </c>
    </row>
    <row r="577" spans="2:13">
      <c r="B577" s="89"/>
      <c r="J577" s="70"/>
      <c r="K577" s="75" t="str" cm="1">
        <f t="array" ref="K577">IFERROR(_xlfn.IFS(J577="Falsch",-1*M577,J577="Cashback",0,J577="Richtig",(I577-1)*M577),"")</f>
        <v/>
      </c>
      <c r="L577" s="75" t="str">
        <f t="shared" si="17"/>
        <v/>
      </c>
      <c r="M577" s="79" t="str">
        <f t="shared" si="16"/>
        <v/>
      </c>
    </row>
    <row r="578" spans="2:13">
      <c r="B578" s="89"/>
      <c r="J578" s="70"/>
      <c r="K578" s="73" t="str" cm="1">
        <f t="array" ref="K578">IFERROR(_xlfn.IFS(J578="Falsch",-1*M578,J578="Cashback",0,J578="Richtig",(I578-1)*M578),"")</f>
        <v/>
      </c>
      <c r="L578" s="73" t="str">
        <f t="shared" si="17"/>
        <v/>
      </c>
      <c r="M578" s="66" t="str">
        <f t="shared" si="16"/>
        <v/>
      </c>
    </row>
    <row r="579" spans="2:13">
      <c r="B579" s="89"/>
      <c r="J579" s="70"/>
      <c r="K579" s="75" t="str" cm="1">
        <f t="array" ref="K579">IFERROR(_xlfn.IFS(J579="Falsch",-1*M579,J579="Cashback",0,J579="Richtig",(I579-1)*M579),"")</f>
        <v/>
      </c>
      <c r="L579" s="75" t="str">
        <f t="shared" si="17"/>
        <v/>
      </c>
      <c r="M579" s="79" t="str">
        <f t="shared" si="16"/>
        <v/>
      </c>
    </row>
    <row r="580" spans="2:13">
      <c r="B580" s="89"/>
      <c r="J580" s="70"/>
      <c r="K580" s="73" t="str" cm="1">
        <f t="array" ref="K580">IFERROR(_xlfn.IFS(J580="Falsch",-1*M580,J580="Cashback",0,J580="Richtig",(I580-1)*M580),"")</f>
        <v/>
      </c>
      <c r="L580" s="73" t="str">
        <f t="shared" si="17"/>
        <v/>
      </c>
      <c r="M580" s="66" t="str">
        <f t="shared" si="16"/>
        <v/>
      </c>
    </row>
    <row r="581" spans="2:13">
      <c r="B581" s="89"/>
      <c r="J581" s="70"/>
      <c r="K581" s="75" t="str" cm="1">
        <f t="array" ref="K581">IFERROR(_xlfn.IFS(J581="Falsch",-1*M581,J581="Cashback",0,J581="Richtig",(I581-1)*M581),"")</f>
        <v/>
      </c>
      <c r="L581" s="75" t="str">
        <f t="shared" si="17"/>
        <v/>
      </c>
      <c r="M581" s="79" t="str">
        <f t="shared" si="16"/>
        <v/>
      </c>
    </row>
    <row r="582" spans="2:13">
      <c r="B582" s="89"/>
      <c r="J582" s="70"/>
      <c r="K582" s="73" t="str" cm="1">
        <f t="array" ref="K582">IFERROR(_xlfn.IFS(J582="Falsch",-1*M582,J582="Cashback",0,J582="Richtig",(I582-1)*M582),"")</f>
        <v/>
      </c>
      <c r="L582" s="73" t="str">
        <f t="shared" si="17"/>
        <v/>
      </c>
      <c r="M582" s="66" t="str">
        <f t="shared" si="16"/>
        <v/>
      </c>
    </row>
    <row r="583" spans="2:13">
      <c r="B583" s="89"/>
      <c r="J583" s="70"/>
      <c r="K583" s="75" t="str" cm="1">
        <f t="array" ref="K583">IFERROR(_xlfn.IFS(J583="Falsch",-1*M583,J583="Cashback",0,J583="Richtig",(I583-1)*M583),"")</f>
        <v/>
      </c>
      <c r="L583" s="75" t="str">
        <f t="shared" si="17"/>
        <v/>
      </c>
      <c r="M583" s="79" t="str">
        <f t="shared" si="16"/>
        <v/>
      </c>
    </row>
    <row r="584" spans="2:13">
      <c r="B584" s="89"/>
      <c r="J584" s="70"/>
      <c r="K584" s="73" t="str" cm="1">
        <f t="array" ref="K584">IFERROR(_xlfn.IFS(J584="Falsch",-1*M584,J584="Cashback",0,J584="Richtig",(I584-1)*M584),"")</f>
        <v/>
      </c>
      <c r="L584" s="73" t="str">
        <f t="shared" si="17"/>
        <v/>
      </c>
      <c r="M584" s="66" t="str">
        <f t="shared" si="16"/>
        <v/>
      </c>
    </row>
    <row r="585" spans="2:13">
      <c r="B585" s="89"/>
      <c r="J585" s="70"/>
      <c r="K585" s="75" t="str" cm="1">
        <f t="array" ref="K585">IFERROR(_xlfn.IFS(J585="Falsch",-1*M585,J585="Cashback",0,J585="Richtig",(I585-1)*M585),"")</f>
        <v/>
      </c>
      <c r="L585" s="75" t="str">
        <f t="shared" si="17"/>
        <v/>
      </c>
      <c r="M585" s="79" t="str">
        <f t="shared" si="16"/>
        <v/>
      </c>
    </row>
    <row r="586" spans="2:13">
      <c r="B586" s="89"/>
      <c r="J586" s="70"/>
      <c r="K586" s="73" t="str" cm="1">
        <f t="array" ref="K586">IFERROR(_xlfn.IFS(J586="Falsch",-1*M586,J586="Cashback",0,J586="Richtig",(I586-1)*M586),"")</f>
        <v/>
      </c>
      <c r="L586" s="73" t="str">
        <f t="shared" si="17"/>
        <v/>
      </c>
      <c r="M586" s="66" t="str">
        <f t="shared" si="16"/>
        <v/>
      </c>
    </row>
    <row r="587" spans="2:13">
      <c r="B587" s="89"/>
      <c r="J587" s="70"/>
      <c r="K587" s="75" t="str" cm="1">
        <f t="array" ref="K587">IFERROR(_xlfn.IFS(J587="Falsch",-1*M587,J587="Cashback",0,J587="Richtig",(I587-1)*M587),"")</f>
        <v/>
      </c>
      <c r="L587" s="75" t="str">
        <f t="shared" si="17"/>
        <v/>
      </c>
      <c r="M587" s="79" t="str">
        <f t="shared" ref="M587:M628" si="18">IF(I587="","",$J$3)</f>
        <v/>
      </c>
    </row>
    <row r="588" spans="2:13">
      <c r="B588" s="89"/>
      <c r="J588" s="70"/>
      <c r="K588" s="73" t="str" cm="1">
        <f t="array" ref="K588">IFERROR(_xlfn.IFS(J588="Falsch",-1*M588,J588="Cashback",0,J588="Richtig",(I588-1)*M588),"")</f>
        <v/>
      </c>
      <c r="L588" s="73" t="str">
        <f t="shared" si="17"/>
        <v/>
      </c>
      <c r="M588" s="66" t="str">
        <f t="shared" si="18"/>
        <v/>
      </c>
    </row>
    <row r="589" spans="2:13">
      <c r="B589" s="89"/>
      <c r="J589" s="70"/>
      <c r="K589" s="75" t="str" cm="1">
        <f t="array" ref="K589">IFERROR(_xlfn.IFS(J589="Falsch",-1*M589,J589="Cashback",0,J589="Richtig",(I589-1)*M589),"")</f>
        <v/>
      </c>
      <c r="L589" s="75" t="str">
        <f t="shared" si="17"/>
        <v/>
      </c>
      <c r="M589" s="79" t="str">
        <f t="shared" si="18"/>
        <v/>
      </c>
    </row>
    <row r="590" spans="2:13">
      <c r="B590" s="89"/>
      <c r="J590" s="70"/>
      <c r="K590" s="73" t="str" cm="1">
        <f t="array" ref="K590">IFERROR(_xlfn.IFS(J590="Falsch",-1*M590,J590="Cashback",0,J590="Richtig",(I590-1)*M590),"")</f>
        <v/>
      </c>
      <c r="L590" s="73" t="str">
        <f t="shared" ref="L590:L628" si="19">IFERROR(L589+K589,"")</f>
        <v/>
      </c>
      <c r="M590" s="66" t="str">
        <f t="shared" si="18"/>
        <v/>
      </c>
    </row>
    <row r="591" spans="2:13">
      <c r="B591" s="89"/>
      <c r="J591" s="70"/>
      <c r="K591" s="75" t="str" cm="1">
        <f t="array" ref="K591">IFERROR(_xlfn.IFS(J591="Falsch",-1*M591,J591="Cashback",0,J591="Richtig",(I591-1)*M591),"")</f>
        <v/>
      </c>
      <c r="L591" s="75" t="str">
        <f t="shared" si="19"/>
        <v/>
      </c>
      <c r="M591" s="79" t="str">
        <f t="shared" si="18"/>
        <v/>
      </c>
    </row>
    <row r="592" spans="2:13">
      <c r="B592" s="89"/>
      <c r="J592" s="70"/>
      <c r="K592" s="73" t="str" cm="1">
        <f t="array" ref="K592">IFERROR(_xlfn.IFS(J592="Falsch",-1*M592,J592="Cashback",0,J592="Richtig",(I592-1)*M592),"")</f>
        <v/>
      </c>
      <c r="L592" s="73" t="str">
        <f t="shared" si="19"/>
        <v/>
      </c>
      <c r="M592" s="66" t="str">
        <f t="shared" si="18"/>
        <v/>
      </c>
    </row>
    <row r="593" spans="2:13">
      <c r="B593" s="89"/>
      <c r="J593" s="70"/>
      <c r="K593" s="75" t="str" cm="1">
        <f t="array" ref="K593">IFERROR(_xlfn.IFS(J593="Falsch",-1*M593,J593="Cashback",0,J593="Richtig",(I593-1)*M593),"")</f>
        <v/>
      </c>
      <c r="L593" s="75" t="str">
        <f t="shared" si="19"/>
        <v/>
      </c>
      <c r="M593" s="79" t="str">
        <f t="shared" si="18"/>
        <v/>
      </c>
    </row>
    <row r="594" spans="2:13">
      <c r="B594" s="89"/>
      <c r="J594" s="70"/>
      <c r="K594" s="73" t="str" cm="1">
        <f t="array" ref="K594">IFERROR(_xlfn.IFS(J594="Falsch",-1*M594,J594="Cashback",0,J594="Richtig",(I594-1)*M594),"")</f>
        <v/>
      </c>
      <c r="L594" s="73" t="str">
        <f t="shared" si="19"/>
        <v/>
      </c>
      <c r="M594" s="66" t="str">
        <f t="shared" si="18"/>
        <v/>
      </c>
    </row>
    <row r="595" spans="2:13">
      <c r="B595" s="89"/>
      <c r="J595" s="70"/>
      <c r="K595" s="75" t="str" cm="1">
        <f t="array" ref="K595">IFERROR(_xlfn.IFS(J595="Falsch",-1*M595,J595="Cashback",0,J595="Richtig",(I595-1)*M595),"")</f>
        <v/>
      </c>
      <c r="L595" s="75" t="str">
        <f t="shared" si="19"/>
        <v/>
      </c>
      <c r="M595" s="79" t="str">
        <f t="shared" si="18"/>
        <v/>
      </c>
    </row>
    <row r="596" spans="2:13">
      <c r="B596" s="89"/>
      <c r="J596" s="70"/>
      <c r="K596" s="73" t="str" cm="1">
        <f t="array" ref="K596">IFERROR(_xlfn.IFS(J596="Falsch",-1*M596,J596="Cashback",0,J596="Richtig",(I596-1)*M596),"")</f>
        <v/>
      </c>
      <c r="L596" s="73" t="str">
        <f t="shared" si="19"/>
        <v/>
      </c>
      <c r="M596" s="66" t="str">
        <f t="shared" si="18"/>
        <v/>
      </c>
    </row>
    <row r="597" spans="2:13">
      <c r="B597" s="89"/>
      <c r="J597" s="70"/>
      <c r="K597" s="75" t="str" cm="1">
        <f t="array" ref="K597">IFERROR(_xlfn.IFS(J597="Falsch",-1*M597,J597="Cashback",0,J597="Richtig",(I597-1)*M597),"")</f>
        <v/>
      </c>
      <c r="L597" s="75" t="str">
        <f t="shared" si="19"/>
        <v/>
      </c>
      <c r="M597" s="79" t="str">
        <f t="shared" si="18"/>
        <v/>
      </c>
    </row>
    <row r="598" spans="2:13">
      <c r="B598" s="89"/>
      <c r="J598" s="70"/>
      <c r="K598" s="73" t="str" cm="1">
        <f t="array" ref="K598">IFERROR(_xlfn.IFS(J598="Falsch",-1*M598,J598="Cashback",0,J598="Richtig",(I598-1)*M598),"")</f>
        <v/>
      </c>
      <c r="L598" s="73" t="str">
        <f t="shared" si="19"/>
        <v/>
      </c>
      <c r="M598" s="66" t="str">
        <f t="shared" si="18"/>
        <v/>
      </c>
    </row>
    <row r="599" spans="2:13">
      <c r="B599" s="89"/>
      <c r="J599" s="70"/>
      <c r="K599" s="75" t="str" cm="1">
        <f t="array" ref="K599">IFERROR(_xlfn.IFS(J599="Falsch",-1*M599,J599="Cashback",0,J599="Richtig",(I599-1)*M599),"")</f>
        <v/>
      </c>
      <c r="L599" s="75" t="str">
        <f t="shared" si="19"/>
        <v/>
      </c>
      <c r="M599" s="79" t="str">
        <f t="shared" si="18"/>
        <v/>
      </c>
    </row>
    <row r="600" spans="2:13">
      <c r="B600" s="89"/>
      <c r="J600" s="70"/>
      <c r="K600" s="73" t="str" cm="1">
        <f t="array" ref="K600">IFERROR(_xlfn.IFS(J600="Falsch",-1*M600,J600="Cashback",0,J600="Richtig",(I600-1)*M600),"")</f>
        <v/>
      </c>
      <c r="L600" s="73" t="str">
        <f t="shared" si="19"/>
        <v/>
      </c>
      <c r="M600" s="66" t="str">
        <f t="shared" si="18"/>
        <v/>
      </c>
    </row>
    <row r="601" spans="2:13">
      <c r="B601" s="89"/>
      <c r="J601" s="70"/>
      <c r="K601" s="75" t="str" cm="1">
        <f t="array" ref="K601">IFERROR(_xlfn.IFS(J601="Falsch",-1*M601,J601="Cashback",0,J601="Richtig",(I601-1)*M601),"")</f>
        <v/>
      </c>
      <c r="L601" s="75" t="str">
        <f t="shared" si="19"/>
        <v/>
      </c>
      <c r="M601" s="79" t="str">
        <f t="shared" si="18"/>
        <v/>
      </c>
    </row>
    <row r="602" spans="2:13">
      <c r="B602" s="89"/>
      <c r="J602" s="70"/>
      <c r="K602" s="73" t="str" cm="1">
        <f t="array" ref="K602">IFERROR(_xlfn.IFS(J602="Falsch",-1*M602,J602="Cashback",0,J602="Richtig",(I602-1)*M602),"")</f>
        <v/>
      </c>
      <c r="L602" s="73" t="str">
        <f t="shared" si="19"/>
        <v/>
      </c>
      <c r="M602" s="66" t="str">
        <f t="shared" si="18"/>
        <v/>
      </c>
    </row>
    <row r="603" spans="2:13">
      <c r="B603" s="89"/>
      <c r="J603" s="70"/>
      <c r="K603" s="75" t="str" cm="1">
        <f t="array" ref="K603">IFERROR(_xlfn.IFS(J603="Falsch",-1*M603,J603="Cashback",0,J603="Richtig",(I603-1)*M603),"")</f>
        <v/>
      </c>
      <c r="L603" s="75" t="str">
        <f t="shared" si="19"/>
        <v/>
      </c>
      <c r="M603" s="79" t="str">
        <f t="shared" si="18"/>
        <v/>
      </c>
    </row>
    <row r="604" spans="2:13">
      <c r="B604" s="89"/>
      <c r="J604" s="70"/>
      <c r="K604" s="73" t="str" cm="1">
        <f t="array" ref="K604">IFERROR(_xlfn.IFS(J604="Falsch",-1*M604,J604="Cashback",0,J604="Richtig",(I604-1)*M604),"")</f>
        <v/>
      </c>
      <c r="L604" s="73" t="str">
        <f t="shared" si="19"/>
        <v/>
      </c>
      <c r="M604" s="66" t="str">
        <f t="shared" si="18"/>
        <v/>
      </c>
    </row>
    <row r="605" spans="2:13">
      <c r="B605" s="89"/>
      <c r="J605" s="70"/>
      <c r="K605" s="75" t="str" cm="1">
        <f t="array" ref="K605">IFERROR(_xlfn.IFS(J605="Falsch",-1*M605,J605="Cashback",0,J605="Richtig",(I605-1)*M605),"")</f>
        <v/>
      </c>
      <c r="L605" s="75" t="str">
        <f t="shared" si="19"/>
        <v/>
      </c>
      <c r="M605" s="79" t="str">
        <f t="shared" si="18"/>
        <v/>
      </c>
    </row>
    <row r="606" spans="2:13">
      <c r="B606" s="89"/>
      <c r="J606" s="70"/>
      <c r="K606" s="73" t="str" cm="1">
        <f t="array" ref="K606">IFERROR(_xlfn.IFS(J606="Falsch",-1*M606,J606="Cashback",0,J606="Richtig",(I606-1)*M606),"")</f>
        <v/>
      </c>
      <c r="L606" s="73" t="str">
        <f t="shared" si="19"/>
        <v/>
      </c>
      <c r="M606" s="66" t="str">
        <f t="shared" si="18"/>
        <v/>
      </c>
    </row>
    <row r="607" spans="2:13">
      <c r="B607" s="89"/>
      <c r="J607" s="70"/>
      <c r="K607" s="75" t="str" cm="1">
        <f t="array" ref="K607">IFERROR(_xlfn.IFS(J607="Falsch",-1*M607,J607="Cashback",0,J607="Richtig",(I607-1)*M607),"")</f>
        <v/>
      </c>
      <c r="L607" s="75" t="str">
        <f t="shared" si="19"/>
        <v/>
      </c>
      <c r="M607" s="79" t="str">
        <f t="shared" si="18"/>
        <v/>
      </c>
    </row>
    <row r="608" spans="2:13">
      <c r="B608" s="89"/>
      <c r="J608" s="70"/>
      <c r="K608" s="73" t="str" cm="1">
        <f t="array" ref="K608">IFERROR(_xlfn.IFS(J608="Falsch",-1*M608,J608="Cashback",0,J608="Richtig",(I608-1)*M608),"")</f>
        <v/>
      </c>
      <c r="L608" s="73" t="str">
        <f t="shared" si="19"/>
        <v/>
      </c>
      <c r="M608" s="66" t="str">
        <f t="shared" si="18"/>
        <v/>
      </c>
    </row>
    <row r="609" spans="2:13">
      <c r="B609" s="89"/>
      <c r="J609" s="70"/>
      <c r="K609" s="75" t="str" cm="1">
        <f t="array" ref="K609">IFERROR(_xlfn.IFS(J609="Falsch",-1*M609,J609="Cashback",0,J609="Richtig",(I609-1)*M609),"")</f>
        <v/>
      </c>
      <c r="L609" s="75" t="str">
        <f t="shared" si="19"/>
        <v/>
      </c>
      <c r="M609" s="79" t="str">
        <f t="shared" si="18"/>
        <v/>
      </c>
    </row>
    <row r="610" spans="2:13">
      <c r="B610" s="89"/>
      <c r="J610" s="70"/>
      <c r="K610" s="73" t="str" cm="1">
        <f t="array" ref="K610">IFERROR(_xlfn.IFS(J610="Falsch",-1*M610,J610="Cashback",0,J610="Richtig",(I610-1)*M610),"")</f>
        <v/>
      </c>
      <c r="L610" s="73" t="str">
        <f t="shared" si="19"/>
        <v/>
      </c>
      <c r="M610" s="66" t="str">
        <f t="shared" si="18"/>
        <v/>
      </c>
    </row>
    <row r="611" spans="2:13">
      <c r="B611" s="89"/>
      <c r="J611" s="70"/>
      <c r="K611" s="75" t="str" cm="1">
        <f t="array" ref="K611">IFERROR(_xlfn.IFS(J611="Falsch",-1*M611,J611="Cashback",0,J611="Richtig",(I611-1)*M611),"")</f>
        <v/>
      </c>
      <c r="L611" s="75" t="str">
        <f t="shared" si="19"/>
        <v/>
      </c>
      <c r="M611" s="79" t="str">
        <f t="shared" si="18"/>
        <v/>
      </c>
    </row>
    <row r="612" spans="2:13">
      <c r="B612" s="89"/>
      <c r="J612" s="70"/>
      <c r="K612" s="73" t="str" cm="1">
        <f t="array" ref="K612">IFERROR(_xlfn.IFS(J612="Falsch",-1*M612,J612="Cashback",0,J612="Richtig",(I612-1)*M612),"")</f>
        <v/>
      </c>
      <c r="L612" s="73" t="str">
        <f t="shared" si="19"/>
        <v/>
      </c>
      <c r="M612" s="66" t="str">
        <f t="shared" si="18"/>
        <v/>
      </c>
    </row>
    <row r="613" spans="2:13">
      <c r="B613" s="89"/>
      <c r="J613" s="70"/>
      <c r="K613" s="75" t="str" cm="1">
        <f t="array" ref="K613">IFERROR(_xlfn.IFS(J613="Falsch",-1*M613,J613="Cashback",0,J613="Richtig",(I613-1)*M613),"")</f>
        <v/>
      </c>
      <c r="L613" s="75" t="str">
        <f t="shared" si="19"/>
        <v/>
      </c>
      <c r="M613" s="79" t="str">
        <f t="shared" si="18"/>
        <v/>
      </c>
    </row>
    <row r="614" spans="2:13">
      <c r="B614" s="89"/>
      <c r="J614" s="70"/>
      <c r="K614" s="73" t="str" cm="1">
        <f t="array" ref="K614">IFERROR(_xlfn.IFS(J614="Falsch",-1*M614,J614="Cashback",0,J614="Richtig",(I614-1)*M614),"")</f>
        <v/>
      </c>
      <c r="L614" s="73" t="str">
        <f t="shared" si="19"/>
        <v/>
      </c>
      <c r="M614" s="66" t="str">
        <f t="shared" si="18"/>
        <v/>
      </c>
    </row>
    <row r="615" spans="2:13">
      <c r="B615" s="89"/>
      <c r="J615" s="70"/>
      <c r="K615" s="75" t="str" cm="1">
        <f t="array" ref="K615">IFERROR(_xlfn.IFS(J615="Falsch",-1*M615,J615="Cashback",0,J615="Richtig",(I615-1)*M615),"")</f>
        <v/>
      </c>
      <c r="L615" s="75" t="str">
        <f t="shared" si="19"/>
        <v/>
      </c>
      <c r="M615" s="79" t="str">
        <f t="shared" si="18"/>
        <v/>
      </c>
    </row>
    <row r="616" spans="2:13">
      <c r="B616" s="89"/>
      <c r="J616" s="70"/>
      <c r="K616" s="73" t="str" cm="1">
        <f t="array" ref="K616">IFERROR(_xlfn.IFS(J616="Falsch",-1*M616,J616="Cashback",0,J616="Richtig",(I616-1)*M616),"")</f>
        <v/>
      </c>
      <c r="L616" s="73" t="str">
        <f t="shared" si="19"/>
        <v/>
      </c>
      <c r="M616" s="66" t="str">
        <f t="shared" si="18"/>
        <v/>
      </c>
    </row>
    <row r="617" spans="2:13">
      <c r="B617" s="89"/>
      <c r="J617" s="70"/>
      <c r="K617" s="75" t="str" cm="1">
        <f t="array" ref="K617">IFERROR(_xlfn.IFS(J617="Falsch",-1*M617,J617="Cashback",0,J617="Richtig",(I617-1)*M617),"")</f>
        <v/>
      </c>
      <c r="L617" s="75" t="str">
        <f t="shared" si="19"/>
        <v/>
      </c>
      <c r="M617" s="79" t="str">
        <f t="shared" si="18"/>
        <v/>
      </c>
    </row>
    <row r="618" spans="2:13">
      <c r="B618" s="89"/>
      <c r="J618" s="70"/>
      <c r="K618" s="73" t="str" cm="1">
        <f t="array" ref="K618">IFERROR(_xlfn.IFS(J618="Falsch",-1*M618,J618="Cashback",0,J618="Richtig",(I618-1)*M618),"")</f>
        <v/>
      </c>
      <c r="L618" s="73" t="str">
        <f t="shared" si="19"/>
        <v/>
      </c>
      <c r="M618" s="66" t="str">
        <f t="shared" si="18"/>
        <v/>
      </c>
    </row>
    <row r="619" spans="2:13">
      <c r="B619" s="89"/>
      <c r="J619" s="70"/>
      <c r="K619" s="75" t="str" cm="1">
        <f t="array" ref="K619">IFERROR(_xlfn.IFS(J619="Falsch",-1*M619,J619="Cashback",0,J619="Richtig",(I619-1)*M619),"")</f>
        <v/>
      </c>
      <c r="L619" s="75" t="str">
        <f t="shared" si="19"/>
        <v/>
      </c>
      <c r="M619" s="79" t="str">
        <f t="shared" si="18"/>
        <v/>
      </c>
    </row>
    <row r="620" spans="2:13">
      <c r="B620" s="89"/>
      <c r="J620" s="70"/>
      <c r="K620" s="73" t="str" cm="1">
        <f t="array" ref="K620">IFERROR(_xlfn.IFS(J620="Falsch",-1*M620,J620="Cashback",0,J620="Richtig",(I620-1)*M620),"")</f>
        <v/>
      </c>
      <c r="L620" s="73" t="str">
        <f t="shared" si="19"/>
        <v/>
      </c>
      <c r="M620" s="66" t="str">
        <f t="shared" si="18"/>
        <v/>
      </c>
    </row>
    <row r="621" spans="2:13">
      <c r="B621" s="89"/>
      <c r="J621" s="70"/>
      <c r="K621" s="75" t="str" cm="1">
        <f t="array" ref="K621">IFERROR(_xlfn.IFS(J621="Falsch",-1*M621,J621="Cashback",0,J621="Richtig",(I621-1)*M621),"")</f>
        <v/>
      </c>
      <c r="L621" s="75" t="str">
        <f t="shared" si="19"/>
        <v/>
      </c>
      <c r="M621" s="79" t="str">
        <f t="shared" si="18"/>
        <v/>
      </c>
    </row>
    <row r="622" spans="2:13">
      <c r="B622" s="89"/>
      <c r="J622" s="70"/>
      <c r="K622" s="73" t="str" cm="1">
        <f t="array" ref="K622">IFERROR(_xlfn.IFS(J622="Falsch",-1*M622,J622="Cashback",0,J622="Richtig",(I622-1)*M622),"")</f>
        <v/>
      </c>
      <c r="L622" s="73" t="str">
        <f t="shared" si="19"/>
        <v/>
      </c>
      <c r="M622" s="66" t="str">
        <f t="shared" si="18"/>
        <v/>
      </c>
    </row>
    <row r="623" spans="2:13">
      <c r="J623" s="70"/>
      <c r="K623" s="75" t="str" cm="1">
        <f t="array" ref="K623">IFERROR(_xlfn.IFS(J623="Falsch",-1*M623,J623="Cashback",0,J623="Richtig",(I623-1)*M623),"")</f>
        <v/>
      </c>
      <c r="L623" s="75" t="str">
        <f t="shared" si="19"/>
        <v/>
      </c>
      <c r="M623" s="79" t="str">
        <f t="shared" si="18"/>
        <v/>
      </c>
    </row>
    <row r="624" spans="2:13">
      <c r="J624" s="70"/>
      <c r="K624" s="73" t="str" cm="1">
        <f t="array" ref="K624">IFERROR(_xlfn.IFS(J624="Falsch",-1*M624,J624="Cashback",0,J624="Richtig",(I624-1)*M624),"")</f>
        <v/>
      </c>
      <c r="L624" s="73" t="str">
        <f t="shared" si="19"/>
        <v/>
      </c>
      <c r="M624" s="66" t="str">
        <f t="shared" si="18"/>
        <v/>
      </c>
    </row>
    <row r="625" spans="10:13">
      <c r="J625" s="70"/>
      <c r="K625" s="75" t="str" cm="1">
        <f t="array" ref="K625">IFERROR(_xlfn.IFS(J625="Falsch",-1*M625,J625="Cashback",0,J625="Richtig",(I625-1)*M625),"")</f>
        <v/>
      </c>
      <c r="L625" s="75" t="str">
        <f t="shared" si="19"/>
        <v/>
      </c>
      <c r="M625" s="79" t="str">
        <f t="shared" si="18"/>
        <v/>
      </c>
    </row>
    <row r="626" spans="10:13">
      <c r="J626" s="70"/>
      <c r="K626" s="73" t="str" cm="1">
        <f t="array" ref="K626">IFERROR(_xlfn.IFS(J626="Falsch",-1*M626,J626="Cashback",0,J626="Richtig",(I626-1)*M626),"")</f>
        <v/>
      </c>
      <c r="L626" s="73" t="str">
        <f t="shared" si="19"/>
        <v/>
      </c>
      <c r="M626" s="66" t="str">
        <f t="shared" si="18"/>
        <v/>
      </c>
    </row>
    <row r="627" spans="10:13">
      <c r="J627" s="70"/>
      <c r="K627" s="75" t="str" cm="1">
        <f t="array" ref="K627">IFERROR(_xlfn.IFS(J627="Falsch",-1*M627,J627="Cashback",0,J627="Richtig",(I627-1)*M627),"")</f>
        <v/>
      </c>
      <c r="L627" s="75" t="str">
        <f t="shared" si="19"/>
        <v/>
      </c>
      <c r="M627" s="79" t="str">
        <f t="shared" si="18"/>
        <v/>
      </c>
    </row>
    <row r="628" spans="10:13">
      <c r="J628" s="70"/>
      <c r="K628" s="73" t="str" cm="1">
        <f t="array" ref="K628">IFERROR(_xlfn.IFS(J628="Falsch",-1*M628,J628="Cashback",0,J628="Richtig",(I628-1)*M628),"")</f>
        <v/>
      </c>
      <c r="L628" s="73" t="str">
        <f t="shared" si="19"/>
        <v/>
      </c>
      <c r="M628" s="66" t="str">
        <f t="shared" si="18"/>
        <v/>
      </c>
    </row>
  </sheetData>
  <mergeCells count="1">
    <mergeCell ref="B2:C2"/>
  </mergeCells>
  <conditionalFormatting sqref="F6">
    <cfRule type="expression" dxfId="37" priority="12">
      <formula>$F$6&gt;=0</formula>
    </cfRule>
  </conditionalFormatting>
  <conditionalFormatting sqref="G5:G6 H1 H9:I9 H507:H1048576">
    <cfRule type="cellIs" dxfId="36" priority="15" operator="equal">
      <formula>"Falsch"</formula>
    </cfRule>
    <cfRule type="cellIs" dxfId="35" priority="16" operator="equal">
      <formula>"Richtig"</formula>
    </cfRule>
  </conditionalFormatting>
  <conditionalFormatting sqref="G6">
    <cfRule type="expression" dxfId="34" priority="11">
      <formula>$G$6&gt;=0</formula>
    </cfRule>
  </conditionalFormatting>
  <conditionalFormatting sqref="H4:H6">
    <cfRule type="cellIs" dxfId="33" priority="2" operator="equal">
      <formula>"Falsch"</formula>
    </cfRule>
    <cfRule type="cellIs" dxfId="32" priority="3" operator="equal">
      <formula>"Richtig"</formula>
    </cfRule>
  </conditionalFormatting>
  <conditionalFormatting sqref="H6">
    <cfRule type="expression" dxfId="31" priority="1">
      <formula>$H$6&lt;0</formula>
    </cfRule>
  </conditionalFormatting>
  <conditionalFormatting sqref="I1 I4 I7:I8">
    <cfRule type="cellIs" dxfId="30" priority="13" operator="lessThan">
      <formula>0</formula>
    </cfRule>
    <cfRule type="cellIs" dxfId="29" priority="14" operator="greaterThan">
      <formula>0</formula>
    </cfRule>
  </conditionalFormatting>
  <conditionalFormatting sqref="I5:I6">
    <cfRule type="cellIs" dxfId="28" priority="4" operator="equal">
      <formula>"Falsch"</formula>
    </cfRule>
    <cfRule type="cellIs" dxfId="27" priority="5" operator="equal">
      <formula>"Richtig"</formula>
    </cfRule>
  </conditionalFormatting>
  <conditionalFormatting sqref="I507:J1048576">
    <cfRule type="cellIs" dxfId="26" priority="6" operator="lessThan">
      <formula>0</formula>
    </cfRule>
    <cfRule type="cellIs" dxfId="25" priority="7" operator="greaterThan">
      <formula>0</formula>
    </cfRule>
  </conditionalFormatting>
  <conditionalFormatting sqref="J10:J10000">
    <cfRule type="containsText" dxfId="24" priority="8" operator="containsText" text="Falsch">
      <formula>NOT(ISERROR(SEARCH("Falsch",J10)))</formula>
    </cfRule>
    <cfRule type="containsText" dxfId="23" priority="9" operator="containsText" text="Richtig">
      <formula>NOT(ISERROR(SEARCH("Richtig",J10)))</formula>
    </cfRule>
    <cfRule type="cellIs" dxfId="22" priority="10" operator="equal">
      <formula>"Cashback"</formula>
    </cfRule>
  </conditionalFormatting>
  <pageMargins left="0.74805557727813721" right="0.74805557727813721" top="0.98430556058883667" bottom="0.98430556058883667" header="0.51138889789581299" footer="0.51138889789581299"/>
  <pageSetup paperSize="9" fitToWidth="0" fitToHeight="0" orientation="portrait"/>
  <headerFooter>
    <oddFooter>&amp;L_x000D_&amp;1#&amp;"Inter Regular"&amp;8&amp;K646464 Confidential</oddFooter>
  </headerFooter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1C07B02C-6F26-4C4E-BE19-94BA8EC7B7DA}">
          <x14:formula1>
            <xm:f>Aux!$B$17:$B$18</xm:f>
          </x14:formula1>
          <xm:sqref>D10:D1048576</xm:sqref>
        </x14:dataValidation>
        <x14:dataValidation type="list" allowBlank="1" showInputMessage="1" showErrorMessage="1" xr:uid="{2BA37FAF-8606-4205-81E2-8D52BA10700D}">
          <x14:formula1>
            <xm:f>Aux!$B$12:$B$14</xm:f>
          </x14:formula1>
          <xm:sqref>J10:J1048576</xm:sqref>
        </x14:dataValidation>
        <x14:dataValidation type="list" allowBlank="1" showInputMessage="1" showErrorMessage="1" xr:uid="{2E2371BE-93D6-43E1-AE23-1A0858D40AD3}">
          <x14:formula1>
            <xm:f>Aux!$B$12:$B$13</xm:f>
          </x14:formula1>
          <xm:sqref>H9 H619:H1048576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9AD292-B611-45FF-A9B8-6D9E47BB7AAB}">
  <dimension ref="A1:J328"/>
  <sheetViews>
    <sheetView zoomScale="85" zoomScaleNormal="85" zoomScaleSheetLayoutView="75" workbookViewId="0">
      <selection activeCell="D43" sqref="D43"/>
    </sheetView>
  </sheetViews>
  <sheetFormatPr baseColWidth="10" defaultColWidth="8.83203125" defaultRowHeight="17"/>
  <cols>
    <col min="1" max="1" width="4.83203125" style="6" customWidth="1"/>
    <col min="2" max="2" width="16.33203125" style="6" customWidth="1"/>
    <col min="3" max="3" width="19.33203125" style="6" bestFit="1" customWidth="1"/>
    <col min="4" max="4" width="18" style="6" bestFit="1" customWidth="1"/>
    <col min="5" max="5" width="29.58203125" style="6" customWidth="1"/>
    <col min="6" max="6" width="15.33203125" style="6" customWidth="1"/>
    <col min="7" max="7" width="14.25" style="7" bestFit="1" customWidth="1"/>
    <col min="8" max="8" width="18" style="7" bestFit="1" customWidth="1"/>
    <col min="9" max="9" width="17" style="8" bestFit="1" customWidth="1"/>
    <col min="10" max="16384" width="8.83203125" style="6"/>
  </cols>
  <sheetData>
    <row r="1" spans="1:10" ht="17.5" thickBot="1"/>
    <row r="2" spans="1:10" ht="25.5" thickBot="1">
      <c r="B2" s="90" t="s">
        <v>71</v>
      </c>
      <c r="C2" s="90"/>
      <c r="E2" s="9" t="s">
        <v>110</v>
      </c>
      <c r="F2" s="9" t="s">
        <v>49</v>
      </c>
      <c r="G2" s="10" t="s">
        <v>50</v>
      </c>
      <c r="H2" s="11" t="s">
        <v>111</v>
      </c>
    </row>
    <row r="3" spans="1:10" ht="17.5" thickBot="1">
      <c r="E3" s="32">
        <f>COUNT($I$10:$I$10000)</f>
        <v>8</v>
      </c>
      <c r="F3" s="33">
        <f>COUNTIF($H$10:$H$10000,"Richtig")</f>
        <v>5</v>
      </c>
      <c r="G3" s="26">
        <f>E3-F3</f>
        <v>3</v>
      </c>
      <c r="H3" s="13">
        <v>25</v>
      </c>
      <c r="I3" s="34"/>
      <c r="J3" s="17"/>
    </row>
    <row r="4" spans="1:10" ht="17.5" thickBot="1"/>
    <row r="5" spans="1:10" ht="17.5" thickBot="1">
      <c r="E5" s="15" t="s">
        <v>54</v>
      </c>
      <c r="F5" s="15" t="s">
        <v>52</v>
      </c>
      <c r="G5" s="16" t="s">
        <v>53</v>
      </c>
      <c r="H5" s="16" t="s">
        <v>56</v>
      </c>
    </row>
    <row r="6" spans="1:10" ht="17.5" thickBot="1">
      <c r="E6" s="27">
        <f>H3*E3</f>
        <v>200</v>
      </c>
      <c r="F6" s="28">
        <f>SUM($I$10:$I$10000)</f>
        <v>-75</v>
      </c>
      <c r="G6" s="29">
        <f>F6/E6</f>
        <v>-0.375</v>
      </c>
      <c r="H6" s="30">
        <f>F3/E3</f>
        <v>0.625</v>
      </c>
    </row>
    <row r="7" spans="1:10">
      <c r="F7" s="17"/>
    </row>
    <row r="8" spans="1:10" ht="17.5" thickBot="1"/>
    <row r="9" spans="1:10" ht="17.5" thickBot="1">
      <c r="B9" s="35" t="s">
        <v>17</v>
      </c>
      <c r="C9" s="36" t="s">
        <v>28</v>
      </c>
      <c r="D9" s="36" t="s">
        <v>29</v>
      </c>
      <c r="E9" s="36" t="s">
        <v>4</v>
      </c>
      <c r="F9" s="36" t="s">
        <v>44</v>
      </c>
      <c r="G9" s="37" t="s">
        <v>23</v>
      </c>
      <c r="H9" s="38" t="s">
        <v>45</v>
      </c>
      <c r="I9" s="39" t="s">
        <v>47</v>
      </c>
    </row>
    <row r="10" spans="1:10" ht="17.5" thickBot="1">
      <c r="A10" s="6">
        <f>IF(H10&lt;&gt;"",A9+1,A9)</f>
        <v>1</v>
      </c>
      <c r="B10" s="40" t="s">
        <v>11</v>
      </c>
      <c r="C10" s="41" t="s">
        <v>30</v>
      </c>
      <c r="D10" s="41" t="s">
        <v>31</v>
      </c>
      <c r="E10" s="42" t="s">
        <v>26</v>
      </c>
      <c r="F10" s="43">
        <v>1</v>
      </c>
      <c r="G10" s="105">
        <f>PRODUCT(F10:F11)</f>
        <v>1</v>
      </c>
      <c r="H10" s="100" t="s">
        <v>0</v>
      </c>
      <c r="I10" s="101" cm="1">
        <f t="array" ref="I10">_xlfn.IFS(H10="Richtig",(G10-1)*$H$3,H10="Falsch",-$H$3)</f>
        <v>0</v>
      </c>
    </row>
    <row r="11" spans="1:10" ht="17.5" thickBot="1">
      <c r="A11" s="6">
        <f>IF(H11&lt;&gt;"",A10+1,A10)</f>
        <v>1</v>
      </c>
      <c r="B11" s="44" t="s">
        <v>19</v>
      </c>
      <c r="C11" s="45" t="s">
        <v>32</v>
      </c>
      <c r="D11" s="45" t="s">
        <v>33</v>
      </c>
      <c r="E11" s="46" t="s">
        <v>6</v>
      </c>
      <c r="F11" s="47">
        <v>1</v>
      </c>
      <c r="G11" s="106"/>
      <c r="H11" s="100"/>
      <c r="I11" s="101"/>
    </row>
    <row r="12" spans="1:10" ht="17.5" thickBot="1">
      <c r="A12" s="6">
        <f t="shared" ref="A12:A75" si="0">IF(H12&lt;&gt;"",A11+1,A11)</f>
        <v>2</v>
      </c>
      <c r="B12" s="40" t="s">
        <v>13</v>
      </c>
      <c r="C12" s="41" t="s">
        <v>34</v>
      </c>
      <c r="D12" s="41" t="s">
        <v>35</v>
      </c>
      <c r="E12" s="42" t="s">
        <v>10</v>
      </c>
      <c r="F12" s="43">
        <v>1</v>
      </c>
      <c r="G12" s="105">
        <f>PRODUCT(F12:F14)</f>
        <v>1</v>
      </c>
      <c r="H12" s="100" t="s">
        <v>0</v>
      </c>
      <c r="I12" s="101" cm="1">
        <f t="array" ref="I12">_xlfn.IFS(H12="Richtig",(G12-1)*$H$3,H12="Falsch",-$H$3)</f>
        <v>0</v>
      </c>
    </row>
    <row r="13" spans="1:10" ht="17.5" thickBot="1">
      <c r="A13" s="6">
        <f t="shared" si="0"/>
        <v>2</v>
      </c>
      <c r="B13" s="48" t="s">
        <v>21</v>
      </c>
      <c r="C13" s="49" t="s">
        <v>36</v>
      </c>
      <c r="D13" s="49" t="s">
        <v>37</v>
      </c>
      <c r="E13" s="50" t="s">
        <v>9</v>
      </c>
      <c r="F13" s="51">
        <v>1</v>
      </c>
      <c r="G13" s="107"/>
      <c r="H13" s="100"/>
      <c r="I13" s="101"/>
    </row>
    <row r="14" spans="1:10" ht="17.5" thickBot="1">
      <c r="A14" s="6">
        <f t="shared" si="0"/>
        <v>2</v>
      </c>
      <c r="B14" s="44" t="s">
        <v>20</v>
      </c>
      <c r="C14" s="45" t="s">
        <v>38</v>
      </c>
      <c r="D14" s="45" t="s">
        <v>39</v>
      </c>
      <c r="E14" s="46" t="s">
        <v>12</v>
      </c>
      <c r="F14" s="47">
        <v>1</v>
      </c>
      <c r="G14" s="106"/>
      <c r="H14" s="100"/>
      <c r="I14" s="101"/>
    </row>
    <row r="15" spans="1:10" ht="17.5" thickBot="1">
      <c r="A15" s="6">
        <f t="shared" si="0"/>
        <v>3</v>
      </c>
      <c r="B15" s="40" t="s">
        <v>13</v>
      </c>
      <c r="C15" s="41" t="s">
        <v>40</v>
      </c>
      <c r="D15" s="41" t="s">
        <v>41</v>
      </c>
      <c r="E15" s="42" t="s">
        <v>6</v>
      </c>
      <c r="F15" s="43">
        <v>1</v>
      </c>
      <c r="G15" s="102">
        <f>PRODUCT(F15:F18)</f>
        <v>1</v>
      </c>
      <c r="H15" s="100" t="s">
        <v>0</v>
      </c>
      <c r="I15" s="101" cm="1">
        <f t="array" ref="I15">_xlfn.IFS(H15="Richtig",(G15-1)*$H$3,H15="Falsch",-$H$3)</f>
        <v>0</v>
      </c>
      <c r="J15" s="7"/>
    </row>
    <row r="16" spans="1:10" ht="17.5" thickBot="1">
      <c r="A16" s="6">
        <f t="shared" si="0"/>
        <v>3</v>
      </c>
      <c r="B16" s="48" t="s">
        <v>3</v>
      </c>
      <c r="C16" s="49" t="s">
        <v>42</v>
      </c>
      <c r="D16" s="49" t="s">
        <v>43</v>
      </c>
      <c r="E16" s="50" t="s">
        <v>27</v>
      </c>
      <c r="F16" s="51">
        <v>1</v>
      </c>
      <c r="G16" s="103"/>
      <c r="H16" s="100"/>
      <c r="I16" s="101"/>
    </row>
    <row r="17" spans="1:9" ht="17.5" thickBot="1">
      <c r="A17" s="6">
        <f t="shared" si="0"/>
        <v>3</v>
      </c>
      <c r="B17" s="48" t="s">
        <v>11</v>
      </c>
      <c r="C17" s="49" t="s">
        <v>30</v>
      </c>
      <c r="D17" s="49" t="s">
        <v>31</v>
      </c>
      <c r="E17" s="50" t="s">
        <v>26</v>
      </c>
      <c r="F17" s="51">
        <v>1</v>
      </c>
      <c r="G17" s="103"/>
      <c r="H17" s="100"/>
      <c r="I17" s="101"/>
    </row>
    <row r="18" spans="1:9" ht="17.5" thickBot="1">
      <c r="A18" s="6">
        <f t="shared" si="0"/>
        <v>3</v>
      </c>
      <c r="B18" s="44" t="s">
        <v>19</v>
      </c>
      <c r="C18" s="45" t="s">
        <v>32</v>
      </c>
      <c r="D18" s="45" t="s">
        <v>33</v>
      </c>
      <c r="E18" s="46" t="s">
        <v>6</v>
      </c>
      <c r="F18" s="47">
        <v>1</v>
      </c>
      <c r="G18" s="104"/>
      <c r="H18" s="100"/>
      <c r="I18" s="101"/>
    </row>
    <row r="19" spans="1:9" ht="17.5" thickBot="1">
      <c r="A19" s="6">
        <f t="shared" si="0"/>
        <v>4</v>
      </c>
      <c r="B19" s="40" t="s">
        <v>13</v>
      </c>
      <c r="C19" s="41" t="s">
        <v>34</v>
      </c>
      <c r="D19" s="41" t="s">
        <v>35</v>
      </c>
      <c r="E19" s="42" t="s">
        <v>10</v>
      </c>
      <c r="F19" s="43">
        <v>1</v>
      </c>
      <c r="G19" s="94">
        <f>PRODUCT(F19:F23)</f>
        <v>1</v>
      </c>
      <c r="H19" s="100" t="s">
        <v>0</v>
      </c>
      <c r="I19" s="101" cm="1">
        <f t="array" ref="I19">_xlfn.IFS(H19="Richtig",(G19-1)*$H$3,H19="Falsch",-$H$3)</f>
        <v>0</v>
      </c>
    </row>
    <row r="20" spans="1:9" ht="17.5" thickBot="1">
      <c r="A20" s="6">
        <f t="shared" si="0"/>
        <v>4</v>
      </c>
      <c r="B20" s="48" t="s">
        <v>21</v>
      </c>
      <c r="C20" s="49" t="s">
        <v>36</v>
      </c>
      <c r="D20" s="49" t="s">
        <v>37</v>
      </c>
      <c r="E20" s="50" t="s">
        <v>9</v>
      </c>
      <c r="F20" s="51">
        <v>1</v>
      </c>
      <c r="G20" s="95"/>
      <c r="H20" s="100"/>
      <c r="I20" s="101"/>
    </row>
    <row r="21" spans="1:9" ht="17.5" thickBot="1">
      <c r="A21" s="6">
        <f t="shared" si="0"/>
        <v>4</v>
      </c>
      <c r="B21" s="48" t="s">
        <v>20</v>
      </c>
      <c r="C21" s="49" t="s">
        <v>38</v>
      </c>
      <c r="D21" s="49" t="s">
        <v>39</v>
      </c>
      <c r="E21" s="50" t="s">
        <v>12</v>
      </c>
      <c r="F21" s="51">
        <v>1</v>
      </c>
      <c r="G21" s="95"/>
      <c r="H21" s="100"/>
      <c r="I21" s="101"/>
    </row>
    <row r="22" spans="1:9" ht="17.5" thickBot="1">
      <c r="A22" s="6">
        <f t="shared" si="0"/>
        <v>4</v>
      </c>
      <c r="B22" s="48" t="s">
        <v>11</v>
      </c>
      <c r="C22" s="49" t="s">
        <v>30</v>
      </c>
      <c r="D22" s="49" t="s">
        <v>31</v>
      </c>
      <c r="E22" s="50" t="s">
        <v>26</v>
      </c>
      <c r="F22" s="51">
        <v>1</v>
      </c>
      <c r="G22" s="95"/>
      <c r="H22" s="100"/>
      <c r="I22" s="101"/>
    </row>
    <row r="23" spans="1:9" ht="17.5" thickBot="1">
      <c r="A23" s="6">
        <f t="shared" si="0"/>
        <v>4</v>
      </c>
      <c r="B23" s="44" t="s">
        <v>19</v>
      </c>
      <c r="C23" s="45" t="s">
        <v>32</v>
      </c>
      <c r="D23" s="45" t="s">
        <v>33</v>
      </c>
      <c r="E23" s="46" t="s">
        <v>6</v>
      </c>
      <c r="F23" s="47">
        <v>1</v>
      </c>
      <c r="G23" s="96"/>
      <c r="H23" s="100"/>
      <c r="I23" s="101"/>
    </row>
    <row r="24" spans="1:9">
      <c r="A24" s="6">
        <f t="shared" si="0"/>
        <v>5</v>
      </c>
      <c r="B24" s="40" t="s">
        <v>13</v>
      </c>
      <c r="C24" s="41" t="s">
        <v>34</v>
      </c>
      <c r="D24" s="41" t="s">
        <v>35</v>
      </c>
      <c r="E24" s="42" t="s">
        <v>10</v>
      </c>
      <c r="F24" s="43">
        <v>1</v>
      </c>
      <c r="G24" s="105">
        <f>PRODUCT(F24:F29)</f>
        <v>1</v>
      </c>
      <c r="H24" s="111" t="s">
        <v>0</v>
      </c>
      <c r="I24" s="108" cm="1">
        <f t="array" ref="I24">_xlfn.IFS(H24="Richtig",(G24-1)*$H$3,H24="Falsch",-$H$3)</f>
        <v>0</v>
      </c>
    </row>
    <row r="25" spans="1:9">
      <c r="A25" s="6">
        <f t="shared" si="0"/>
        <v>5</v>
      </c>
      <c r="B25" s="48" t="s">
        <v>21</v>
      </c>
      <c r="C25" s="49" t="s">
        <v>36</v>
      </c>
      <c r="D25" s="49" t="s">
        <v>37</v>
      </c>
      <c r="E25" s="50" t="s">
        <v>9</v>
      </c>
      <c r="F25" s="51">
        <v>1</v>
      </c>
      <c r="G25" s="107"/>
      <c r="H25" s="112"/>
      <c r="I25" s="109"/>
    </row>
    <row r="26" spans="1:9">
      <c r="A26" s="6">
        <f t="shared" si="0"/>
        <v>5</v>
      </c>
      <c r="B26" s="48" t="s">
        <v>20</v>
      </c>
      <c r="C26" s="49" t="s">
        <v>38</v>
      </c>
      <c r="D26" s="49" t="s">
        <v>39</v>
      </c>
      <c r="E26" s="50" t="s">
        <v>12</v>
      </c>
      <c r="F26" s="51">
        <v>1</v>
      </c>
      <c r="G26" s="107"/>
      <c r="H26" s="112"/>
      <c r="I26" s="109"/>
    </row>
    <row r="27" spans="1:9">
      <c r="A27" s="6">
        <f t="shared" si="0"/>
        <v>5</v>
      </c>
      <c r="B27" s="48" t="s">
        <v>11</v>
      </c>
      <c r="C27" s="49" t="s">
        <v>30</v>
      </c>
      <c r="D27" s="49" t="s">
        <v>31</v>
      </c>
      <c r="E27" s="50" t="s">
        <v>26</v>
      </c>
      <c r="F27" s="51">
        <v>1</v>
      </c>
      <c r="G27" s="107"/>
      <c r="H27" s="112"/>
      <c r="I27" s="109"/>
    </row>
    <row r="28" spans="1:9">
      <c r="A28" s="6">
        <f t="shared" si="0"/>
        <v>5</v>
      </c>
      <c r="B28" s="48" t="s">
        <v>19</v>
      </c>
      <c r="C28" s="49" t="s">
        <v>32</v>
      </c>
      <c r="D28" s="49" t="s">
        <v>33</v>
      </c>
      <c r="E28" s="50" t="s">
        <v>6</v>
      </c>
      <c r="F28" s="51">
        <v>1</v>
      </c>
      <c r="G28" s="107"/>
      <c r="H28" s="112"/>
      <c r="I28" s="109"/>
    </row>
    <row r="29" spans="1:9" ht="17.5" thickBot="1">
      <c r="A29" s="6">
        <f t="shared" si="0"/>
        <v>5</v>
      </c>
      <c r="B29" s="81" t="s">
        <v>19</v>
      </c>
      <c r="C29" s="82" t="s">
        <v>32</v>
      </c>
      <c r="D29" s="82" t="s">
        <v>33</v>
      </c>
      <c r="E29" s="83" t="s">
        <v>6</v>
      </c>
      <c r="F29" s="84">
        <v>1</v>
      </c>
      <c r="G29" s="106"/>
      <c r="H29" s="113"/>
      <c r="I29" s="110"/>
    </row>
    <row r="30" spans="1:9" ht="17.5" thickBot="1">
      <c r="A30" s="6">
        <f t="shared" si="0"/>
        <v>6</v>
      </c>
      <c r="B30" s="40" t="s">
        <v>74</v>
      </c>
      <c r="C30" s="41" t="s">
        <v>100</v>
      </c>
      <c r="D30" s="41" t="s">
        <v>103</v>
      </c>
      <c r="E30" s="42" t="s">
        <v>107</v>
      </c>
      <c r="F30" s="43">
        <v>2.1</v>
      </c>
      <c r="G30" s="105">
        <f>PRODUCT(F30:F32)</f>
        <v>4.8825000000000003</v>
      </c>
      <c r="H30" s="100" t="s">
        <v>46</v>
      </c>
      <c r="I30" s="101" cm="1">
        <f t="array" ref="I30">_xlfn.IFS(H30="Richtig",(G30-1)*$H$3,H30="Falsch",-$H$3)</f>
        <v>-25</v>
      </c>
    </row>
    <row r="31" spans="1:9" ht="17.5" thickBot="1">
      <c r="A31" s="6">
        <f t="shared" si="0"/>
        <v>6</v>
      </c>
      <c r="B31" s="48" t="s">
        <v>11</v>
      </c>
      <c r="C31" s="49" t="s">
        <v>104</v>
      </c>
      <c r="D31" s="49" t="s">
        <v>95</v>
      </c>
      <c r="E31" s="50" t="s">
        <v>108</v>
      </c>
      <c r="F31" s="51">
        <v>1.55</v>
      </c>
      <c r="G31" s="107"/>
      <c r="H31" s="100"/>
      <c r="I31" s="101"/>
    </row>
    <row r="32" spans="1:9" ht="17.5" thickBot="1">
      <c r="A32" s="6">
        <f t="shared" si="0"/>
        <v>6</v>
      </c>
      <c r="B32" s="44" t="s">
        <v>91</v>
      </c>
      <c r="C32" s="45" t="s">
        <v>105</v>
      </c>
      <c r="D32" s="45" t="s">
        <v>106</v>
      </c>
      <c r="E32" s="46" t="s">
        <v>109</v>
      </c>
      <c r="F32" s="47">
        <v>1.5</v>
      </c>
      <c r="G32" s="106"/>
      <c r="H32" s="100"/>
      <c r="I32" s="101"/>
    </row>
    <row r="33" spans="1:9" ht="17.5" thickBot="1">
      <c r="A33" s="6">
        <f t="shared" si="0"/>
        <v>7</v>
      </c>
      <c r="B33" s="40" t="s">
        <v>20</v>
      </c>
      <c r="C33" s="41" t="s">
        <v>224</v>
      </c>
      <c r="D33" s="41" t="s">
        <v>225</v>
      </c>
      <c r="E33" s="42" t="s">
        <v>102</v>
      </c>
      <c r="F33" s="43">
        <v>2.08</v>
      </c>
      <c r="G33" s="94">
        <f>PRODUCT(F33:F37)</f>
        <v>11.0326944</v>
      </c>
      <c r="H33" s="100" t="s">
        <v>46</v>
      </c>
      <c r="I33" s="101" cm="1">
        <f t="array" ref="I33">_xlfn.IFS(H33="Richtig",(G33-1)*$H$3,H33="Falsch",-$H$3)</f>
        <v>-25</v>
      </c>
    </row>
    <row r="34" spans="1:9" ht="17.5" thickBot="1">
      <c r="A34" s="6">
        <f t="shared" si="0"/>
        <v>7</v>
      </c>
      <c r="B34" s="48" t="s">
        <v>205</v>
      </c>
      <c r="C34" s="49" t="s">
        <v>231</v>
      </c>
      <c r="D34" s="49" t="s">
        <v>232</v>
      </c>
      <c r="E34" s="50" t="s">
        <v>217</v>
      </c>
      <c r="F34" s="51">
        <v>1.73</v>
      </c>
      <c r="G34" s="95"/>
      <c r="H34" s="100"/>
      <c r="I34" s="101"/>
    </row>
    <row r="35" spans="1:9" ht="17.5" thickBot="1">
      <c r="A35" s="6">
        <f t="shared" si="0"/>
        <v>7</v>
      </c>
      <c r="B35" s="48" t="s">
        <v>13</v>
      </c>
      <c r="C35" s="49" t="s">
        <v>233</v>
      </c>
      <c r="D35" s="49" t="s">
        <v>234</v>
      </c>
      <c r="E35" s="50" t="s">
        <v>139</v>
      </c>
      <c r="F35" s="51">
        <v>1.5</v>
      </c>
      <c r="G35" s="95"/>
      <c r="H35" s="100"/>
      <c r="I35" s="101"/>
    </row>
    <row r="36" spans="1:9" ht="17.5" thickBot="1">
      <c r="A36" s="6">
        <f t="shared" si="0"/>
        <v>7</v>
      </c>
      <c r="B36" s="48" t="s">
        <v>81</v>
      </c>
      <c r="C36" s="49" t="s">
        <v>235</v>
      </c>
      <c r="D36" s="49" t="s">
        <v>236</v>
      </c>
      <c r="E36" s="50" t="s">
        <v>237</v>
      </c>
      <c r="F36" s="51">
        <v>1.46</v>
      </c>
      <c r="G36" s="95"/>
      <c r="H36" s="100"/>
      <c r="I36" s="101"/>
    </row>
    <row r="37" spans="1:9" ht="17.5" thickBot="1">
      <c r="A37" s="6">
        <f t="shared" si="0"/>
        <v>7</v>
      </c>
      <c r="B37" s="44" t="s">
        <v>19</v>
      </c>
      <c r="C37" s="45" t="s">
        <v>187</v>
      </c>
      <c r="D37" s="45" t="s">
        <v>204</v>
      </c>
      <c r="E37" s="46" t="s">
        <v>238</v>
      </c>
      <c r="F37" s="47">
        <v>1.4</v>
      </c>
      <c r="G37" s="96"/>
      <c r="H37" s="100"/>
      <c r="I37" s="101"/>
    </row>
    <row r="38" spans="1:9">
      <c r="A38" s="6">
        <f t="shared" si="0"/>
        <v>8</v>
      </c>
      <c r="B38" s="40" t="s">
        <v>281</v>
      </c>
      <c r="C38" s="41" t="s">
        <v>306</v>
      </c>
      <c r="D38" s="41" t="s">
        <v>307</v>
      </c>
      <c r="E38" s="42" t="s">
        <v>214</v>
      </c>
      <c r="F38" s="43">
        <v>1.52</v>
      </c>
      <c r="G38" s="105">
        <f>PRODUCT(F38:F43)</f>
        <v>11.325563457408</v>
      </c>
      <c r="H38" s="111" t="s">
        <v>46</v>
      </c>
      <c r="I38" s="108" cm="1">
        <f t="array" ref="I38">_xlfn.IFS(H38="Richtig",(G38-1)*$H$3,H38="Falsch",-$H$3)</f>
        <v>-25</v>
      </c>
    </row>
    <row r="39" spans="1:9">
      <c r="A39" s="6">
        <f t="shared" si="0"/>
        <v>8</v>
      </c>
      <c r="B39" s="48" t="s">
        <v>281</v>
      </c>
      <c r="C39" s="49" t="s">
        <v>308</v>
      </c>
      <c r="D39" s="49" t="s">
        <v>309</v>
      </c>
      <c r="E39" s="50" t="s">
        <v>80</v>
      </c>
      <c r="F39" s="51">
        <v>1.66</v>
      </c>
      <c r="G39" s="107"/>
      <c r="H39" s="112"/>
      <c r="I39" s="109"/>
    </row>
    <row r="40" spans="1:9">
      <c r="A40" s="6">
        <f t="shared" si="0"/>
        <v>8</v>
      </c>
      <c r="B40" s="48" t="s">
        <v>281</v>
      </c>
      <c r="C40" s="49" t="s">
        <v>298</v>
      </c>
      <c r="D40" s="49" t="s">
        <v>299</v>
      </c>
      <c r="E40" s="50" t="s">
        <v>284</v>
      </c>
      <c r="F40" s="51">
        <v>1.46</v>
      </c>
      <c r="G40" s="107"/>
      <c r="H40" s="112"/>
      <c r="I40" s="109"/>
    </row>
    <row r="41" spans="1:9">
      <c r="A41" s="6">
        <f t="shared" si="0"/>
        <v>8</v>
      </c>
      <c r="B41" s="48" t="s">
        <v>281</v>
      </c>
      <c r="C41" s="49" t="s">
        <v>303</v>
      </c>
      <c r="D41" s="49" t="s">
        <v>304</v>
      </c>
      <c r="E41" s="50" t="s">
        <v>310</v>
      </c>
      <c r="F41" s="51">
        <v>1.41</v>
      </c>
      <c r="G41" s="107"/>
      <c r="H41" s="112"/>
      <c r="I41" s="109"/>
    </row>
    <row r="42" spans="1:9">
      <c r="A42" s="6">
        <f t="shared" si="0"/>
        <v>8</v>
      </c>
      <c r="B42" s="48" t="s">
        <v>281</v>
      </c>
      <c r="C42" s="49" t="s">
        <v>312</v>
      </c>
      <c r="D42" s="49" t="s">
        <v>313</v>
      </c>
      <c r="E42" s="50" t="s">
        <v>311</v>
      </c>
      <c r="F42" s="51">
        <v>1.38</v>
      </c>
      <c r="G42" s="107"/>
      <c r="H42" s="112"/>
      <c r="I42" s="109"/>
    </row>
    <row r="43" spans="1:9" ht="17.5" thickBot="1">
      <c r="A43" s="6">
        <f t="shared" si="0"/>
        <v>8</v>
      </c>
      <c r="B43" s="81" t="s">
        <v>281</v>
      </c>
      <c r="C43" s="82" t="s">
        <v>291</v>
      </c>
      <c r="D43" s="82" t="s">
        <v>314</v>
      </c>
      <c r="E43" s="50" t="s">
        <v>311</v>
      </c>
      <c r="F43" s="84">
        <v>1.58</v>
      </c>
      <c r="G43" s="106"/>
      <c r="H43" s="113"/>
      <c r="I43" s="110"/>
    </row>
    <row r="44" spans="1:9">
      <c r="A44" s="6">
        <f t="shared" si="0"/>
        <v>8</v>
      </c>
    </row>
    <row r="45" spans="1:9">
      <c r="A45" s="6">
        <f t="shared" si="0"/>
        <v>8</v>
      </c>
    </row>
    <row r="46" spans="1:9">
      <c r="A46" s="6">
        <f t="shared" si="0"/>
        <v>8</v>
      </c>
    </row>
    <row r="47" spans="1:9">
      <c r="A47" s="6">
        <f t="shared" si="0"/>
        <v>8</v>
      </c>
    </row>
    <row r="48" spans="1:9">
      <c r="A48" s="6">
        <f t="shared" si="0"/>
        <v>8</v>
      </c>
    </row>
    <row r="49" spans="1:1">
      <c r="A49" s="6">
        <f t="shared" si="0"/>
        <v>8</v>
      </c>
    </row>
    <row r="50" spans="1:1">
      <c r="A50" s="6">
        <f t="shared" si="0"/>
        <v>8</v>
      </c>
    </row>
    <row r="51" spans="1:1">
      <c r="A51" s="6">
        <f t="shared" si="0"/>
        <v>8</v>
      </c>
    </row>
    <row r="52" spans="1:1">
      <c r="A52" s="6">
        <f t="shared" si="0"/>
        <v>8</v>
      </c>
    </row>
    <row r="53" spans="1:1">
      <c r="A53" s="6">
        <f t="shared" si="0"/>
        <v>8</v>
      </c>
    </row>
    <row r="54" spans="1:1">
      <c r="A54" s="6">
        <f t="shared" si="0"/>
        <v>8</v>
      </c>
    </row>
    <row r="55" spans="1:1">
      <c r="A55" s="6">
        <f t="shared" si="0"/>
        <v>8</v>
      </c>
    </row>
    <row r="56" spans="1:1">
      <c r="A56" s="6">
        <f t="shared" si="0"/>
        <v>8</v>
      </c>
    </row>
    <row r="57" spans="1:1">
      <c r="A57" s="6">
        <f t="shared" si="0"/>
        <v>8</v>
      </c>
    </row>
    <row r="58" spans="1:1">
      <c r="A58" s="6">
        <f t="shared" si="0"/>
        <v>8</v>
      </c>
    </row>
    <row r="59" spans="1:1">
      <c r="A59" s="6">
        <f t="shared" si="0"/>
        <v>8</v>
      </c>
    </row>
    <row r="60" spans="1:1">
      <c r="A60" s="6">
        <f t="shared" si="0"/>
        <v>8</v>
      </c>
    </row>
    <row r="61" spans="1:1">
      <c r="A61" s="6">
        <f t="shared" si="0"/>
        <v>8</v>
      </c>
    </row>
    <row r="62" spans="1:1">
      <c r="A62" s="6">
        <f t="shared" si="0"/>
        <v>8</v>
      </c>
    </row>
    <row r="63" spans="1:1">
      <c r="A63" s="6">
        <f t="shared" si="0"/>
        <v>8</v>
      </c>
    </row>
    <row r="64" spans="1:1">
      <c r="A64" s="6">
        <f t="shared" si="0"/>
        <v>8</v>
      </c>
    </row>
    <row r="65" spans="1:1">
      <c r="A65" s="6">
        <f t="shared" si="0"/>
        <v>8</v>
      </c>
    </row>
    <row r="66" spans="1:1">
      <c r="A66" s="6">
        <f t="shared" si="0"/>
        <v>8</v>
      </c>
    </row>
    <row r="67" spans="1:1">
      <c r="A67" s="6">
        <f t="shared" si="0"/>
        <v>8</v>
      </c>
    </row>
    <row r="68" spans="1:1">
      <c r="A68" s="6">
        <f t="shared" si="0"/>
        <v>8</v>
      </c>
    </row>
    <row r="69" spans="1:1">
      <c r="A69" s="6">
        <f t="shared" si="0"/>
        <v>8</v>
      </c>
    </row>
    <row r="70" spans="1:1">
      <c r="A70" s="6">
        <f t="shared" si="0"/>
        <v>8</v>
      </c>
    </row>
    <row r="71" spans="1:1">
      <c r="A71" s="6">
        <f t="shared" si="0"/>
        <v>8</v>
      </c>
    </row>
    <row r="72" spans="1:1">
      <c r="A72" s="6">
        <f t="shared" si="0"/>
        <v>8</v>
      </c>
    </row>
    <row r="73" spans="1:1">
      <c r="A73" s="6">
        <f t="shared" si="0"/>
        <v>8</v>
      </c>
    </row>
    <row r="74" spans="1:1">
      <c r="A74" s="6">
        <f t="shared" si="0"/>
        <v>8</v>
      </c>
    </row>
    <row r="75" spans="1:1">
      <c r="A75" s="6">
        <f t="shared" si="0"/>
        <v>8</v>
      </c>
    </row>
    <row r="76" spans="1:1">
      <c r="A76" s="6">
        <f t="shared" ref="A76:A139" si="1">IF(H76&lt;&gt;"",A75+1,A75)</f>
        <v>8</v>
      </c>
    </row>
    <row r="77" spans="1:1">
      <c r="A77" s="6">
        <f t="shared" si="1"/>
        <v>8</v>
      </c>
    </row>
    <row r="78" spans="1:1">
      <c r="A78" s="6">
        <f t="shared" si="1"/>
        <v>8</v>
      </c>
    </row>
    <row r="79" spans="1:1">
      <c r="A79" s="6">
        <f t="shared" si="1"/>
        <v>8</v>
      </c>
    </row>
    <row r="80" spans="1:1">
      <c r="A80" s="6">
        <f t="shared" si="1"/>
        <v>8</v>
      </c>
    </row>
    <row r="81" spans="1:1">
      <c r="A81" s="6">
        <f t="shared" si="1"/>
        <v>8</v>
      </c>
    </row>
    <row r="82" spans="1:1">
      <c r="A82" s="6">
        <f t="shared" si="1"/>
        <v>8</v>
      </c>
    </row>
    <row r="83" spans="1:1">
      <c r="A83" s="6">
        <f t="shared" si="1"/>
        <v>8</v>
      </c>
    </row>
    <row r="84" spans="1:1">
      <c r="A84" s="6">
        <f t="shared" si="1"/>
        <v>8</v>
      </c>
    </row>
    <row r="85" spans="1:1">
      <c r="A85" s="6">
        <f t="shared" si="1"/>
        <v>8</v>
      </c>
    </row>
    <row r="86" spans="1:1">
      <c r="A86" s="6">
        <f t="shared" si="1"/>
        <v>8</v>
      </c>
    </row>
    <row r="87" spans="1:1">
      <c r="A87" s="6">
        <f t="shared" si="1"/>
        <v>8</v>
      </c>
    </row>
    <row r="88" spans="1:1">
      <c r="A88" s="6">
        <f t="shared" si="1"/>
        <v>8</v>
      </c>
    </row>
    <row r="89" spans="1:1">
      <c r="A89" s="6">
        <f t="shared" si="1"/>
        <v>8</v>
      </c>
    </row>
    <row r="90" spans="1:1">
      <c r="A90" s="6">
        <f t="shared" si="1"/>
        <v>8</v>
      </c>
    </row>
    <row r="91" spans="1:1">
      <c r="A91" s="6">
        <f t="shared" si="1"/>
        <v>8</v>
      </c>
    </row>
    <row r="92" spans="1:1">
      <c r="A92" s="6">
        <f t="shared" si="1"/>
        <v>8</v>
      </c>
    </row>
    <row r="93" spans="1:1">
      <c r="A93" s="6">
        <f t="shared" si="1"/>
        <v>8</v>
      </c>
    </row>
    <row r="94" spans="1:1">
      <c r="A94" s="6">
        <f t="shared" si="1"/>
        <v>8</v>
      </c>
    </row>
    <row r="95" spans="1:1">
      <c r="A95" s="6">
        <f t="shared" si="1"/>
        <v>8</v>
      </c>
    </row>
    <row r="96" spans="1:1">
      <c r="A96" s="6">
        <f t="shared" si="1"/>
        <v>8</v>
      </c>
    </row>
    <row r="97" spans="1:1">
      <c r="A97" s="6">
        <f t="shared" si="1"/>
        <v>8</v>
      </c>
    </row>
    <row r="98" spans="1:1">
      <c r="A98" s="6">
        <f t="shared" si="1"/>
        <v>8</v>
      </c>
    </row>
    <row r="99" spans="1:1">
      <c r="A99" s="6">
        <f t="shared" si="1"/>
        <v>8</v>
      </c>
    </row>
    <row r="100" spans="1:1">
      <c r="A100" s="6">
        <f t="shared" si="1"/>
        <v>8</v>
      </c>
    </row>
    <row r="101" spans="1:1">
      <c r="A101" s="6">
        <f t="shared" si="1"/>
        <v>8</v>
      </c>
    </row>
    <row r="102" spans="1:1">
      <c r="A102" s="6">
        <f t="shared" si="1"/>
        <v>8</v>
      </c>
    </row>
    <row r="103" spans="1:1">
      <c r="A103" s="6">
        <f t="shared" si="1"/>
        <v>8</v>
      </c>
    </row>
    <row r="104" spans="1:1">
      <c r="A104" s="6">
        <f t="shared" si="1"/>
        <v>8</v>
      </c>
    </row>
    <row r="105" spans="1:1">
      <c r="A105" s="6">
        <f t="shared" si="1"/>
        <v>8</v>
      </c>
    </row>
    <row r="106" spans="1:1">
      <c r="A106" s="6">
        <f t="shared" si="1"/>
        <v>8</v>
      </c>
    </row>
    <row r="107" spans="1:1">
      <c r="A107" s="6">
        <f t="shared" si="1"/>
        <v>8</v>
      </c>
    </row>
    <row r="108" spans="1:1">
      <c r="A108" s="6">
        <f t="shared" si="1"/>
        <v>8</v>
      </c>
    </row>
    <row r="109" spans="1:1">
      <c r="A109" s="6">
        <f t="shared" si="1"/>
        <v>8</v>
      </c>
    </row>
    <row r="110" spans="1:1">
      <c r="A110" s="6">
        <f t="shared" si="1"/>
        <v>8</v>
      </c>
    </row>
    <row r="111" spans="1:1">
      <c r="A111" s="6">
        <f t="shared" si="1"/>
        <v>8</v>
      </c>
    </row>
    <row r="112" spans="1:1">
      <c r="A112" s="6">
        <f t="shared" si="1"/>
        <v>8</v>
      </c>
    </row>
    <row r="113" spans="1:1">
      <c r="A113" s="6">
        <f t="shared" si="1"/>
        <v>8</v>
      </c>
    </row>
    <row r="114" spans="1:1">
      <c r="A114" s="6">
        <f t="shared" si="1"/>
        <v>8</v>
      </c>
    </row>
    <row r="115" spans="1:1">
      <c r="A115" s="6">
        <f t="shared" si="1"/>
        <v>8</v>
      </c>
    </row>
    <row r="116" spans="1:1">
      <c r="A116" s="6">
        <f t="shared" si="1"/>
        <v>8</v>
      </c>
    </row>
    <row r="117" spans="1:1">
      <c r="A117" s="6">
        <f t="shared" si="1"/>
        <v>8</v>
      </c>
    </row>
    <row r="118" spans="1:1">
      <c r="A118" s="6">
        <f t="shared" si="1"/>
        <v>8</v>
      </c>
    </row>
    <row r="119" spans="1:1">
      <c r="A119" s="6">
        <f t="shared" si="1"/>
        <v>8</v>
      </c>
    </row>
    <row r="120" spans="1:1">
      <c r="A120" s="6">
        <f t="shared" si="1"/>
        <v>8</v>
      </c>
    </row>
    <row r="121" spans="1:1">
      <c r="A121" s="6">
        <f t="shared" si="1"/>
        <v>8</v>
      </c>
    </row>
    <row r="122" spans="1:1">
      <c r="A122" s="6">
        <f t="shared" si="1"/>
        <v>8</v>
      </c>
    </row>
    <row r="123" spans="1:1">
      <c r="A123" s="6">
        <f t="shared" si="1"/>
        <v>8</v>
      </c>
    </row>
    <row r="124" spans="1:1">
      <c r="A124" s="6">
        <f t="shared" si="1"/>
        <v>8</v>
      </c>
    </row>
    <row r="125" spans="1:1">
      <c r="A125" s="6">
        <f t="shared" si="1"/>
        <v>8</v>
      </c>
    </row>
    <row r="126" spans="1:1">
      <c r="A126" s="6">
        <f t="shared" si="1"/>
        <v>8</v>
      </c>
    </row>
    <row r="127" spans="1:1">
      <c r="A127" s="6">
        <f t="shared" si="1"/>
        <v>8</v>
      </c>
    </row>
    <row r="128" spans="1:1">
      <c r="A128" s="6">
        <f t="shared" si="1"/>
        <v>8</v>
      </c>
    </row>
    <row r="129" spans="1:1">
      <c r="A129" s="6">
        <f t="shared" si="1"/>
        <v>8</v>
      </c>
    </row>
    <row r="130" spans="1:1">
      <c r="A130" s="6">
        <f t="shared" si="1"/>
        <v>8</v>
      </c>
    </row>
    <row r="131" spans="1:1">
      <c r="A131" s="6">
        <f t="shared" si="1"/>
        <v>8</v>
      </c>
    </row>
    <row r="132" spans="1:1">
      <c r="A132" s="6">
        <f t="shared" si="1"/>
        <v>8</v>
      </c>
    </row>
    <row r="133" spans="1:1">
      <c r="A133" s="6">
        <f t="shared" si="1"/>
        <v>8</v>
      </c>
    </row>
    <row r="134" spans="1:1">
      <c r="A134" s="6">
        <f t="shared" si="1"/>
        <v>8</v>
      </c>
    </row>
    <row r="135" spans="1:1">
      <c r="A135" s="6">
        <f t="shared" si="1"/>
        <v>8</v>
      </c>
    </row>
    <row r="136" spans="1:1">
      <c r="A136" s="6">
        <f t="shared" si="1"/>
        <v>8</v>
      </c>
    </row>
    <row r="137" spans="1:1">
      <c r="A137" s="6">
        <f t="shared" si="1"/>
        <v>8</v>
      </c>
    </row>
    <row r="138" spans="1:1">
      <c r="A138" s="6">
        <f t="shared" si="1"/>
        <v>8</v>
      </c>
    </row>
    <row r="139" spans="1:1">
      <c r="A139" s="6">
        <f t="shared" si="1"/>
        <v>8</v>
      </c>
    </row>
    <row r="140" spans="1:1">
      <c r="A140" s="6">
        <f t="shared" ref="A140:A203" si="2">IF(H140&lt;&gt;"",A139+1,A139)</f>
        <v>8</v>
      </c>
    </row>
    <row r="141" spans="1:1">
      <c r="A141" s="6">
        <f t="shared" si="2"/>
        <v>8</v>
      </c>
    </row>
    <row r="142" spans="1:1">
      <c r="A142" s="6">
        <f t="shared" si="2"/>
        <v>8</v>
      </c>
    </row>
    <row r="143" spans="1:1">
      <c r="A143" s="6">
        <f t="shared" si="2"/>
        <v>8</v>
      </c>
    </row>
    <row r="144" spans="1:1">
      <c r="A144" s="6">
        <f t="shared" si="2"/>
        <v>8</v>
      </c>
    </row>
    <row r="145" spans="1:1">
      <c r="A145" s="6">
        <f t="shared" si="2"/>
        <v>8</v>
      </c>
    </row>
    <row r="146" spans="1:1">
      <c r="A146" s="6">
        <f t="shared" si="2"/>
        <v>8</v>
      </c>
    </row>
    <row r="147" spans="1:1">
      <c r="A147" s="6">
        <f t="shared" si="2"/>
        <v>8</v>
      </c>
    </row>
    <row r="148" spans="1:1">
      <c r="A148" s="6">
        <f t="shared" si="2"/>
        <v>8</v>
      </c>
    </row>
    <row r="149" spans="1:1">
      <c r="A149" s="6">
        <f t="shared" si="2"/>
        <v>8</v>
      </c>
    </row>
    <row r="150" spans="1:1">
      <c r="A150" s="6">
        <f t="shared" si="2"/>
        <v>8</v>
      </c>
    </row>
    <row r="151" spans="1:1">
      <c r="A151" s="6">
        <f t="shared" si="2"/>
        <v>8</v>
      </c>
    </row>
    <row r="152" spans="1:1">
      <c r="A152" s="6">
        <f t="shared" si="2"/>
        <v>8</v>
      </c>
    </row>
    <row r="153" spans="1:1">
      <c r="A153" s="6">
        <f t="shared" si="2"/>
        <v>8</v>
      </c>
    </row>
    <row r="154" spans="1:1">
      <c r="A154" s="6">
        <f t="shared" si="2"/>
        <v>8</v>
      </c>
    </row>
    <row r="155" spans="1:1">
      <c r="A155" s="6">
        <f t="shared" si="2"/>
        <v>8</v>
      </c>
    </row>
    <row r="156" spans="1:1">
      <c r="A156" s="6">
        <f t="shared" si="2"/>
        <v>8</v>
      </c>
    </row>
    <row r="157" spans="1:1">
      <c r="A157" s="6">
        <f t="shared" si="2"/>
        <v>8</v>
      </c>
    </row>
    <row r="158" spans="1:1">
      <c r="A158" s="6">
        <f t="shared" si="2"/>
        <v>8</v>
      </c>
    </row>
    <row r="159" spans="1:1">
      <c r="A159" s="6">
        <f t="shared" si="2"/>
        <v>8</v>
      </c>
    </row>
    <row r="160" spans="1:1">
      <c r="A160" s="6">
        <f t="shared" si="2"/>
        <v>8</v>
      </c>
    </row>
    <row r="161" spans="1:1">
      <c r="A161" s="6">
        <f t="shared" si="2"/>
        <v>8</v>
      </c>
    </row>
    <row r="162" spans="1:1">
      <c r="A162" s="6">
        <f t="shared" si="2"/>
        <v>8</v>
      </c>
    </row>
    <row r="163" spans="1:1">
      <c r="A163" s="6">
        <f t="shared" si="2"/>
        <v>8</v>
      </c>
    </row>
    <row r="164" spans="1:1">
      <c r="A164" s="6">
        <f t="shared" si="2"/>
        <v>8</v>
      </c>
    </row>
    <row r="165" spans="1:1">
      <c r="A165" s="6">
        <f t="shared" si="2"/>
        <v>8</v>
      </c>
    </row>
    <row r="166" spans="1:1">
      <c r="A166" s="6">
        <f t="shared" si="2"/>
        <v>8</v>
      </c>
    </row>
    <row r="167" spans="1:1">
      <c r="A167" s="6">
        <f t="shared" si="2"/>
        <v>8</v>
      </c>
    </row>
    <row r="168" spans="1:1">
      <c r="A168" s="6">
        <f t="shared" si="2"/>
        <v>8</v>
      </c>
    </row>
    <row r="169" spans="1:1">
      <c r="A169" s="6">
        <f t="shared" si="2"/>
        <v>8</v>
      </c>
    </row>
    <row r="170" spans="1:1">
      <c r="A170" s="6">
        <f t="shared" si="2"/>
        <v>8</v>
      </c>
    </row>
    <row r="171" spans="1:1">
      <c r="A171" s="6">
        <f t="shared" si="2"/>
        <v>8</v>
      </c>
    </row>
    <row r="172" spans="1:1">
      <c r="A172" s="6">
        <f t="shared" si="2"/>
        <v>8</v>
      </c>
    </row>
    <row r="173" spans="1:1">
      <c r="A173" s="6">
        <f t="shared" si="2"/>
        <v>8</v>
      </c>
    </row>
    <row r="174" spans="1:1">
      <c r="A174" s="6">
        <f t="shared" si="2"/>
        <v>8</v>
      </c>
    </row>
    <row r="175" spans="1:1">
      <c r="A175" s="6">
        <f t="shared" si="2"/>
        <v>8</v>
      </c>
    </row>
    <row r="176" spans="1:1">
      <c r="A176" s="6">
        <f t="shared" si="2"/>
        <v>8</v>
      </c>
    </row>
    <row r="177" spans="1:1">
      <c r="A177" s="6">
        <f t="shared" si="2"/>
        <v>8</v>
      </c>
    </row>
    <row r="178" spans="1:1">
      <c r="A178" s="6">
        <f t="shared" si="2"/>
        <v>8</v>
      </c>
    </row>
    <row r="179" spans="1:1">
      <c r="A179" s="6">
        <f t="shared" si="2"/>
        <v>8</v>
      </c>
    </row>
    <row r="180" spans="1:1">
      <c r="A180" s="6">
        <f t="shared" si="2"/>
        <v>8</v>
      </c>
    </row>
    <row r="181" spans="1:1">
      <c r="A181" s="6">
        <f t="shared" si="2"/>
        <v>8</v>
      </c>
    </row>
    <row r="182" spans="1:1">
      <c r="A182" s="6">
        <f t="shared" si="2"/>
        <v>8</v>
      </c>
    </row>
    <row r="183" spans="1:1">
      <c r="A183" s="6">
        <f t="shared" si="2"/>
        <v>8</v>
      </c>
    </row>
    <row r="184" spans="1:1">
      <c r="A184" s="6">
        <f t="shared" si="2"/>
        <v>8</v>
      </c>
    </row>
    <row r="185" spans="1:1">
      <c r="A185" s="6">
        <f t="shared" si="2"/>
        <v>8</v>
      </c>
    </row>
    <row r="186" spans="1:1">
      <c r="A186" s="6">
        <f t="shared" si="2"/>
        <v>8</v>
      </c>
    </row>
    <row r="187" spans="1:1">
      <c r="A187" s="6">
        <f t="shared" si="2"/>
        <v>8</v>
      </c>
    </row>
    <row r="188" spans="1:1">
      <c r="A188" s="6">
        <f t="shared" si="2"/>
        <v>8</v>
      </c>
    </row>
    <row r="189" spans="1:1">
      <c r="A189" s="6">
        <f t="shared" si="2"/>
        <v>8</v>
      </c>
    </row>
    <row r="190" spans="1:1">
      <c r="A190" s="6">
        <f t="shared" si="2"/>
        <v>8</v>
      </c>
    </row>
    <row r="191" spans="1:1">
      <c r="A191" s="6">
        <f t="shared" si="2"/>
        <v>8</v>
      </c>
    </row>
    <row r="192" spans="1:1">
      <c r="A192" s="6">
        <f t="shared" si="2"/>
        <v>8</v>
      </c>
    </row>
    <row r="193" spans="1:1">
      <c r="A193" s="6">
        <f t="shared" si="2"/>
        <v>8</v>
      </c>
    </row>
    <row r="194" spans="1:1">
      <c r="A194" s="6">
        <f t="shared" si="2"/>
        <v>8</v>
      </c>
    </row>
    <row r="195" spans="1:1">
      <c r="A195" s="6">
        <f t="shared" si="2"/>
        <v>8</v>
      </c>
    </row>
    <row r="196" spans="1:1">
      <c r="A196" s="6">
        <f t="shared" si="2"/>
        <v>8</v>
      </c>
    </row>
    <row r="197" spans="1:1">
      <c r="A197" s="6">
        <f t="shared" si="2"/>
        <v>8</v>
      </c>
    </row>
    <row r="198" spans="1:1">
      <c r="A198" s="6">
        <f t="shared" si="2"/>
        <v>8</v>
      </c>
    </row>
    <row r="199" spans="1:1">
      <c r="A199" s="6">
        <f t="shared" si="2"/>
        <v>8</v>
      </c>
    </row>
    <row r="200" spans="1:1">
      <c r="A200" s="6">
        <f t="shared" si="2"/>
        <v>8</v>
      </c>
    </row>
    <row r="201" spans="1:1">
      <c r="A201" s="6">
        <f t="shared" si="2"/>
        <v>8</v>
      </c>
    </row>
    <row r="202" spans="1:1">
      <c r="A202" s="6">
        <f t="shared" si="2"/>
        <v>8</v>
      </c>
    </row>
    <row r="203" spans="1:1">
      <c r="A203" s="6">
        <f t="shared" si="2"/>
        <v>8</v>
      </c>
    </row>
    <row r="204" spans="1:1">
      <c r="A204" s="6">
        <f t="shared" ref="A204:A267" si="3">IF(H204&lt;&gt;"",A203+1,A203)</f>
        <v>8</v>
      </c>
    </row>
    <row r="205" spans="1:1">
      <c r="A205" s="6">
        <f t="shared" si="3"/>
        <v>8</v>
      </c>
    </row>
    <row r="206" spans="1:1">
      <c r="A206" s="6">
        <f t="shared" si="3"/>
        <v>8</v>
      </c>
    </row>
    <row r="207" spans="1:1">
      <c r="A207" s="6">
        <f t="shared" si="3"/>
        <v>8</v>
      </c>
    </row>
    <row r="208" spans="1:1">
      <c r="A208" s="6">
        <f t="shared" si="3"/>
        <v>8</v>
      </c>
    </row>
    <row r="209" spans="1:1">
      <c r="A209" s="6">
        <f t="shared" si="3"/>
        <v>8</v>
      </c>
    </row>
    <row r="210" spans="1:1">
      <c r="A210" s="6">
        <f t="shared" si="3"/>
        <v>8</v>
      </c>
    </row>
    <row r="211" spans="1:1">
      <c r="A211" s="6">
        <f t="shared" si="3"/>
        <v>8</v>
      </c>
    </row>
    <row r="212" spans="1:1">
      <c r="A212" s="6">
        <f t="shared" si="3"/>
        <v>8</v>
      </c>
    </row>
    <row r="213" spans="1:1">
      <c r="A213" s="6">
        <f t="shared" si="3"/>
        <v>8</v>
      </c>
    </row>
    <row r="214" spans="1:1">
      <c r="A214" s="6">
        <f t="shared" si="3"/>
        <v>8</v>
      </c>
    </row>
    <row r="215" spans="1:1">
      <c r="A215" s="6">
        <f t="shared" si="3"/>
        <v>8</v>
      </c>
    </row>
    <row r="216" spans="1:1">
      <c r="A216" s="6">
        <f t="shared" si="3"/>
        <v>8</v>
      </c>
    </row>
    <row r="217" spans="1:1">
      <c r="A217" s="6">
        <f t="shared" si="3"/>
        <v>8</v>
      </c>
    </row>
    <row r="218" spans="1:1">
      <c r="A218" s="6">
        <f t="shared" si="3"/>
        <v>8</v>
      </c>
    </row>
    <row r="219" spans="1:1">
      <c r="A219" s="6">
        <f t="shared" si="3"/>
        <v>8</v>
      </c>
    </row>
    <row r="220" spans="1:1">
      <c r="A220" s="6">
        <f t="shared" si="3"/>
        <v>8</v>
      </c>
    </row>
    <row r="221" spans="1:1">
      <c r="A221" s="6">
        <f t="shared" si="3"/>
        <v>8</v>
      </c>
    </row>
    <row r="222" spans="1:1">
      <c r="A222" s="6">
        <f t="shared" si="3"/>
        <v>8</v>
      </c>
    </row>
    <row r="223" spans="1:1">
      <c r="A223" s="6">
        <f t="shared" si="3"/>
        <v>8</v>
      </c>
    </row>
    <row r="224" spans="1:1">
      <c r="A224" s="6">
        <f t="shared" si="3"/>
        <v>8</v>
      </c>
    </row>
    <row r="225" spans="1:1">
      <c r="A225" s="6">
        <f t="shared" si="3"/>
        <v>8</v>
      </c>
    </row>
    <row r="226" spans="1:1">
      <c r="A226" s="6">
        <f t="shared" si="3"/>
        <v>8</v>
      </c>
    </row>
    <row r="227" spans="1:1">
      <c r="A227" s="6">
        <f t="shared" si="3"/>
        <v>8</v>
      </c>
    </row>
    <row r="228" spans="1:1">
      <c r="A228" s="6">
        <f t="shared" si="3"/>
        <v>8</v>
      </c>
    </row>
    <row r="229" spans="1:1">
      <c r="A229" s="6">
        <f t="shared" si="3"/>
        <v>8</v>
      </c>
    </row>
    <row r="230" spans="1:1">
      <c r="A230" s="6">
        <f t="shared" si="3"/>
        <v>8</v>
      </c>
    </row>
    <row r="231" spans="1:1">
      <c r="A231" s="6">
        <f t="shared" si="3"/>
        <v>8</v>
      </c>
    </row>
    <row r="232" spans="1:1">
      <c r="A232" s="6">
        <f t="shared" si="3"/>
        <v>8</v>
      </c>
    </row>
    <row r="233" spans="1:1">
      <c r="A233" s="6">
        <f t="shared" si="3"/>
        <v>8</v>
      </c>
    </row>
    <row r="234" spans="1:1">
      <c r="A234" s="6">
        <f t="shared" si="3"/>
        <v>8</v>
      </c>
    </row>
    <row r="235" spans="1:1">
      <c r="A235" s="6">
        <f t="shared" si="3"/>
        <v>8</v>
      </c>
    </row>
    <row r="236" spans="1:1">
      <c r="A236" s="6">
        <f t="shared" si="3"/>
        <v>8</v>
      </c>
    </row>
    <row r="237" spans="1:1">
      <c r="A237" s="6">
        <f t="shared" si="3"/>
        <v>8</v>
      </c>
    </row>
    <row r="238" spans="1:1">
      <c r="A238" s="6">
        <f t="shared" si="3"/>
        <v>8</v>
      </c>
    </row>
    <row r="239" spans="1:1">
      <c r="A239" s="6">
        <f t="shared" si="3"/>
        <v>8</v>
      </c>
    </row>
    <row r="240" spans="1:1">
      <c r="A240" s="6">
        <f t="shared" si="3"/>
        <v>8</v>
      </c>
    </row>
    <row r="241" spans="1:1">
      <c r="A241" s="6">
        <f t="shared" si="3"/>
        <v>8</v>
      </c>
    </row>
    <row r="242" spans="1:1">
      <c r="A242" s="6">
        <f t="shared" si="3"/>
        <v>8</v>
      </c>
    </row>
    <row r="243" spans="1:1">
      <c r="A243" s="6">
        <f t="shared" si="3"/>
        <v>8</v>
      </c>
    </row>
    <row r="244" spans="1:1">
      <c r="A244" s="6">
        <f t="shared" si="3"/>
        <v>8</v>
      </c>
    </row>
    <row r="245" spans="1:1">
      <c r="A245" s="6">
        <f t="shared" si="3"/>
        <v>8</v>
      </c>
    </row>
    <row r="246" spans="1:1">
      <c r="A246" s="6">
        <f t="shared" si="3"/>
        <v>8</v>
      </c>
    </row>
    <row r="247" spans="1:1">
      <c r="A247" s="6">
        <f t="shared" si="3"/>
        <v>8</v>
      </c>
    </row>
    <row r="248" spans="1:1">
      <c r="A248" s="6">
        <f t="shared" si="3"/>
        <v>8</v>
      </c>
    </row>
    <row r="249" spans="1:1">
      <c r="A249" s="6">
        <f t="shared" si="3"/>
        <v>8</v>
      </c>
    </row>
    <row r="250" spans="1:1">
      <c r="A250" s="6">
        <f t="shared" si="3"/>
        <v>8</v>
      </c>
    </row>
    <row r="251" spans="1:1">
      <c r="A251" s="6">
        <f t="shared" si="3"/>
        <v>8</v>
      </c>
    </row>
    <row r="252" spans="1:1">
      <c r="A252" s="6">
        <f t="shared" si="3"/>
        <v>8</v>
      </c>
    </row>
    <row r="253" spans="1:1">
      <c r="A253" s="6">
        <f t="shared" si="3"/>
        <v>8</v>
      </c>
    </row>
    <row r="254" spans="1:1">
      <c r="A254" s="6">
        <f t="shared" si="3"/>
        <v>8</v>
      </c>
    </row>
    <row r="255" spans="1:1">
      <c r="A255" s="6">
        <f t="shared" si="3"/>
        <v>8</v>
      </c>
    </row>
    <row r="256" spans="1:1">
      <c r="A256" s="6">
        <f t="shared" si="3"/>
        <v>8</v>
      </c>
    </row>
    <row r="257" spans="1:1">
      <c r="A257" s="6">
        <f t="shared" si="3"/>
        <v>8</v>
      </c>
    </row>
    <row r="258" spans="1:1">
      <c r="A258" s="6">
        <f t="shared" si="3"/>
        <v>8</v>
      </c>
    </row>
    <row r="259" spans="1:1">
      <c r="A259" s="6">
        <f t="shared" si="3"/>
        <v>8</v>
      </c>
    </row>
    <row r="260" spans="1:1">
      <c r="A260" s="6">
        <f t="shared" si="3"/>
        <v>8</v>
      </c>
    </row>
    <row r="261" spans="1:1">
      <c r="A261" s="6">
        <f t="shared" si="3"/>
        <v>8</v>
      </c>
    </row>
    <row r="262" spans="1:1">
      <c r="A262" s="6">
        <f t="shared" si="3"/>
        <v>8</v>
      </c>
    </row>
    <row r="263" spans="1:1">
      <c r="A263" s="6">
        <f t="shared" si="3"/>
        <v>8</v>
      </c>
    </row>
    <row r="264" spans="1:1">
      <c r="A264" s="6">
        <f t="shared" si="3"/>
        <v>8</v>
      </c>
    </row>
    <row r="265" spans="1:1">
      <c r="A265" s="6">
        <f t="shared" si="3"/>
        <v>8</v>
      </c>
    </row>
    <row r="266" spans="1:1">
      <c r="A266" s="6">
        <f t="shared" si="3"/>
        <v>8</v>
      </c>
    </row>
    <row r="267" spans="1:1">
      <c r="A267" s="6">
        <f t="shared" si="3"/>
        <v>8</v>
      </c>
    </row>
    <row r="268" spans="1:1">
      <c r="A268" s="6">
        <f t="shared" ref="A268:A328" si="4">IF(H268&lt;&gt;"",A267+1,A267)</f>
        <v>8</v>
      </c>
    </row>
    <row r="269" spans="1:1">
      <c r="A269" s="6">
        <f t="shared" si="4"/>
        <v>8</v>
      </c>
    </row>
    <row r="270" spans="1:1">
      <c r="A270" s="6">
        <f t="shared" si="4"/>
        <v>8</v>
      </c>
    </row>
    <row r="271" spans="1:1">
      <c r="A271" s="6">
        <f t="shared" si="4"/>
        <v>8</v>
      </c>
    </row>
    <row r="272" spans="1:1">
      <c r="A272" s="6">
        <f t="shared" si="4"/>
        <v>8</v>
      </c>
    </row>
    <row r="273" spans="1:1">
      <c r="A273" s="6">
        <f t="shared" si="4"/>
        <v>8</v>
      </c>
    </row>
    <row r="274" spans="1:1">
      <c r="A274" s="6">
        <f t="shared" si="4"/>
        <v>8</v>
      </c>
    </row>
    <row r="275" spans="1:1">
      <c r="A275" s="6">
        <f t="shared" si="4"/>
        <v>8</v>
      </c>
    </row>
    <row r="276" spans="1:1">
      <c r="A276" s="6">
        <f t="shared" si="4"/>
        <v>8</v>
      </c>
    </row>
    <row r="277" spans="1:1">
      <c r="A277" s="6">
        <f t="shared" si="4"/>
        <v>8</v>
      </c>
    </row>
    <row r="278" spans="1:1">
      <c r="A278" s="6">
        <f t="shared" si="4"/>
        <v>8</v>
      </c>
    </row>
    <row r="279" spans="1:1">
      <c r="A279" s="6">
        <f t="shared" si="4"/>
        <v>8</v>
      </c>
    </row>
    <row r="280" spans="1:1">
      <c r="A280" s="6">
        <f t="shared" si="4"/>
        <v>8</v>
      </c>
    </row>
    <row r="281" spans="1:1">
      <c r="A281" s="6">
        <f t="shared" si="4"/>
        <v>8</v>
      </c>
    </row>
    <row r="282" spans="1:1">
      <c r="A282" s="6">
        <f t="shared" si="4"/>
        <v>8</v>
      </c>
    </row>
    <row r="283" spans="1:1">
      <c r="A283" s="6">
        <f t="shared" si="4"/>
        <v>8</v>
      </c>
    </row>
    <row r="284" spans="1:1">
      <c r="A284" s="6">
        <f t="shared" si="4"/>
        <v>8</v>
      </c>
    </row>
    <row r="285" spans="1:1">
      <c r="A285" s="6">
        <f t="shared" si="4"/>
        <v>8</v>
      </c>
    </row>
    <row r="286" spans="1:1">
      <c r="A286" s="6">
        <f t="shared" si="4"/>
        <v>8</v>
      </c>
    </row>
    <row r="287" spans="1:1">
      <c r="A287" s="6">
        <f t="shared" si="4"/>
        <v>8</v>
      </c>
    </row>
    <row r="288" spans="1:1">
      <c r="A288" s="6">
        <f t="shared" si="4"/>
        <v>8</v>
      </c>
    </row>
    <row r="289" spans="1:1">
      <c r="A289" s="6">
        <f t="shared" si="4"/>
        <v>8</v>
      </c>
    </row>
    <row r="290" spans="1:1">
      <c r="A290" s="6">
        <f t="shared" si="4"/>
        <v>8</v>
      </c>
    </row>
    <row r="291" spans="1:1">
      <c r="A291" s="6">
        <f t="shared" si="4"/>
        <v>8</v>
      </c>
    </row>
    <row r="292" spans="1:1">
      <c r="A292" s="6">
        <f t="shared" si="4"/>
        <v>8</v>
      </c>
    </row>
    <row r="293" spans="1:1">
      <c r="A293" s="6">
        <f t="shared" si="4"/>
        <v>8</v>
      </c>
    </row>
    <row r="294" spans="1:1">
      <c r="A294" s="6">
        <f t="shared" si="4"/>
        <v>8</v>
      </c>
    </row>
    <row r="295" spans="1:1">
      <c r="A295" s="6">
        <f t="shared" si="4"/>
        <v>8</v>
      </c>
    </row>
    <row r="296" spans="1:1">
      <c r="A296" s="6">
        <f t="shared" si="4"/>
        <v>8</v>
      </c>
    </row>
    <row r="297" spans="1:1">
      <c r="A297" s="6">
        <f t="shared" si="4"/>
        <v>8</v>
      </c>
    </row>
    <row r="298" spans="1:1">
      <c r="A298" s="6">
        <f t="shared" si="4"/>
        <v>8</v>
      </c>
    </row>
    <row r="299" spans="1:1">
      <c r="A299" s="6">
        <f t="shared" si="4"/>
        <v>8</v>
      </c>
    </row>
    <row r="300" spans="1:1">
      <c r="A300" s="6">
        <f t="shared" si="4"/>
        <v>8</v>
      </c>
    </row>
    <row r="301" spans="1:1">
      <c r="A301" s="6">
        <f t="shared" si="4"/>
        <v>8</v>
      </c>
    </row>
    <row r="302" spans="1:1">
      <c r="A302" s="6">
        <f t="shared" si="4"/>
        <v>8</v>
      </c>
    </row>
    <row r="303" spans="1:1">
      <c r="A303" s="6">
        <f t="shared" si="4"/>
        <v>8</v>
      </c>
    </row>
    <row r="304" spans="1:1">
      <c r="A304" s="6">
        <f t="shared" si="4"/>
        <v>8</v>
      </c>
    </row>
    <row r="305" spans="1:1">
      <c r="A305" s="6">
        <f t="shared" si="4"/>
        <v>8</v>
      </c>
    </row>
    <row r="306" spans="1:1">
      <c r="A306" s="6">
        <f t="shared" si="4"/>
        <v>8</v>
      </c>
    </row>
    <row r="307" spans="1:1">
      <c r="A307" s="6">
        <f t="shared" si="4"/>
        <v>8</v>
      </c>
    </row>
    <row r="308" spans="1:1">
      <c r="A308" s="6">
        <f t="shared" si="4"/>
        <v>8</v>
      </c>
    </row>
    <row r="309" spans="1:1">
      <c r="A309" s="6">
        <f t="shared" si="4"/>
        <v>8</v>
      </c>
    </row>
    <row r="310" spans="1:1">
      <c r="A310" s="6">
        <f t="shared" si="4"/>
        <v>8</v>
      </c>
    </row>
    <row r="311" spans="1:1">
      <c r="A311" s="6">
        <f t="shared" si="4"/>
        <v>8</v>
      </c>
    </row>
    <row r="312" spans="1:1">
      <c r="A312" s="6">
        <f t="shared" si="4"/>
        <v>8</v>
      </c>
    </row>
    <row r="313" spans="1:1">
      <c r="A313" s="6">
        <f t="shared" si="4"/>
        <v>8</v>
      </c>
    </row>
    <row r="314" spans="1:1">
      <c r="A314" s="6">
        <f t="shared" si="4"/>
        <v>8</v>
      </c>
    </row>
    <row r="315" spans="1:1">
      <c r="A315" s="6">
        <f t="shared" si="4"/>
        <v>8</v>
      </c>
    </row>
    <row r="316" spans="1:1">
      <c r="A316" s="6">
        <f t="shared" si="4"/>
        <v>8</v>
      </c>
    </row>
    <row r="317" spans="1:1">
      <c r="A317" s="6">
        <f t="shared" si="4"/>
        <v>8</v>
      </c>
    </row>
    <row r="318" spans="1:1">
      <c r="A318" s="6">
        <f t="shared" si="4"/>
        <v>8</v>
      </c>
    </row>
    <row r="319" spans="1:1">
      <c r="A319" s="6">
        <f t="shared" si="4"/>
        <v>8</v>
      </c>
    </row>
    <row r="320" spans="1:1">
      <c r="A320" s="6">
        <f t="shared" si="4"/>
        <v>8</v>
      </c>
    </row>
    <row r="321" spans="1:1">
      <c r="A321" s="6">
        <f t="shared" si="4"/>
        <v>8</v>
      </c>
    </row>
    <row r="322" spans="1:1">
      <c r="A322" s="6">
        <f t="shared" si="4"/>
        <v>8</v>
      </c>
    </row>
    <row r="323" spans="1:1">
      <c r="A323" s="6">
        <f t="shared" si="4"/>
        <v>8</v>
      </c>
    </row>
    <row r="324" spans="1:1">
      <c r="A324" s="6">
        <f t="shared" si="4"/>
        <v>8</v>
      </c>
    </row>
    <row r="325" spans="1:1">
      <c r="A325" s="6">
        <f t="shared" si="4"/>
        <v>8</v>
      </c>
    </row>
    <row r="326" spans="1:1">
      <c r="A326" s="6">
        <f t="shared" si="4"/>
        <v>8</v>
      </c>
    </row>
    <row r="327" spans="1:1">
      <c r="A327" s="6">
        <f t="shared" si="4"/>
        <v>8</v>
      </c>
    </row>
    <row r="328" spans="1:1">
      <c r="A328" s="6">
        <f t="shared" si="4"/>
        <v>8</v>
      </c>
    </row>
  </sheetData>
  <autoFilter ref="B9:I16" xr:uid="{00000000-0001-0000-0100-000000000000}"/>
  <mergeCells count="25">
    <mergeCell ref="G38:G43"/>
    <mergeCell ref="H38:H43"/>
    <mergeCell ref="I38:I43"/>
    <mergeCell ref="G15:G18"/>
    <mergeCell ref="H15:H18"/>
    <mergeCell ref="I15:I18"/>
    <mergeCell ref="B2:C2"/>
    <mergeCell ref="G10:G11"/>
    <mergeCell ref="H10:H11"/>
    <mergeCell ref="I10:I11"/>
    <mergeCell ref="G12:G14"/>
    <mergeCell ref="H12:H14"/>
    <mergeCell ref="I12:I14"/>
    <mergeCell ref="G33:G37"/>
    <mergeCell ref="H33:H37"/>
    <mergeCell ref="I33:I37"/>
    <mergeCell ref="I19:I23"/>
    <mergeCell ref="H19:H23"/>
    <mergeCell ref="G19:G23"/>
    <mergeCell ref="G30:G32"/>
    <mergeCell ref="H30:H32"/>
    <mergeCell ref="I30:I32"/>
    <mergeCell ref="I24:I29"/>
    <mergeCell ref="H24:H29"/>
    <mergeCell ref="G24:G29"/>
  </mergeCells>
  <conditionalFormatting sqref="B16:F18">
    <cfRule type="expression" dxfId="21" priority="11">
      <formula>ISEVEN($A16)</formula>
    </cfRule>
  </conditionalFormatting>
  <conditionalFormatting sqref="B20:F23">
    <cfRule type="expression" dxfId="20" priority="9">
      <formula>ISEVEN($A20)</formula>
    </cfRule>
  </conditionalFormatting>
  <conditionalFormatting sqref="B25:F29">
    <cfRule type="expression" dxfId="19" priority="6">
      <formula>ISEVEN($A25)</formula>
    </cfRule>
  </conditionalFormatting>
  <conditionalFormatting sqref="B34:F37">
    <cfRule type="expression" dxfId="18" priority="3">
      <formula>ISEVEN($A34)</formula>
    </cfRule>
  </conditionalFormatting>
  <conditionalFormatting sqref="B10:G10 B11:F11 B12:G12 B13:F14 B15:G15">
    <cfRule type="expression" dxfId="17" priority="14">
      <formula>ISEVEN($A10)</formula>
    </cfRule>
  </conditionalFormatting>
  <conditionalFormatting sqref="B19:G19">
    <cfRule type="expression" dxfId="16" priority="10">
      <formula>ISEVEN($A19)</formula>
    </cfRule>
  </conditionalFormatting>
  <conditionalFormatting sqref="B24:G24">
    <cfRule type="expression" dxfId="15" priority="8">
      <formula>ISEVEN($A24)</formula>
    </cfRule>
  </conditionalFormatting>
  <conditionalFormatting sqref="B30:G30 B31:F32">
    <cfRule type="expression" dxfId="14" priority="5">
      <formula>ISEVEN($A30)</formula>
    </cfRule>
  </conditionalFormatting>
  <conditionalFormatting sqref="B33:G33">
    <cfRule type="expression" dxfId="13" priority="4">
      <formula>ISEVEN($A33)</formula>
    </cfRule>
  </conditionalFormatting>
  <conditionalFormatting sqref="F6">
    <cfRule type="expression" dxfId="12" priority="13">
      <formula>$F$6&gt;=0</formula>
    </cfRule>
  </conditionalFormatting>
  <conditionalFormatting sqref="G6">
    <cfRule type="expression" dxfId="11" priority="12">
      <formula>$G$6&gt;=0</formula>
    </cfRule>
  </conditionalFormatting>
  <conditionalFormatting sqref="G5:H6 H1 H4 H9:H10 H12 H15 H19 H24 H30 H33 H44:H1048576 H38">
    <cfRule type="cellIs" dxfId="10" priority="19" operator="equal">
      <formula>"Falsch"</formula>
    </cfRule>
    <cfRule type="cellIs" dxfId="9" priority="20" operator="equal">
      <formula>"Richtig"</formula>
    </cfRule>
  </conditionalFormatting>
  <conditionalFormatting sqref="I1 I3:J3 I4:I8 I10 I12 I15 I19 I24 I30 I33 I44:I1048576 I38">
    <cfRule type="cellIs" dxfId="8" priority="17" operator="lessThan">
      <formula>0</formula>
    </cfRule>
    <cfRule type="cellIs" dxfId="7" priority="18" operator="greaterThan">
      <formula>0</formula>
    </cfRule>
  </conditionalFormatting>
  <conditionalFormatting sqref="I9">
    <cfRule type="cellIs" dxfId="6" priority="15" operator="equal">
      <formula>"Falsch"</formula>
    </cfRule>
    <cfRule type="cellIs" dxfId="5" priority="16" operator="equal">
      <formula>"Richtig"</formula>
    </cfRule>
  </conditionalFormatting>
  <conditionalFormatting sqref="B39:F43">
    <cfRule type="expression" dxfId="2" priority="1">
      <formula>ISEVEN($A39)</formula>
    </cfRule>
  </conditionalFormatting>
  <conditionalFormatting sqref="B38:G38">
    <cfRule type="expression" dxfId="1" priority="2">
      <formula>ISEVEN($A38)</formula>
    </cfRule>
  </conditionalFormatting>
  <pageMargins left="0.74805557727813721" right="0.74805557727813721" top="0.98430556058883667" bottom="0.98430556058883667" header="0.51138889789581299" footer="0.51138889789581299"/>
  <pageSetup paperSize="9" fitToWidth="0" fitToHeight="0" orientation="portrait"/>
  <headerFooter>
    <oddFooter>&amp;L_x000D_&amp;1#&amp;"Inter Regular"&amp;8&amp;K646464 Confidential</oddFooter>
  </headerFooter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8D61279-D3B0-49D5-A4C4-E3A02DE417A1}">
          <x14:formula1>
            <xm:f>Aux!$B$12:$B$13</xm:f>
          </x14:formula1>
          <xm:sqref>H12 H10 H15 H19 H24 H30 H33 H44:H1048576 H38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3C9D2F-C105-4CA8-82F8-0E8C2BBDDC0C}">
  <dimension ref="B2:C23"/>
  <sheetViews>
    <sheetView zoomScale="85" zoomScaleNormal="85" workbookViewId="0">
      <selection activeCell="B24" sqref="B24"/>
    </sheetView>
  </sheetViews>
  <sheetFormatPr baseColWidth="10" defaultColWidth="8.6640625" defaultRowHeight="17"/>
  <cols>
    <col min="2" max="2" width="17.08203125" customWidth="1"/>
    <col min="3" max="3" width="26" customWidth="1"/>
  </cols>
  <sheetData>
    <row r="2" spans="2:3" ht="25">
      <c r="B2" s="114" t="s">
        <v>59</v>
      </c>
      <c r="C2" s="114"/>
    </row>
    <row r="10" spans="2:3" ht="17.5" thickBot="1"/>
    <row r="11" spans="2:3" ht="17.5" thickBot="1">
      <c r="B11" s="1" t="s">
        <v>45</v>
      </c>
    </row>
    <row r="12" spans="2:3">
      <c r="B12" s="2" t="s">
        <v>0</v>
      </c>
    </row>
    <row r="13" spans="2:3">
      <c r="B13" s="2" t="s">
        <v>46</v>
      </c>
    </row>
    <row r="14" spans="2:3" ht="17.5" thickBot="1">
      <c r="B14" s="3" t="s">
        <v>16</v>
      </c>
    </row>
    <row r="15" spans="2:3" ht="17.5" thickBot="1"/>
    <row r="16" spans="2:3" ht="17.5" thickBot="1">
      <c r="B16" s="1" t="s">
        <v>60</v>
      </c>
    </row>
    <row r="17" spans="2:2">
      <c r="B17" s="2" t="s">
        <v>7</v>
      </c>
    </row>
    <row r="18" spans="2:2" ht="17.5" thickBot="1">
      <c r="B18" s="3" t="s">
        <v>25</v>
      </c>
    </row>
    <row r="19" spans="2:2" ht="17.5" thickBot="1"/>
    <row r="20" spans="2:2" ht="17.5" thickBot="1">
      <c r="B20" s="1" t="s">
        <v>60</v>
      </c>
    </row>
    <row r="21" spans="2:2">
      <c r="B21" s="4" t="s">
        <v>62</v>
      </c>
    </row>
    <row r="22" spans="2:2" ht="17.5" thickBot="1">
      <c r="B22" s="5" t="s">
        <v>63</v>
      </c>
    </row>
    <row r="23" spans="2:2" ht="17.5" thickBot="1">
      <c r="B23" s="5" t="s">
        <v>188</v>
      </c>
    </row>
  </sheetData>
  <mergeCells count="1">
    <mergeCell ref="B2:C2"/>
  </mergeCells>
  <pageMargins left="0.7" right="0.7" top="0.75" bottom="0.75" header="0.3" footer="0.3"/>
  <customProperties>
    <customPr name="_pios_id" r:id="rId1"/>
  </customProperties>
  <drawing r:id="rId2"/>
</worksheet>
</file>

<file path=docMetadata/LabelInfo.xml><?xml version="1.0" encoding="utf-8"?>
<clbl:labelList xmlns:clbl="http://schemas.microsoft.com/office/2020/mipLabelMetadata">
  <clbl:label id="{b3b15e21-4286-453c-8e68-5f354cb4e291}" enabled="1" method="Privileged" siteId="{086819db-ed40-4544-bfd2-412c6f1af603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#1 Gesamt Einzeltipps</vt:lpstr>
      <vt:lpstr>#2 Doppler</vt:lpstr>
      <vt:lpstr>#3 Tipp des Tages</vt:lpstr>
      <vt:lpstr>#4 Prime Kombis</vt:lpstr>
      <vt:lpstr>Aux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정선경</dc:creator>
  <cp:lastModifiedBy>Sandro Höchel</cp:lastModifiedBy>
  <cp:revision>114</cp:revision>
  <dcterms:created xsi:type="dcterms:W3CDTF">2023-08-10T06:34:08Z</dcterms:created>
  <dcterms:modified xsi:type="dcterms:W3CDTF">2025-09-08T10:53:43Z</dcterms:modified>
  <cp:version>0906.0200.01</cp:version>
</cp:coreProperties>
</file>